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theme/theme1.xml" ContentType="application/vnd.openxmlformats-officedocument.theme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drawings/drawing10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6" yWindow="60" windowWidth="15264" windowHeight="9108" tabRatio="958"/>
  </bookViews>
  <sheets>
    <sheet name="CONTENTS &amp; NOTES" sheetId="69" r:id="rId1"/>
    <sheet name="Afghanistan" sheetId="1" r:id="rId2"/>
    <sheet name="Bangladesh" sheetId="4" r:id="rId3"/>
    <sheet name="DR Congo" sheetId="76" r:id="rId4"/>
    <sheet name="Ethiopia" sheetId="29" r:id="rId5"/>
    <sheet name="Ghana" sheetId="44" r:id="rId6"/>
    <sheet name="India" sheetId="45" r:id="rId7"/>
    <sheet name="Kenya" sheetId="61" r:id="rId8"/>
    <sheet name="Kyrgyz" sheetId="55" r:id="rId9"/>
    <sheet name="Liberia" sheetId="56" r:id="rId10"/>
    <sheet name="Malawi" sheetId="67" r:id="rId11"/>
    <sheet name="Mozambique" sheetId="57" r:id="rId12"/>
    <sheet name="Myanmar" sheetId="58" r:id="rId13"/>
    <sheet name="Nepal" sheetId="59" r:id="rId14"/>
    <sheet name="Nigeria" sheetId="68" r:id="rId15"/>
    <sheet name="Pakistan" sheetId="60" r:id="rId16"/>
    <sheet name="Rwanda" sheetId="62" r:id="rId17"/>
    <sheet name="S. Leone" sheetId="63" r:id="rId18"/>
    <sheet name="S. Africa" sheetId="64" r:id="rId19"/>
    <sheet name="Sudan" sheetId="65" r:id="rId20"/>
    <sheet name="Tajikistan" sheetId="70" r:id="rId21"/>
    <sheet name="Tanzania" sheetId="66" r:id="rId22"/>
    <sheet name="Uganda" sheetId="71" r:id="rId23"/>
    <sheet name="W. Bank &amp; Gaza" sheetId="72" r:id="rId24"/>
    <sheet name="Yemen" sheetId="73" r:id="rId25"/>
    <sheet name="Zambia" sheetId="74" r:id="rId26"/>
  </sheets>
  <calcPr calcId="145621"/>
</workbook>
</file>

<file path=xl/calcChain.xml><?xml version="1.0" encoding="utf-8"?>
<calcChain xmlns="http://schemas.openxmlformats.org/spreadsheetml/2006/main">
  <c r="D14" i="76" l="1"/>
  <c r="E14" i="76" s="1"/>
  <c r="E13" i="76"/>
  <c r="D13" i="76"/>
  <c r="D12" i="76"/>
  <c r="E12" i="76" s="1"/>
  <c r="E11" i="76"/>
  <c r="D11" i="76"/>
  <c r="D10" i="76"/>
  <c r="E10" i="76" s="1"/>
  <c r="E9" i="76"/>
  <c r="D9" i="76"/>
  <c r="D8" i="76"/>
  <c r="E8" i="76" s="1"/>
  <c r="E7" i="76"/>
  <c r="D7" i="76"/>
  <c r="D6" i="76"/>
  <c r="E6" i="76" s="1"/>
  <c r="D14" i="74" l="1"/>
  <c r="E14" i="74" s="1"/>
  <c r="D13" i="74"/>
  <c r="E13" i="74" s="1"/>
  <c r="E12" i="74"/>
  <c r="D12" i="74"/>
  <c r="D11" i="74"/>
  <c r="E11" i="74" s="1"/>
  <c r="D10" i="74"/>
  <c r="E10" i="74" s="1"/>
  <c r="D9" i="74"/>
  <c r="E9" i="74" s="1"/>
  <c r="D8" i="74"/>
  <c r="E8" i="74" s="1"/>
  <c r="D7" i="74"/>
  <c r="E7" i="74" s="1"/>
  <c r="D6" i="74"/>
  <c r="E6" i="74" s="1"/>
  <c r="D14" i="73"/>
  <c r="E14" i="73" s="1"/>
  <c r="E13" i="73"/>
  <c r="D13" i="73"/>
  <c r="D12" i="73"/>
  <c r="E12" i="73" s="1"/>
  <c r="D11" i="73"/>
  <c r="E11" i="73" s="1"/>
  <c r="D10" i="73"/>
  <c r="E10" i="73" s="1"/>
  <c r="D9" i="73"/>
  <c r="E9" i="73" s="1"/>
  <c r="D8" i="73"/>
  <c r="E8" i="73" s="1"/>
  <c r="D7" i="73"/>
  <c r="E7" i="73" s="1"/>
  <c r="D6" i="73"/>
  <c r="E6" i="73" s="1"/>
  <c r="D14" i="72"/>
  <c r="E14" i="72" s="1"/>
  <c r="D13" i="72"/>
  <c r="E13" i="72" s="1"/>
  <c r="D12" i="72"/>
  <c r="E12" i="72" s="1"/>
  <c r="D11" i="72"/>
  <c r="E11" i="72" s="1"/>
  <c r="D10" i="72"/>
  <c r="E10" i="72" s="1"/>
  <c r="D9" i="72"/>
  <c r="E9" i="72" s="1"/>
  <c r="D8" i="72"/>
  <c r="E8" i="72" s="1"/>
  <c r="D7" i="72"/>
  <c r="E7" i="72" s="1"/>
  <c r="D6" i="72"/>
  <c r="E6" i="72" s="1"/>
  <c r="D14" i="71"/>
  <c r="E14" i="71" s="1"/>
  <c r="D13" i="71"/>
  <c r="E13" i="71" s="1"/>
  <c r="D12" i="71"/>
  <c r="E12" i="71" s="1"/>
  <c r="D11" i="71"/>
  <c r="E11" i="71" s="1"/>
  <c r="D10" i="71"/>
  <c r="E10" i="71" s="1"/>
  <c r="D9" i="71"/>
  <c r="E9" i="71" s="1"/>
  <c r="D8" i="71"/>
  <c r="E8" i="71" s="1"/>
  <c r="D7" i="71"/>
  <c r="E7" i="71" s="1"/>
  <c r="D6" i="71"/>
  <c r="E6" i="71" s="1"/>
  <c r="D13" i="70"/>
  <c r="E13" i="70" s="1"/>
  <c r="D12" i="70"/>
  <c r="E12" i="70" s="1"/>
  <c r="D11" i="70"/>
  <c r="E11" i="70" s="1"/>
  <c r="D10" i="70"/>
  <c r="E10" i="70" s="1"/>
  <c r="D9" i="70"/>
  <c r="E9" i="70" s="1"/>
  <c r="D8" i="70"/>
  <c r="E8" i="70" s="1"/>
  <c r="D7" i="70"/>
  <c r="E7" i="70" s="1"/>
  <c r="D6" i="70"/>
  <c r="E6" i="70" s="1"/>
  <c r="D13" i="68" l="1"/>
  <c r="E13" i="68" s="1"/>
  <c r="D12" i="68"/>
  <c r="E12" i="68" s="1"/>
  <c r="E11" i="68"/>
  <c r="D11" i="68"/>
  <c r="D10" i="68"/>
  <c r="E10" i="68" s="1"/>
  <c r="E9" i="68"/>
  <c r="D9" i="68"/>
  <c r="D8" i="68"/>
  <c r="E8" i="68" s="1"/>
  <c r="D7" i="68"/>
  <c r="E7" i="68" s="1"/>
  <c r="D6" i="68"/>
  <c r="E6" i="68" s="1"/>
  <c r="D13" i="67"/>
  <c r="E13" i="67" s="1"/>
  <c r="D12" i="67"/>
  <c r="E12" i="67" s="1"/>
  <c r="E11" i="67"/>
  <c r="D11" i="67"/>
  <c r="D10" i="67"/>
  <c r="E10" i="67" s="1"/>
  <c r="E9" i="67"/>
  <c r="D9" i="67"/>
  <c r="D8" i="67"/>
  <c r="E8" i="67" s="1"/>
  <c r="D7" i="67"/>
  <c r="E7" i="67" s="1"/>
  <c r="D6" i="67"/>
  <c r="E6" i="67" s="1"/>
  <c r="E14" i="66"/>
  <c r="D14" i="66"/>
  <c r="D13" i="66"/>
  <c r="E13" i="66" s="1"/>
  <c r="D12" i="66"/>
  <c r="E12" i="66" s="1"/>
  <c r="D11" i="66"/>
  <c r="E11" i="66" s="1"/>
  <c r="D10" i="66"/>
  <c r="E10" i="66" s="1"/>
  <c r="D9" i="66"/>
  <c r="E9" i="66" s="1"/>
  <c r="D8" i="66"/>
  <c r="E8" i="66" s="1"/>
  <c r="D7" i="66"/>
  <c r="E7" i="66" s="1"/>
  <c r="E6" i="66"/>
  <c r="D6" i="66"/>
  <c r="D14" i="65"/>
  <c r="E14" i="65" s="1"/>
  <c r="D13" i="65"/>
  <c r="E13" i="65" s="1"/>
  <c r="D12" i="65"/>
  <c r="E12" i="65" s="1"/>
  <c r="E11" i="65"/>
  <c r="D11" i="65"/>
  <c r="D10" i="65"/>
  <c r="E10" i="65" s="1"/>
  <c r="D9" i="65"/>
  <c r="E9" i="65" s="1"/>
  <c r="D8" i="65"/>
  <c r="E8" i="65" s="1"/>
  <c r="D7" i="65"/>
  <c r="E7" i="65" s="1"/>
  <c r="D6" i="65"/>
  <c r="E6" i="65" s="1"/>
  <c r="E14" i="64"/>
  <c r="D14" i="64"/>
  <c r="D13" i="64"/>
  <c r="E13" i="64" s="1"/>
  <c r="E12" i="64"/>
  <c r="D12" i="64"/>
  <c r="D11" i="64"/>
  <c r="E11" i="64" s="1"/>
  <c r="D10" i="64"/>
  <c r="E10" i="64" s="1"/>
  <c r="D9" i="64"/>
  <c r="E9" i="64" s="1"/>
  <c r="D8" i="64"/>
  <c r="E8" i="64" s="1"/>
  <c r="D7" i="64"/>
  <c r="E7" i="64" s="1"/>
  <c r="E6" i="64"/>
  <c r="D6" i="64"/>
  <c r="D14" i="63"/>
  <c r="E14" i="63" s="1"/>
  <c r="E13" i="63"/>
  <c r="D13" i="63"/>
  <c r="D12" i="63"/>
  <c r="E12" i="63" s="1"/>
  <c r="D11" i="63"/>
  <c r="E11" i="63" s="1"/>
  <c r="D10" i="63"/>
  <c r="E10" i="63" s="1"/>
  <c r="D9" i="63"/>
  <c r="E9" i="63" s="1"/>
  <c r="D8" i="63"/>
  <c r="E8" i="63" s="1"/>
  <c r="D7" i="63"/>
  <c r="E7" i="63" s="1"/>
  <c r="D6" i="63"/>
  <c r="E6" i="63" s="1"/>
  <c r="D14" i="62"/>
  <c r="E14" i="62" s="1"/>
  <c r="D13" i="62"/>
  <c r="E13" i="62" s="1"/>
  <c r="D12" i="62"/>
  <c r="E12" i="62" s="1"/>
  <c r="D11" i="62"/>
  <c r="E11" i="62" s="1"/>
  <c r="E10" i="62"/>
  <c r="D10" i="62"/>
  <c r="D9" i="62"/>
  <c r="E9" i="62" s="1"/>
  <c r="E8" i="62"/>
  <c r="D8" i="62"/>
  <c r="D7" i="62"/>
  <c r="E7" i="62" s="1"/>
  <c r="D6" i="62"/>
  <c r="E6" i="62" s="1"/>
  <c r="E13" i="61"/>
  <c r="D13" i="61"/>
  <c r="D12" i="61"/>
  <c r="E12" i="61" s="1"/>
  <c r="D11" i="61"/>
  <c r="E11" i="61" s="1"/>
  <c r="D10" i="61"/>
  <c r="E10" i="61" s="1"/>
  <c r="D9" i="61"/>
  <c r="E9" i="61" s="1"/>
  <c r="D8" i="61"/>
  <c r="E8" i="61" s="1"/>
  <c r="D7" i="61"/>
  <c r="E7" i="61" s="1"/>
  <c r="D6" i="61"/>
  <c r="E6" i="61" s="1"/>
  <c r="D14" i="60"/>
  <c r="E14" i="60" s="1"/>
  <c r="D13" i="60"/>
  <c r="E13" i="60" s="1"/>
  <c r="D12" i="60"/>
  <c r="E12" i="60" s="1"/>
  <c r="D11" i="60"/>
  <c r="E11" i="60" s="1"/>
  <c r="D10" i="60"/>
  <c r="E10" i="60" s="1"/>
  <c r="D9" i="60"/>
  <c r="E9" i="60" s="1"/>
  <c r="D8" i="60"/>
  <c r="E8" i="60" s="1"/>
  <c r="D7" i="60"/>
  <c r="E7" i="60" s="1"/>
  <c r="D6" i="60"/>
  <c r="E6" i="60" s="1"/>
  <c r="D14" i="59"/>
  <c r="E14" i="59" s="1"/>
  <c r="D13" i="59"/>
  <c r="E13" i="59" s="1"/>
  <c r="D12" i="59"/>
  <c r="E12" i="59" s="1"/>
  <c r="D11" i="59"/>
  <c r="E11" i="59" s="1"/>
  <c r="D10" i="59"/>
  <c r="E10" i="59" s="1"/>
  <c r="D9" i="59"/>
  <c r="E9" i="59" s="1"/>
  <c r="D8" i="59"/>
  <c r="E8" i="59" s="1"/>
  <c r="D7" i="59"/>
  <c r="E7" i="59" s="1"/>
  <c r="D6" i="59"/>
  <c r="E6" i="59" s="1"/>
  <c r="D14" i="58"/>
  <c r="E14" i="58" s="1"/>
  <c r="D13" i="58"/>
  <c r="E13" i="58" s="1"/>
  <c r="D12" i="58"/>
  <c r="E12" i="58" s="1"/>
  <c r="D11" i="58"/>
  <c r="E11" i="58" s="1"/>
  <c r="D10" i="58"/>
  <c r="E10" i="58" s="1"/>
  <c r="D9" i="58"/>
  <c r="E9" i="58" s="1"/>
  <c r="D8" i="58"/>
  <c r="E8" i="58" s="1"/>
  <c r="D7" i="58"/>
  <c r="E7" i="58" s="1"/>
  <c r="D6" i="58"/>
  <c r="E6" i="58" s="1"/>
  <c r="D14" i="57"/>
  <c r="E14" i="57" s="1"/>
  <c r="D13" i="57"/>
  <c r="E13" i="57" s="1"/>
  <c r="D12" i="57"/>
  <c r="E12" i="57" s="1"/>
  <c r="D11" i="57"/>
  <c r="E11" i="57" s="1"/>
  <c r="D10" i="57"/>
  <c r="E10" i="57" s="1"/>
  <c r="D9" i="57"/>
  <c r="E9" i="57" s="1"/>
  <c r="D8" i="57"/>
  <c r="E8" i="57" s="1"/>
  <c r="D7" i="57"/>
  <c r="E7" i="57" s="1"/>
  <c r="D6" i="57"/>
  <c r="E6" i="57" s="1"/>
  <c r="D14" i="56"/>
  <c r="E14" i="56" s="1"/>
  <c r="D13" i="56"/>
  <c r="E13" i="56" s="1"/>
  <c r="D12" i="56"/>
  <c r="E12" i="56" s="1"/>
  <c r="D11" i="56"/>
  <c r="E11" i="56" s="1"/>
  <c r="D10" i="56"/>
  <c r="E10" i="56" s="1"/>
  <c r="D9" i="56"/>
  <c r="E9" i="56" s="1"/>
  <c r="D8" i="56"/>
  <c r="E8" i="56" s="1"/>
  <c r="D7" i="56"/>
  <c r="E7" i="56" s="1"/>
  <c r="D6" i="56"/>
  <c r="E6" i="56" s="1"/>
  <c r="D14" i="55"/>
  <c r="E14" i="55" s="1"/>
  <c r="D13" i="55"/>
  <c r="E13" i="55" s="1"/>
  <c r="D12" i="55"/>
  <c r="E12" i="55" s="1"/>
  <c r="D11" i="55"/>
  <c r="E11" i="55" s="1"/>
  <c r="D10" i="55"/>
  <c r="E10" i="55" s="1"/>
  <c r="D9" i="55"/>
  <c r="E9" i="55" s="1"/>
  <c r="E8" i="55"/>
  <c r="D8" i="55"/>
  <c r="D7" i="55"/>
  <c r="E7" i="55" s="1"/>
  <c r="D6" i="55"/>
  <c r="E6" i="55" s="1"/>
  <c r="D14" i="45"/>
  <c r="E14" i="45" s="1"/>
  <c r="D13" i="45"/>
  <c r="E13" i="45" s="1"/>
  <c r="D12" i="45"/>
  <c r="E12" i="45" s="1"/>
  <c r="D11" i="45"/>
  <c r="E11" i="45" s="1"/>
  <c r="D10" i="45"/>
  <c r="E10" i="45" s="1"/>
  <c r="D9" i="45"/>
  <c r="E9" i="45" s="1"/>
  <c r="D8" i="45"/>
  <c r="E8" i="45" s="1"/>
  <c r="D7" i="45"/>
  <c r="E7" i="45" s="1"/>
  <c r="D6" i="45"/>
  <c r="E6" i="45" s="1"/>
  <c r="D14" i="44"/>
  <c r="E14" i="44" s="1"/>
  <c r="D13" i="44"/>
  <c r="E13" i="44" s="1"/>
  <c r="D12" i="44"/>
  <c r="E12" i="44" s="1"/>
  <c r="D11" i="44"/>
  <c r="E11" i="44" s="1"/>
  <c r="D10" i="44"/>
  <c r="E10" i="44" s="1"/>
  <c r="D9" i="44"/>
  <c r="E9" i="44" s="1"/>
  <c r="D8" i="44"/>
  <c r="E8" i="44" s="1"/>
  <c r="D7" i="44"/>
  <c r="E7" i="44" s="1"/>
  <c r="D6" i="44"/>
  <c r="E6" i="44" s="1"/>
  <c r="D13" i="29"/>
  <c r="E13" i="29" s="1"/>
  <c r="D12" i="29"/>
  <c r="E12" i="29" s="1"/>
  <c r="D11" i="29"/>
  <c r="E11" i="29" s="1"/>
  <c r="D10" i="29"/>
  <c r="E10" i="29" s="1"/>
  <c r="D9" i="29"/>
  <c r="E9" i="29" s="1"/>
  <c r="D8" i="29"/>
  <c r="E8" i="29" s="1"/>
  <c r="D7" i="29"/>
  <c r="E7" i="29" s="1"/>
  <c r="D6" i="29"/>
  <c r="E6" i="29" s="1"/>
  <c r="E14" i="4"/>
  <c r="D14" i="4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E6" i="4"/>
  <c r="D6" i="4"/>
  <c r="E11" i="1"/>
  <c r="E10" i="1"/>
  <c r="E9" i="1"/>
  <c r="E8" i="1"/>
  <c r="E7" i="1"/>
  <c r="E6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<sst xmlns="http://schemas.openxmlformats.org/spreadsheetml/2006/main" count="612" uniqueCount="60">
  <si>
    <t>Afghanistan</t>
  </si>
  <si>
    <t>Goods exports (BoP, current US$)</t>
  </si>
  <si>
    <t>Service exports (BoP, current US$)</t>
  </si>
  <si>
    <t>BX.GSR.MRCH.CD</t>
  </si>
  <si>
    <t>BX.GSR.NFSV.CD</t>
  </si>
  <si>
    <t>..</t>
  </si>
  <si>
    <t>Exports of goods and services</t>
  </si>
  <si>
    <t>Source:</t>
  </si>
  <si>
    <t>World Bank, World Development Indicators, downloaded 21.05.2015</t>
  </si>
  <si>
    <t xml:space="preserve">2008 </t>
  </si>
  <si>
    <t xml:space="preserve">2009 </t>
  </si>
  <si>
    <t xml:space="preserve">2010 </t>
  </si>
  <si>
    <t xml:space="preserve">2011 </t>
  </si>
  <si>
    <t xml:space="preserve">2012 </t>
  </si>
  <si>
    <t xml:space="preserve">2013 </t>
  </si>
  <si>
    <t>Year</t>
  </si>
  <si>
    <t>Bangladesh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</si>
  <si>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</si>
  <si>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</si>
  <si>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</si>
  <si>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</si>
  <si>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</si>
  <si>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</si>
  <si>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</si>
  <si>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</si>
  <si>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</si>
  <si>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</si>
  <si>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Services share of total exports</t>
  </si>
  <si>
    <t>Go to:</t>
  </si>
  <si>
    <t>Pakistan</t>
  </si>
  <si>
    <t>Rwanda</t>
  </si>
  <si>
    <t>DR Congo</t>
  </si>
  <si>
    <t>Sierra Leone</t>
  </si>
  <si>
    <t>Ethiopia</t>
  </si>
  <si>
    <t>Ghana</t>
  </si>
  <si>
    <t>South Africa</t>
  </si>
  <si>
    <t>India</t>
  </si>
  <si>
    <t>Sudan</t>
  </si>
  <si>
    <t>Kenya</t>
  </si>
  <si>
    <t>Tajikistan</t>
  </si>
  <si>
    <t>Kyrgyz Rep.</t>
  </si>
  <si>
    <t>Tanzania</t>
  </si>
  <si>
    <t>Liberia</t>
  </si>
  <si>
    <t>Uganda</t>
  </si>
  <si>
    <t>Malawi</t>
  </si>
  <si>
    <t>Mozambique</t>
  </si>
  <si>
    <t>Yemen</t>
  </si>
  <si>
    <t>Myanmar</t>
  </si>
  <si>
    <t>Zambia</t>
  </si>
  <si>
    <t>Nepal</t>
  </si>
  <si>
    <t>Nigeria</t>
  </si>
  <si>
    <t>Notes on the data in this file:</t>
  </si>
  <si>
    <t>No data for Somalia</t>
  </si>
  <si>
    <t>No data for Zimbabwe</t>
  </si>
  <si>
    <t>Return to Contents page</t>
  </si>
  <si>
    <t>West Bank &amp; Gaza</t>
  </si>
  <si>
    <t>Goods exports refer to all movable goods (including nonmonetary gold and net exports of goods under merchanting) involved in a change of ownership from residents to nonresidents. Data are in current U.S. dollars.</t>
  </si>
  <si>
    <t>Services refer to economic output of intangible commodities that may be produced, transferred, and consumed at the same time. Data are in current U.S. dollars.</t>
  </si>
  <si>
    <t>Data for these countries are available only since 2005 (2008 in the case of Afghanistan).</t>
  </si>
  <si>
    <t>No data for South Sudan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</si>
</sst>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  <font>
      <i/>
      <sz val="9"/>
      <color theme="1"/>
      <name val="Calibri"/>
      <family val="2"/>
    </font>
    <font>
      <sz val="9"/>
      <color rgb="FF5B9BD5"/>
      <name val="Calibri"/>
      <family val="2"/>
    </font>
    <font>
      <i/>
      <sz val="9"/>
      <color rgb="FF5B9BD5"/>
      <name val="Calibri"/>
      <family val="2"/>
    </font>
    <font>
      <b/>
      <sz val="9"/>
      <color rgb="FF5B9BD5"/>
      <name val="Calibri"/>
      <family val="2"/>
    </font>
    <font>
      <sz val="9"/>
      <color theme="1"/>
      <name val="Times New Roman"/>
      <family val="2"/>
      <scheme val="minor"/>
    </font>
    <font>
      <b/>
      <u/>
      <sz val="10"/>
      <color theme="1"/>
      <name val="Calibri"/>
      <family val="2"/>
    </font>
    <font>
      <u/>
      <sz val="9"/>
      <color theme="10"/>
      <name val="Calibri"/>
      <family val="2"/>
    </font>
    <font>
      <sz val="10"/>
      <name val="Calibri"/>
      <family val="2"/>
    </font>
    <font>
      <sz val="12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u/>
      <sz val="10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6" fillId="0" borderId="1" xfId="1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9" fontId="6" fillId="0" borderId="1" xfId="2" applyFont="1" applyBorder="1" applyAlignment="1">
      <alignment horizontal="center" vertical="top"/>
    </xf>
    <xf numFmtId="0" fontId="9" fillId="0" borderId="0" xfId="0" applyFont="1"/>
    <xf numFmtId="49" fontId="10" fillId="0" borderId="0" xfId="0" applyNumberFormat="1" applyFont="1"/>
    <xf numFmtId="49" fontId="3" fillId="0" borderId="0" xfId="0" applyNumberFormat="1" applyFont="1"/>
    <xf numFmtId="49" fontId="3" fillId="0" borderId="0" xfId="0" quotePrefix="1" applyNumberFormat="1" applyFont="1" applyAlignment="1">
      <alignment horizontal="left"/>
    </xf>
    <xf numFmtId="49" fontId="4" fillId="0" borderId="0" xfId="0" applyNumberFormat="1" applyFont="1" applyAlignment="1">
      <alignment vertical="top"/>
    </xf>
    <xf numFmtId="0" fontId="3" fillId="0" borderId="0" xfId="0" applyFont="1"/>
    <xf numFmtId="49" fontId="15" fillId="0" borderId="0" xfId="3" applyNumberFormat="1" applyFont="1"/>
    <xf numFmtId="0" fontId="12" fillId="0" borderId="0" xfId="0" applyFont="1"/>
    <xf numFmtId="0" fontId="15" fillId="3" borderId="0" xfId="3" applyFont="1" applyFill="1" applyAlignment="1">
      <alignment vertical="top"/>
    </xf>
    <xf numFmtId="0" fontId="0" fillId="3" borderId="0" xfId="0" applyFill="1" applyAlignment="1">
      <alignment vertical="top"/>
    </xf>
    <xf numFmtId="49" fontId="3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Alignment="1">
      <alignment horizontal="left" vertical="center" wrapText="1"/>
    </xf>
    <xf numFmtId="0" fontId="8" fillId="2" borderId="2" xfId="0" quotePrefix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</cellXfs>
  <cellStyles count="75">
    <cellStyle name="Comma" xfId="1" builtinId="3"/>
    <cellStyle name="Comma 2" xfId="4"/>
    <cellStyle name="Hyperlink" xfId="3" builtinId="8"/>
    <cellStyle name="Normal" xfId="0" builtinId="0"/>
    <cellStyle name="Normal 2" xfId="5"/>
    <cellStyle name="Normal 2 2" xfId="6"/>
    <cellStyle name="Normal 2 2 2" xfId="7"/>
    <cellStyle name="Normal 2 2 2 2" xfId="8"/>
    <cellStyle name="Normal 2 2 3" xfId="9"/>
    <cellStyle name="Normal 2 2 3 2" xfId="10"/>
    <cellStyle name="Normal 2 2 4" xfId="11"/>
    <cellStyle name="Normal 2 2 5" xfId="12"/>
    <cellStyle name="Normal 2 3" xfId="13"/>
    <cellStyle name="Normal 2 3 2" xfId="14"/>
    <cellStyle name="Normal 2 3 2 2" xfId="15"/>
    <cellStyle name="Normal 2 3 3" xfId="16"/>
    <cellStyle name="Normal 2 3 3 2" xfId="17"/>
    <cellStyle name="Normal 2 3 4" xfId="18"/>
    <cellStyle name="Normal 3" xfId="19"/>
    <cellStyle name="Normal 3 2" xfId="20"/>
    <cellStyle name="Normal 3 2 2" xfId="21"/>
    <cellStyle name="Normal 3 2 2 2" xfId="22"/>
    <cellStyle name="Normal 3 2 3" xfId="23"/>
    <cellStyle name="Normal 3 2 3 2" xfId="24"/>
    <cellStyle name="Normal 3 2 4" xfId="25"/>
    <cellStyle name="Normal 3 3" xfId="26"/>
    <cellStyle name="Normal 4" xfId="27"/>
    <cellStyle name="Normal 4 2" xfId="28"/>
    <cellStyle name="Normal 4 2 2" xfId="29"/>
    <cellStyle name="Normal 4 2 2 2" xfId="30"/>
    <cellStyle name="Normal 4 2 3" xfId="31"/>
    <cellStyle name="Normal 4 2 3 2" xfId="32"/>
    <cellStyle name="Normal 4 2 4" xfId="33"/>
    <cellStyle name="Normal 4 2 5" xfId="34"/>
    <cellStyle name="Normal 4 3" xfId="35"/>
    <cellStyle name="Normal 4 3 2" xfId="36"/>
    <cellStyle name="Normal 4 3 2 2" xfId="37"/>
    <cellStyle name="Normal 4 3 3" xfId="38"/>
    <cellStyle name="Normal 4 3 3 2" xfId="39"/>
    <cellStyle name="Normal 4 3 4" xfId="40"/>
    <cellStyle name="Percent" xfId="2" builtinId="5"/>
    <cellStyle name="Percent 2" xfId="41"/>
    <cellStyle name="Percent 2 2" xfId="42"/>
    <cellStyle name="Percent 2 2 2" xfId="43"/>
    <cellStyle name="Percent 2 2 2 2" xfId="44"/>
    <cellStyle name="Percent 2 2 3" xfId="45"/>
    <cellStyle name="Percent 2 2 3 2" xfId="46"/>
    <cellStyle name="Percent 2 2 4" xfId="47"/>
    <cellStyle name="Percent 2 3" xfId="48"/>
    <cellStyle name="Percent 3" xfId="49"/>
    <cellStyle name="Percent 3 2" xfId="50"/>
    <cellStyle name="Percent 3 2 2" xfId="51"/>
    <cellStyle name="Percent 3 2 2 2" xfId="52"/>
    <cellStyle name="Percent 3 2 3" xfId="53"/>
    <cellStyle name="Percent 3 2 3 2" xfId="54"/>
    <cellStyle name="Percent 3 2 4" xfId="55"/>
    <cellStyle name="Percent 3 3" xfId="56"/>
    <cellStyle name="Percent 3 3 2" xfId="57"/>
    <cellStyle name="Percent 3 4" xfId="58"/>
    <cellStyle name="Percent 3 4 2" xfId="59"/>
    <cellStyle name="Percent 3 5" xfId="60"/>
    <cellStyle name="Percent 4" xfId="61"/>
    <cellStyle name="Percent 4 2" xfId="62"/>
    <cellStyle name="Percent 4 2 2" xfId="63"/>
    <cellStyle name="Percent 4 2 2 2" xfId="64"/>
    <cellStyle name="Percent 4 2 3" xfId="65"/>
    <cellStyle name="Percent 4 2 3 2" xfId="66"/>
    <cellStyle name="Percent 4 2 4" xfId="67"/>
    <cellStyle name="Percent 4 2 5" xfId="68"/>
    <cellStyle name="Percent 4 3" xfId="69"/>
    <cellStyle name="Percent 4 3 2" xfId="70"/>
    <cellStyle name="Percent 4 3 2 2" xfId="71"/>
    <cellStyle name="Percent 4 3 3" xfId="72"/>
    <cellStyle name="Percent 4 3 3 2" xfId="73"/>
    <cellStyle name="Percent 4 3 4" xfId="74"/>
  </cellStyles>
  <dxfs count="0"/>
  <tableStyles count="0" defaultTableStyle="TableStyleMedium2" defaultPivotStyle="PivotStyleLight16"/>
  <colors>
    <mruColors>
      <color rgb="FF0066CC"/>
      <color rgb="FF0000FF"/>
      <color rgb="FFCCECFF"/>
      <color rgb="FFCCFFFF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Afghanistan!$A$6:$A$11</c:f>
              <c:strCache>
                <c:ptCount val="6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</c:strCache>
            </c:strRef>
          </c:cat>
          <c:val>
            <c:numRef>
              <c:f>Afghanistan!$B$6:$B$11</c:f>
              <c:numCache>
                <c:formatCode>_-* #,##0_-;\-* #,##0_-;_-* "-"??_-;_-@_-</c:formatCode>
                <c:ptCount val="6"/>
                <c:pt idx="0">
                  <c:v>563187587.53999901</c:v>
                </c:pt>
                <c:pt idx="1">
                  <c:v>406220602.82666701</c:v>
                </c:pt>
                <c:pt idx="2">
                  <c:v>453400791.35000002</c:v>
                </c:pt>
                <c:pt idx="3">
                  <c:v>430713373.81999898</c:v>
                </c:pt>
                <c:pt idx="4">
                  <c:v>619880622.803666</c:v>
                </c:pt>
                <c:pt idx="5">
                  <c:v>620866170.05953801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Afghanistan!$A$6:$A$11</c:f>
              <c:strCache>
                <c:ptCount val="6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</c:strCache>
            </c:strRef>
          </c:cat>
          <c:val>
            <c:numRef>
              <c:f>Afghanistan!$C$6:$C$11</c:f>
              <c:numCache>
                <c:formatCode>_-* #,##0_-;\-* #,##0_-;_-* "-"??_-;_-@_-</c:formatCode>
                <c:ptCount val="6"/>
                <c:pt idx="0">
                  <c:v>1220268383.02473</c:v>
                </c:pt>
                <c:pt idx="1">
                  <c:v>1894119878.3913701</c:v>
                </c:pt>
                <c:pt idx="2">
                  <c:v>3140528383.8186598</c:v>
                </c:pt>
                <c:pt idx="3">
                  <c:v>3475991717.2254</c:v>
                </c:pt>
                <c:pt idx="4">
                  <c:v>3056407232.54319</c:v>
                </c:pt>
                <c:pt idx="5">
                  <c:v>2959995742.2200098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171776"/>
        <c:axId val="36173312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Afghanistan!$A$6:$A$11</c:f>
              <c:strCache>
                <c:ptCount val="6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</c:strCache>
            </c:strRef>
          </c:cat>
          <c:val>
            <c:numRef>
              <c:f>Afghanistan!$E$6:$E$11</c:f>
              <c:numCache>
                <c:formatCode>0%</c:formatCode>
                <c:ptCount val="6"/>
                <c:pt idx="0">
                  <c:v>0.6842155921787817</c:v>
                </c:pt>
                <c:pt idx="1">
                  <c:v>0.82340848837665459</c:v>
                </c:pt>
                <c:pt idx="2">
                  <c:v>0.87384259142259746</c:v>
                </c:pt>
                <c:pt idx="3">
                  <c:v>0.88975022076602572</c:v>
                </c:pt>
                <c:pt idx="4">
                  <c:v>0.83138408982253631</c:v>
                </c:pt>
                <c:pt idx="5">
                  <c:v>0.8266154391683036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78496"/>
        <c:axId val="39976960"/>
      </c:lineChart>
      <c:catAx>
        <c:axId val="3617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36173312"/>
        <c:crosses val="autoZero"/>
        <c:auto val="1"/>
        <c:lblAlgn val="ctr"/>
        <c:lblOffset val="100"/>
        <c:noMultiLvlLbl val="0"/>
      </c:catAx>
      <c:valAx>
        <c:axId val="3617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6171776"/>
        <c:crosses val="autoZero"/>
        <c:crossBetween val="between"/>
        <c:dispUnits>
          <c:builtInUnit val="billions"/>
        </c:dispUnits>
      </c:valAx>
      <c:valAx>
        <c:axId val="399769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9978496"/>
        <c:crosses val="max"/>
        <c:crossBetween val="between"/>
      </c:valAx>
      <c:catAx>
        <c:axId val="3997849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769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Malawi!$A$6:$A$14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Malawi!$B$6:$B$13</c:f>
              <c:numCache>
                <c:formatCode>_-* #,##0_-;\-* #,##0_-;_-* "-"??_-;_-@_-</c:formatCode>
                <c:ptCount val="8"/>
                <c:pt idx="0">
                  <c:v>541369662.92711902</c:v>
                </c:pt>
                <c:pt idx="1">
                  <c:v>721024779.06458402</c:v>
                </c:pt>
                <c:pt idx="2">
                  <c:v>803226246.48081899</c:v>
                </c:pt>
                <c:pt idx="3">
                  <c:v>950125401.3204</c:v>
                </c:pt>
                <c:pt idx="4">
                  <c:v>1268372838.4535501</c:v>
                </c:pt>
                <c:pt idx="5">
                  <c:v>1139243979.60425</c:v>
                </c:pt>
                <c:pt idx="6">
                  <c:v>1539345500.9688499</c:v>
                </c:pt>
                <c:pt idx="7">
                  <c:v>1284630975.8268199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Malawi!$A$6:$A$14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Malawi!$C$6:$C$13</c:f>
              <c:numCache>
                <c:formatCode>_-* #,##0_-;\-* #,##0_-;_-* "-"??_-;_-@_-</c:formatCode>
                <c:ptCount val="8"/>
                <c:pt idx="0">
                  <c:v>67320618.789408207</c:v>
                </c:pt>
                <c:pt idx="1">
                  <c:v>64512821.522678301</c:v>
                </c:pt>
                <c:pt idx="2">
                  <c:v>74014152.818439603</c:v>
                </c:pt>
                <c:pt idx="3">
                  <c:v>74402218.183437005</c:v>
                </c:pt>
                <c:pt idx="4">
                  <c:v>79092028.936838105</c:v>
                </c:pt>
                <c:pt idx="5">
                  <c:v>82665044.881359994</c:v>
                </c:pt>
                <c:pt idx="6">
                  <c:v>90121529.810824901</c:v>
                </c:pt>
                <c:pt idx="7">
                  <c:v>109327401.116733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324672"/>
        <c:axId val="64032768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Malawi!$A$6:$A$13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Malawi!$E$6:$E$13</c:f>
              <c:numCache>
                <c:formatCode>0%</c:formatCode>
                <c:ptCount val="8"/>
                <c:pt idx="0">
                  <c:v>0.11059913524421941</c:v>
                </c:pt>
                <c:pt idx="1">
                  <c:v>8.2125695160166712E-2</c:v>
                </c:pt>
                <c:pt idx="2">
                  <c:v>8.4371573490644364E-2</c:v>
                </c:pt>
                <c:pt idx="3">
                  <c:v>7.2620997977066601E-2</c:v>
                </c:pt>
                <c:pt idx="4">
                  <c:v>5.8696913627153978E-2</c:v>
                </c:pt>
                <c:pt idx="5">
                  <c:v>6.7652372823876719E-2</c:v>
                </c:pt>
                <c:pt idx="6">
                  <c:v>5.5307366217592718E-2</c:v>
                </c:pt>
                <c:pt idx="7">
                  <c:v>7.8429458816732023E-2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5056"/>
        <c:axId val="64035072"/>
      </c:lineChart>
      <c:catAx>
        <c:axId val="5932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64032768"/>
        <c:crosses val="autoZero"/>
        <c:auto val="1"/>
        <c:lblAlgn val="ctr"/>
        <c:lblOffset val="100"/>
        <c:noMultiLvlLbl val="0"/>
      </c:catAx>
      <c:valAx>
        <c:axId val="64032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59324672"/>
        <c:crosses val="autoZero"/>
        <c:crossBetween val="between"/>
        <c:dispUnits>
          <c:builtInUnit val="billions"/>
        </c:dispUnits>
      </c:valAx>
      <c:valAx>
        <c:axId val="640350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64045056"/>
        <c:crosses val="max"/>
        <c:crossBetween val="between"/>
      </c:valAx>
      <c:catAx>
        <c:axId val="64045056"/>
        <c:scaling>
          <c:orientation val="minMax"/>
        </c:scaling>
        <c:delete val="1"/>
        <c:axPos val="b"/>
        <c:majorTickMark val="out"/>
        <c:minorTickMark val="none"/>
        <c:tickLblPos val="nextTo"/>
        <c:crossAx val="640350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Mozambique!$A$6:$A$14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Mozambique!$B$6:$B$14</c:f>
              <c:numCache>
                <c:formatCode>_-* #,##0_-;\-* #,##0_-;_-* "-"??_-;_-@_-</c:formatCode>
                <c:ptCount val="9"/>
                <c:pt idx="0">
                  <c:v>1745256186.7483699</c:v>
                </c:pt>
                <c:pt idx="1">
                  <c:v>2381131626.05861</c:v>
                </c:pt>
                <c:pt idx="2">
                  <c:v>2412120000</c:v>
                </c:pt>
                <c:pt idx="3">
                  <c:v>2653259647.7268701</c:v>
                </c:pt>
                <c:pt idx="4">
                  <c:v>2147183334.6589701</c:v>
                </c:pt>
                <c:pt idx="5">
                  <c:v>2333250120.2691102</c:v>
                </c:pt>
                <c:pt idx="6">
                  <c:v>3118274486.7835498</c:v>
                </c:pt>
                <c:pt idx="7">
                  <c:v>3855505245.8549299</c:v>
                </c:pt>
                <c:pt idx="8">
                  <c:v>4122638380.7842302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Mozambique!$A$6:$A$14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Mozambique!$C$6:$C$14</c:f>
              <c:numCache>
                <c:formatCode>_-* #,##0_-;\-* #,##0_-;_-* "-"??_-;_-@_-</c:formatCode>
                <c:ptCount val="9"/>
                <c:pt idx="0">
                  <c:v>341969135.208</c:v>
                </c:pt>
                <c:pt idx="1">
                  <c:v>385639202.97100401</c:v>
                </c:pt>
                <c:pt idx="2">
                  <c:v>458728582.03131002</c:v>
                </c:pt>
                <c:pt idx="3">
                  <c:v>460486960.91618198</c:v>
                </c:pt>
                <c:pt idx="4">
                  <c:v>611670460.11613703</c:v>
                </c:pt>
                <c:pt idx="5">
                  <c:v>611080572.47253704</c:v>
                </c:pt>
                <c:pt idx="6">
                  <c:v>729082534.634799</c:v>
                </c:pt>
                <c:pt idx="7">
                  <c:v>1069576419.51124</c:v>
                </c:pt>
                <c:pt idx="8">
                  <c:v>1122591849.0820799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217088"/>
        <c:axId val="64218624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Mozambique!$A$6:$A$14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Mozambique!$E$6:$E$14</c:f>
              <c:numCache>
                <c:formatCode>0%</c:formatCode>
                <c:ptCount val="9"/>
                <c:pt idx="0">
                  <c:v>0.16383910812631869</c:v>
                </c:pt>
                <c:pt idx="1">
                  <c:v>0.13938241610934532</c:v>
                </c:pt>
                <c:pt idx="2">
                  <c:v>0.15978849769454925</c:v>
                </c:pt>
                <c:pt idx="3">
                  <c:v>0.14788838617695318</c:v>
                </c:pt>
                <c:pt idx="4">
                  <c:v>0.22171180701005519</c:v>
                </c:pt>
                <c:pt idx="5">
                  <c:v>0.20754481620524845</c:v>
                </c:pt>
                <c:pt idx="6">
                  <c:v>0.18950217787846962</c:v>
                </c:pt>
                <c:pt idx="7">
                  <c:v>0.21716927600056743</c:v>
                </c:pt>
                <c:pt idx="8">
                  <c:v>0.2140214632886939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30912"/>
        <c:axId val="64229376"/>
      </c:lineChart>
      <c:catAx>
        <c:axId val="6421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64218624"/>
        <c:crosses val="autoZero"/>
        <c:auto val="1"/>
        <c:lblAlgn val="ctr"/>
        <c:lblOffset val="100"/>
        <c:noMultiLvlLbl val="0"/>
      </c:catAx>
      <c:valAx>
        <c:axId val="6421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64217088"/>
        <c:crosses val="autoZero"/>
        <c:crossBetween val="between"/>
        <c:dispUnits>
          <c:builtInUnit val="billions"/>
        </c:dispUnits>
      </c:valAx>
      <c:valAx>
        <c:axId val="642293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64230912"/>
        <c:crosses val="max"/>
        <c:crossBetween val="between"/>
      </c:valAx>
      <c:catAx>
        <c:axId val="6423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642293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Myanmar!$A$6:$A$14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Myanmar!$B$6:$B$14</c:f>
              <c:numCache>
                <c:formatCode>_-* #,##0_-;\-* #,##0_-;_-* "-"??_-;_-@_-</c:formatCode>
                <c:ptCount val="9"/>
                <c:pt idx="0">
                  <c:v>3502320472.3126602</c:v>
                </c:pt>
                <c:pt idx="1">
                  <c:v>4221698958.2009101</c:v>
                </c:pt>
                <c:pt idx="2">
                  <c:v>5402494811.7636805</c:v>
                </c:pt>
                <c:pt idx="3">
                  <c:v>5905367870.45539</c:v>
                </c:pt>
                <c:pt idx="4">
                  <c:v>5903449906.0320101</c:v>
                </c:pt>
                <c:pt idx="5">
                  <c:v>7334734734.7580204</c:v>
                </c:pt>
                <c:pt idx="6">
                  <c:v>7699035580.07335</c:v>
                </c:pt>
                <c:pt idx="7">
                  <c:v>8220307242.7323303</c:v>
                </c:pt>
                <c:pt idx="8">
                  <c:v>9022394473.0755901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Myanmar!$A$6:$A$14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Myanmar!$C$6:$C$14</c:f>
              <c:numCache>
                <c:formatCode>_-* #,##0_-;\-* #,##0_-;_-* "-"??_-;_-@_-</c:formatCode>
                <c:ptCount val="9"/>
                <c:pt idx="0">
                  <c:v>280772639.18807602</c:v>
                </c:pt>
                <c:pt idx="1">
                  <c:v>313622903.21842301</c:v>
                </c:pt>
                <c:pt idx="2">
                  <c:v>334841420.72394001</c:v>
                </c:pt>
                <c:pt idx="3">
                  <c:v>356708649.20255297</c:v>
                </c:pt>
                <c:pt idx="4">
                  <c:v>349190540.160945</c:v>
                </c:pt>
                <c:pt idx="5">
                  <c:v>369235188.14668697</c:v>
                </c:pt>
                <c:pt idx="6">
                  <c:v>758463892.463992</c:v>
                </c:pt>
                <c:pt idx="7">
                  <c:v>1231308421.9937799</c:v>
                </c:pt>
                <c:pt idx="8">
                  <c:v>2270916934.91082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255488"/>
        <c:axId val="64257024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Myanmar!$A$6:$A$14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Myanmar!$E$6:$E$14</c:f>
              <c:numCache>
                <c:formatCode>0%</c:formatCode>
                <c:ptCount val="9"/>
                <c:pt idx="0">
                  <c:v>7.4217744822224263E-2</c:v>
                </c:pt>
                <c:pt idx="1">
                  <c:v>6.9151189882756064E-2</c:v>
                </c:pt>
                <c:pt idx="2">
                  <c:v>5.8361826317220727E-2</c:v>
                </c:pt>
                <c:pt idx="3">
                  <c:v>5.696331689380852E-2</c:v>
                </c:pt>
                <c:pt idx="4">
                  <c:v>5.5846892711311526E-2</c:v>
                </c:pt>
                <c:pt idx="5">
                  <c:v>4.792791143289802E-2</c:v>
                </c:pt>
                <c:pt idx="6">
                  <c:v>8.9679448982152229E-2</c:v>
                </c:pt>
                <c:pt idx="7">
                  <c:v>0.13027491443490269</c:v>
                </c:pt>
                <c:pt idx="8">
                  <c:v>0.20108512489125835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81600"/>
        <c:axId val="64280064"/>
      </c:lineChart>
      <c:catAx>
        <c:axId val="6425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64257024"/>
        <c:crosses val="autoZero"/>
        <c:auto val="1"/>
        <c:lblAlgn val="ctr"/>
        <c:lblOffset val="100"/>
        <c:noMultiLvlLbl val="0"/>
      </c:catAx>
      <c:valAx>
        <c:axId val="6425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64255488"/>
        <c:crosses val="autoZero"/>
        <c:crossBetween val="between"/>
        <c:dispUnits>
          <c:builtInUnit val="billions"/>
        </c:dispUnits>
      </c:valAx>
      <c:valAx>
        <c:axId val="642800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64281600"/>
        <c:crosses val="max"/>
        <c:crossBetween val="between"/>
      </c:valAx>
      <c:catAx>
        <c:axId val="64281600"/>
        <c:scaling>
          <c:orientation val="minMax"/>
        </c:scaling>
        <c:delete val="1"/>
        <c:axPos val="b"/>
        <c:majorTickMark val="out"/>
        <c:minorTickMark val="none"/>
        <c:tickLblPos val="nextTo"/>
        <c:crossAx val="642800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Nepal!$A$6:$A$14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Nepal!$B$6:$B$14</c:f>
              <c:numCache>
                <c:formatCode>_-* #,##0_-;\-* #,##0_-;_-* "-"??_-;_-@_-</c:formatCode>
                <c:ptCount val="9"/>
                <c:pt idx="0">
                  <c:v>902880578.60841</c:v>
                </c:pt>
                <c:pt idx="1">
                  <c:v>848777042.66961205</c:v>
                </c:pt>
                <c:pt idx="2">
                  <c:v>924931908.98754501</c:v>
                </c:pt>
                <c:pt idx="3">
                  <c:v>986573075.61633301</c:v>
                </c:pt>
                <c:pt idx="4">
                  <c:v>837371648.23517704</c:v>
                </c:pt>
                <c:pt idx="5">
                  <c:v>901807787.383533</c:v>
                </c:pt>
                <c:pt idx="6">
                  <c:v>998970081.214535</c:v>
                </c:pt>
                <c:pt idx="7">
                  <c:v>1004284872.48392</c:v>
                </c:pt>
                <c:pt idx="8">
                  <c:v>991544812.121629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Nepal!$A$6:$A$14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Nepal!$C$6:$C$14</c:f>
              <c:numCache>
                <c:formatCode>_-* #,##0_-;\-* #,##0_-;_-* "-"??_-;_-@_-</c:formatCode>
                <c:ptCount val="9"/>
                <c:pt idx="0">
                  <c:v>380346966.90497702</c:v>
                </c:pt>
                <c:pt idx="1">
                  <c:v>385697633.69750202</c:v>
                </c:pt>
                <c:pt idx="2">
                  <c:v>511333254.99030203</c:v>
                </c:pt>
                <c:pt idx="3">
                  <c:v>723663310.88644505</c:v>
                </c:pt>
                <c:pt idx="4">
                  <c:v>705334773.87781501</c:v>
                </c:pt>
                <c:pt idx="5">
                  <c:v>671847152.09179401</c:v>
                </c:pt>
                <c:pt idx="6">
                  <c:v>863475083.65394402</c:v>
                </c:pt>
                <c:pt idx="7">
                  <c:v>924908688.11119199</c:v>
                </c:pt>
                <c:pt idx="8">
                  <c:v>1182224923.8320501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154048"/>
        <c:axId val="65168128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Nepal!$A$6:$A$14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Nepal!$E$6:$E$14</c:f>
              <c:numCache>
                <c:formatCode>0%</c:formatCode>
                <c:ptCount val="9"/>
                <c:pt idx="0">
                  <c:v>0.29639869268299551</c:v>
                </c:pt>
                <c:pt idx="1">
                  <c:v>0.31243867620886001</c:v>
                </c:pt>
                <c:pt idx="2">
                  <c:v>0.35601591392366932</c:v>
                </c:pt>
                <c:pt idx="3">
                  <c:v>0.42313642523198036</c:v>
                </c:pt>
                <c:pt idx="4">
                  <c:v>0.45720609168900855</c:v>
                </c:pt>
                <c:pt idx="5">
                  <c:v>0.42693422505685702</c:v>
                </c:pt>
                <c:pt idx="6">
                  <c:v>0.46362443305272849</c:v>
                </c:pt>
                <c:pt idx="7">
                  <c:v>0.47942762561672603</c:v>
                </c:pt>
                <c:pt idx="8">
                  <c:v>0.54385931696366308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4992"/>
        <c:axId val="65170432"/>
      </c:lineChart>
      <c:catAx>
        <c:axId val="6515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65168128"/>
        <c:crosses val="autoZero"/>
        <c:auto val="1"/>
        <c:lblAlgn val="ctr"/>
        <c:lblOffset val="100"/>
        <c:noMultiLvlLbl val="0"/>
      </c:catAx>
      <c:valAx>
        <c:axId val="65168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65154048"/>
        <c:crosses val="autoZero"/>
        <c:crossBetween val="between"/>
        <c:dispUnits>
          <c:builtInUnit val="billions"/>
        </c:dispUnits>
      </c:valAx>
      <c:valAx>
        <c:axId val="651704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65204992"/>
        <c:crosses val="max"/>
        <c:crossBetween val="between"/>
      </c:valAx>
      <c:catAx>
        <c:axId val="6520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651704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Nigeria!$A$6:$A$14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Nigeria!$B$6:$B$13</c:f>
              <c:numCache>
                <c:formatCode>_-* #,##0_-;\-* #,##0_-;_-* "-"??_-;_-@_-</c:formatCode>
                <c:ptCount val="8"/>
                <c:pt idx="0">
                  <c:v>55201459679.098</c:v>
                </c:pt>
                <c:pt idx="1">
                  <c:v>56934944656.043503</c:v>
                </c:pt>
                <c:pt idx="2">
                  <c:v>66039563855.996201</c:v>
                </c:pt>
                <c:pt idx="3">
                  <c:v>85771996564.956604</c:v>
                </c:pt>
                <c:pt idx="4">
                  <c:v>56167403677.8106</c:v>
                </c:pt>
                <c:pt idx="5">
                  <c:v>77883086093.694305</c:v>
                </c:pt>
                <c:pt idx="6">
                  <c:v>96368878283.048706</c:v>
                </c:pt>
                <c:pt idx="7">
                  <c:v>95676624747.792206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Nigeria!$A$6:$A$14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Nigeria!$C$6:$C$13</c:f>
              <c:numCache>
                <c:formatCode>_-* #,##0_-;\-* #,##0_-;_-* "-"??_-;_-@_-</c:formatCode>
                <c:ptCount val="8"/>
                <c:pt idx="0">
                  <c:v>1792586625.4449</c:v>
                </c:pt>
                <c:pt idx="1">
                  <c:v>2298662588.6513801</c:v>
                </c:pt>
                <c:pt idx="2">
                  <c:v>1442885105.3008001</c:v>
                </c:pt>
                <c:pt idx="3">
                  <c:v>2263746174.10777</c:v>
                </c:pt>
                <c:pt idx="4">
                  <c:v>2217874331.3633199</c:v>
                </c:pt>
                <c:pt idx="5">
                  <c:v>3091937772.8765602</c:v>
                </c:pt>
                <c:pt idx="6">
                  <c:v>3386874752.6343498</c:v>
                </c:pt>
                <c:pt idx="7">
                  <c:v>2410831539.29426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385216"/>
        <c:axId val="65386752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Nigeria!$A$6:$A$13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Nigeria!$E$6:$E$13</c:f>
              <c:numCache>
                <c:formatCode>0%</c:formatCode>
                <c:ptCount val="8"/>
                <c:pt idx="0">
                  <c:v>3.1452173370291416E-2</c:v>
                </c:pt>
                <c:pt idx="1">
                  <c:v>3.8806729753188454E-2</c:v>
                </c:pt>
                <c:pt idx="2">
                  <c:v>2.1381635188259595E-2</c:v>
                </c:pt>
                <c:pt idx="3">
                  <c:v>2.5713944173986855E-2</c:v>
                </c:pt>
                <c:pt idx="4">
                  <c:v>3.7986876263821703E-2</c:v>
                </c:pt>
                <c:pt idx="5">
                  <c:v>3.8183845156642346E-2</c:v>
                </c:pt>
                <c:pt idx="6">
                  <c:v>3.3951673458099706E-2</c:v>
                </c:pt>
                <c:pt idx="7">
                  <c:v>2.4578387803616167E-2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99040"/>
        <c:axId val="65397504"/>
      </c:lineChart>
      <c:catAx>
        <c:axId val="65385216"/>
        <c:scaling>
          <c:orientation val="minMax"/>
        </c:scaling>
        <c:delete val="0"/>
        <c:axPos val="b"/>
        <c:majorTickMark val="out"/>
        <c:minorTickMark val="none"/>
        <c:tickLblPos val="nextTo"/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65385216"/>
        <c:crosses val="autoZero"/>
        <c:crossBetween val="between"/>
        <c:dispUnits>
          <c:builtInUnit val="billions"/>
        </c:dispUnits>
      </c:valAx>
      <c:valAx>
        <c:axId val="653975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65399040"/>
        <c:crosses val="max"/>
        <c:crossBetween val="between"/>
      </c:valAx>
      <c:catAx>
        <c:axId val="6539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653975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Pakistan!$A$6:$A$14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Pakistan!$B$6:$B$14</c:f>
              <c:numCache>
                <c:formatCode>_-* #,##0_-;\-* #,##0_-;_-* "-"??_-;_-@_-</c:formatCode>
                <c:ptCount val="9"/>
                <c:pt idx="0">
                  <c:v>15438000000</c:v>
                </c:pt>
                <c:pt idx="1">
                  <c:v>17064000000</c:v>
                </c:pt>
                <c:pt idx="2">
                  <c:v>18224400000</c:v>
                </c:pt>
                <c:pt idx="3">
                  <c:v>21223500000</c:v>
                </c:pt>
                <c:pt idx="4">
                  <c:v>18357000000</c:v>
                </c:pt>
                <c:pt idx="5">
                  <c:v>21482000000</c:v>
                </c:pt>
                <c:pt idx="6">
                  <c:v>26308262880</c:v>
                </c:pt>
                <c:pt idx="7">
                  <c:v>24790883562.6208</c:v>
                </c:pt>
                <c:pt idx="8">
                  <c:v>25180000000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Pakistan!$A$6:$A$14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Pakistan!$C$6:$C$14</c:f>
              <c:numCache>
                <c:formatCode>_-* #,##0_-;\-* #,##0_-;_-* "-"??_-;_-@_-</c:formatCode>
                <c:ptCount val="9"/>
                <c:pt idx="0">
                  <c:v>3665000000</c:v>
                </c:pt>
                <c:pt idx="1">
                  <c:v>3476000000</c:v>
                </c:pt>
                <c:pt idx="2">
                  <c:v>3720700000</c:v>
                </c:pt>
                <c:pt idx="3">
                  <c:v>4247000000</c:v>
                </c:pt>
                <c:pt idx="4">
                  <c:v>3957000000</c:v>
                </c:pt>
                <c:pt idx="5">
                  <c:v>6575000000</c:v>
                </c:pt>
                <c:pt idx="6">
                  <c:v>5021086400</c:v>
                </c:pt>
                <c:pt idx="7">
                  <c:v>6581201000</c:v>
                </c:pt>
                <c:pt idx="8">
                  <c:v>4898101000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677568"/>
        <c:axId val="65687552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Pakistan!$A$6:$A$14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Pakistan!$E$6:$E$14</c:f>
              <c:numCache>
                <c:formatCode>0%</c:formatCode>
                <c:ptCount val="9"/>
                <c:pt idx="0">
                  <c:v>0.19185468251060042</c:v>
                </c:pt>
                <c:pt idx="1">
                  <c:v>0.16923076923076924</c:v>
                </c:pt>
                <c:pt idx="2">
                  <c:v>0.16954582116281083</c:v>
                </c:pt>
                <c:pt idx="3">
                  <c:v>0.16674191711980527</c:v>
                </c:pt>
                <c:pt idx="4">
                  <c:v>0.17733261629470287</c:v>
                </c:pt>
                <c:pt idx="5">
                  <c:v>0.23434437038885128</c:v>
                </c:pt>
                <c:pt idx="6">
                  <c:v>0.16026781645303295</c:v>
                </c:pt>
                <c:pt idx="7">
                  <c:v>0.20977888756048321</c:v>
                </c:pt>
                <c:pt idx="8">
                  <c:v>0.16284608526316205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9840"/>
        <c:axId val="65689856"/>
      </c:lineChart>
      <c:catAx>
        <c:axId val="6567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65687552"/>
        <c:crosses val="autoZero"/>
        <c:auto val="1"/>
        <c:lblAlgn val="ctr"/>
        <c:lblOffset val="100"/>
        <c:noMultiLvlLbl val="0"/>
      </c:catAx>
      <c:valAx>
        <c:axId val="6568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65677568"/>
        <c:crosses val="autoZero"/>
        <c:crossBetween val="between"/>
        <c:dispUnits>
          <c:builtInUnit val="billions"/>
        </c:dispUnits>
      </c:valAx>
      <c:valAx>
        <c:axId val="656898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65699840"/>
        <c:crosses val="max"/>
        <c:crossBetween val="between"/>
      </c:valAx>
      <c:catAx>
        <c:axId val="6569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656898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Rwanda!$A$6:$A$14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Rwanda!$B$6:$B$14</c:f>
              <c:numCache>
                <c:formatCode>_-* #,##0_-;\-* #,##0_-;_-* "-"??_-;_-@_-</c:formatCode>
                <c:ptCount val="9"/>
                <c:pt idx="0">
                  <c:v>124977456.064403</c:v>
                </c:pt>
                <c:pt idx="1">
                  <c:v>147382999.802495</c:v>
                </c:pt>
                <c:pt idx="2">
                  <c:v>176773693.74961901</c:v>
                </c:pt>
                <c:pt idx="3">
                  <c:v>264815934.677039</c:v>
                </c:pt>
                <c:pt idx="4">
                  <c:v>234968868.78063101</c:v>
                </c:pt>
                <c:pt idx="5">
                  <c:v>297277388.04330802</c:v>
                </c:pt>
                <c:pt idx="6">
                  <c:v>464239136.13078803</c:v>
                </c:pt>
                <c:pt idx="7">
                  <c:v>590746756.18895805</c:v>
                </c:pt>
                <c:pt idx="8">
                  <c:v>703010080.41898501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Rwanda!$A$6:$A$14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Rwanda!$C$6:$C$14</c:f>
              <c:numCache>
                <c:formatCode>_-* #,##0_-;\-* #,##0_-;_-* "-"??_-;_-@_-</c:formatCode>
                <c:ptCount val="9"/>
                <c:pt idx="0">
                  <c:v>119827316.410519</c:v>
                </c:pt>
                <c:pt idx="1">
                  <c:v>223736337.11500001</c:v>
                </c:pt>
                <c:pt idx="2">
                  <c:v>261971038.35901701</c:v>
                </c:pt>
                <c:pt idx="3">
                  <c:v>432618810.60586601</c:v>
                </c:pt>
                <c:pt idx="4">
                  <c:v>361483409.96859902</c:v>
                </c:pt>
                <c:pt idx="5">
                  <c:v>325280022.736857</c:v>
                </c:pt>
                <c:pt idx="6">
                  <c:v>448543252.00026703</c:v>
                </c:pt>
                <c:pt idx="7">
                  <c:v>425360766.19834602</c:v>
                </c:pt>
                <c:pt idx="8">
                  <c:v>502220875.68538702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63680"/>
        <c:axId val="65865216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Rwanda!$A$6:$A$14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Rwanda!$E$6:$E$14</c:f>
              <c:numCache>
                <c:formatCode>0%</c:formatCode>
                <c:ptCount val="9"/>
                <c:pt idx="0">
                  <c:v>0.48948112897919183</c:v>
                </c:pt>
                <c:pt idx="1">
                  <c:v>0.60286898271953882</c:v>
                </c:pt>
                <c:pt idx="2">
                  <c:v>0.59709215675357963</c:v>
                </c:pt>
                <c:pt idx="3">
                  <c:v>0.62030005463863147</c:v>
                </c:pt>
                <c:pt idx="4">
                  <c:v>0.60605587881504208</c:v>
                </c:pt>
                <c:pt idx="5">
                  <c:v>0.52249000189272277</c:v>
                </c:pt>
                <c:pt idx="6">
                  <c:v>0.49140217628286037</c:v>
                </c:pt>
                <c:pt idx="7">
                  <c:v>0.41861786949374991</c:v>
                </c:pt>
                <c:pt idx="8">
                  <c:v>0.41670094278751257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9312"/>
        <c:axId val="65867776"/>
      </c:lineChart>
      <c:catAx>
        <c:axId val="6586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65865216"/>
        <c:crosses val="autoZero"/>
        <c:auto val="1"/>
        <c:lblAlgn val="ctr"/>
        <c:lblOffset val="100"/>
        <c:noMultiLvlLbl val="0"/>
      </c:catAx>
      <c:valAx>
        <c:axId val="65865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65863680"/>
        <c:crosses val="autoZero"/>
        <c:crossBetween val="between"/>
        <c:dispUnits>
          <c:builtInUnit val="billions"/>
        </c:dispUnits>
      </c:valAx>
      <c:valAx>
        <c:axId val="658677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65869312"/>
        <c:crosses val="max"/>
        <c:crossBetween val="between"/>
      </c:valAx>
      <c:catAx>
        <c:axId val="65869312"/>
        <c:scaling>
          <c:orientation val="minMax"/>
        </c:scaling>
        <c:delete val="1"/>
        <c:axPos val="b"/>
        <c:majorTickMark val="out"/>
        <c:minorTickMark val="none"/>
        <c:tickLblPos val="nextTo"/>
        <c:crossAx val="658677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'S. Leone'!$A$6:$A$14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'S. Leone'!$B$6:$B$14</c:f>
              <c:numCache>
                <c:formatCode>_-* #,##0_-;\-* #,##0_-;_-* "-"??_-;_-@_-</c:formatCode>
                <c:ptCount val="9"/>
                <c:pt idx="0">
                  <c:v>183631022.82218301</c:v>
                </c:pt>
                <c:pt idx="1">
                  <c:v>262494762.33823001</c:v>
                </c:pt>
                <c:pt idx="2">
                  <c:v>287153986.00667697</c:v>
                </c:pt>
                <c:pt idx="3">
                  <c:v>271499168.75874102</c:v>
                </c:pt>
                <c:pt idx="4">
                  <c:v>267652527.020482</c:v>
                </c:pt>
                <c:pt idx="5">
                  <c:v>360172817.95443702</c:v>
                </c:pt>
                <c:pt idx="6">
                  <c:v>381523318.07093102</c:v>
                </c:pt>
                <c:pt idx="7">
                  <c:v>1162107661.5221</c:v>
                </c:pt>
                <c:pt idx="8">
                  <c:v>2004280892.7576699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'S. Leone'!$A$6:$A$14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'S. Leone'!$C$6:$C$14</c:f>
              <c:numCache>
                <c:formatCode>_-* #,##0_-;\-* #,##0_-;_-* "-"??_-;_-@_-</c:formatCode>
                <c:ptCount val="9"/>
                <c:pt idx="0">
                  <c:v>78151172.552584007</c:v>
                </c:pt>
                <c:pt idx="1">
                  <c:v>40023538.664127402</c:v>
                </c:pt>
                <c:pt idx="2">
                  <c:v>43363645.9683645</c:v>
                </c:pt>
                <c:pt idx="3">
                  <c:v>58960046.063441403</c:v>
                </c:pt>
                <c:pt idx="4">
                  <c:v>100656979.29622599</c:v>
                </c:pt>
                <c:pt idx="5">
                  <c:v>56694480.204698801</c:v>
                </c:pt>
                <c:pt idx="6">
                  <c:v>156740165.62907201</c:v>
                </c:pt>
                <c:pt idx="7">
                  <c:v>177838608.97306401</c:v>
                </c:pt>
                <c:pt idx="8">
                  <c:v>192954598.597009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090880"/>
        <c:axId val="66092416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'S. Leone'!$A$6:$A$14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'S. Leone'!$E$6:$E$14</c:f>
              <c:numCache>
                <c:formatCode>0%</c:formatCode>
                <c:ptCount val="9"/>
                <c:pt idx="0">
                  <c:v>0.29853509495060543</c:v>
                </c:pt>
                <c:pt idx="1">
                  <c:v>0.13230121460921304</c:v>
                </c:pt>
                <c:pt idx="2">
                  <c:v>0.13119919112708348</c:v>
                </c:pt>
                <c:pt idx="3">
                  <c:v>0.17841852615660106</c:v>
                </c:pt>
                <c:pt idx="4">
                  <c:v>0.27329454594547292</c:v>
                </c:pt>
                <c:pt idx="5">
                  <c:v>0.13600126576265076</c:v>
                </c:pt>
                <c:pt idx="6">
                  <c:v>0.29119598556388404</c:v>
                </c:pt>
                <c:pt idx="7">
                  <c:v>0.13272070148554949</c:v>
                </c:pt>
                <c:pt idx="8">
                  <c:v>8.7816986097400587E-2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00608"/>
        <c:axId val="66099072"/>
      </c:lineChart>
      <c:catAx>
        <c:axId val="6609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66092416"/>
        <c:crosses val="autoZero"/>
        <c:auto val="1"/>
        <c:lblAlgn val="ctr"/>
        <c:lblOffset val="100"/>
        <c:noMultiLvlLbl val="0"/>
      </c:catAx>
      <c:valAx>
        <c:axId val="6609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66090880"/>
        <c:crosses val="autoZero"/>
        <c:crossBetween val="between"/>
        <c:dispUnits>
          <c:builtInUnit val="billions"/>
        </c:dispUnits>
      </c:valAx>
      <c:valAx>
        <c:axId val="660990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66100608"/>
        <c:crosses val="max"/>
        <c:crossBetween val="between"/>
      </c:valAx>
      <c:catAx>
        <c:axId val="6610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660990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'S. Africa'!$A$6:$A$14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'S. Africa'!$B$6:$B$14</c:f>
              <c:numCache>
                <c:formatCode>_-* #,##0_-;\-* #,##0_-;_-* "-"??_-;_-@_-</c:formatCode>
                <c:ptCount val="9"/>
                <c:pt idx="0">
                  <c:v>56261041953.207901</c:v>
                </c:pt>
                <c:pt idx="1">
                  <c:v>65824730142.135201</c:v>
                </c:pt>
                <c:pt idx="2">
                  <c:v>76435300919.045807</c:v>
                </c:pt>
                <c:pt idx="3">
                  <c:v>86118011452.309402</c:v>
                </c:pt>
                <c:pt idx="4">
                  <c:v>66542160141.098</c:v>
                </c:pt>
                <c:pt idx="5">
                  <c:v>90010574798.116104</c:v>
                </c:pt>
                <c:pt idx="6">
                  <c:v>108797367489.164</c:v>
                </c:pt>
                <c:pt idx="7">
                  <c:v>99291618623.144806</c:v>
                </c:pt>
                <c:pt idx="8">
                  <c:v>94917758517.996307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'S. Africa'!$A$6:$A$14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'S. Africa'!$C$6:$C$14</c:f>
              <c:numCache>
                <c:formatCode>_-* #,##0_-;\-* #,##0_-;_-* "-"??_-;_-@_-</c:formatCode>
                <c:ptCount val="9"/>
                <c:pt idx="0">
                  <c:v>11300106609.775101</c:v>
                </c:pt>
                <c:pt idx="1">
                  <c:v>12213676037.813101</c:v>
                </c:pt>
                <c:pt idx="2">
                  <c:v>13818421661.0352</c:v>
                </c:pt>
                <c:pt idx="3">
                  <c:v>12805254481.364201</c:v>
                </c:pt>
                <c:pt idx="4">
                  <c:v>12020391289.893</c:v>
                </c:pt>
                <c:pt idx="5">
                  <c:v>14003497866.3225</c:v>
                </c:pt>
                <c:pt idx="6">
                  <c:v>14823494977.7845</c:v>
                </c:pt>
                <c:pt idx="7">
                  <c:v>15148335239.0049</c:v>
                </c:pt>
                <c:pt idx="8">
                  <c:v>14174831431.4083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200704"/>
        <c:axId val="70214784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'S. Africa'!$A$6:$A$14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'S. Africa'!$E$6:$E$14</c:f>
              <c:numCache>
                <c:formatCode>0%</c:formatCode>
                <c:ptCount val="9"/>
                <c:pt idx="0">
                  <c:v>0.16725746749614126</c:v>
                </c:pt>
                <c:pt idx="1">
                  <c:v>0.15650852747619751</c:v>
                </c:pt>
                <c:pt idx="2">
                  <c:v>0.15310639014113003</c:v>
                </c:pt>
                <c:pt idx="3">
                  <c:v>0.12944633762849997</c:v>
                </c:pt>
                <c:pt idx="4">
                  <c:v>0.15300408490999251</c:v>
                </c:pt>
                <c:pt idx="5">
                  <c:v>0.13463080050234549</c:v>
                </c:pt>
                <c:pt idx="6">
                  <c:v>0.11991094934924706</c:v>
                </c:pt>
                <c:pt idx="7">
                  <c:v>0.13236928824046928</c:v>
                </c:pt>
                <c:pt idx="8">
                  <c:v>0.12993395278251585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27072"/>
        <c:axId val="70217088"/>
      </c:lineChart>
      <c:catAx>
        <c:axId val="7020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70214784"/>
        <c:crosses val="autoZero"/>
        <c:auto val="1"/>
        <c:lblAlgn val="ctr"/>
        <c:lblOffset val="100"/>
        <c:noMultiLvlLbl val="0"/>
      </c:catAx>
      <c:valAx>
        <c:axId val="70214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70200704"/>
        <c:crosses val="autoZero"/>
        <c:crossBetween val="between"/>
        <c:dispUnits>
          <c:builtInUnit val="billions"/>
        </c:dispUnits>
      </c:valAx>
      <c:valAx>
        <c:axId val="702170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0227072"/>
        <c:crosses val="max"/>
        <c:crossBetween val="between"/>
      </c:valAx>
      <c:catAx>
        <c:axId val="70227072"/>
        <c:scaling>
          <c:orientation val="minMax"/>
        </c:scaling>
        <c:delete val="1"/>
        <c:axPos val="b"/>
        <c:majorTickMark val="out"/>
        <c:minorTickMark val="none"/>
        <c:tickLblPos val="nextTo"/>
        <c:crossAx val="702170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Sudan!$A$6:$A$14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Sudan!$B$6:$B$14</c:f>
              <c:numCache>
                <c:formatCode>_-* #,##0_-;\-* #,##0_-;_-* "-"??_-;_-@_-</c:formatCode>
                <c:ptCount val="9"/>
                <c:pt idx="0">
                  <c:v>4824279734</c:v>
                </c:pt>
                <c:pt idx="1">
                  <c:v>5656560000</c:v>
                </c:pt>
                <c:pt idx="2">
                  <c:v>8879240000</c:v>
                </c:pt>
                <c:pt idx="3">
                  <c:v>11670500000</c:v>
                </c:pt>
                <c:pt idx="4">
                  <c:v>8257110000</c:v>
                </c:pt>
                <c:pt idx="5">
                  <c:v>11404280000</c:v>
                </c:pt>
                <c:pt idx="6">
                  <c:v>9655680000</c:v>
                </c:pt>
                <c:pt idx="7">
                  <c:v>4066499000</c:v>
                </c:pt>
                <c:pt idx="8">
                  <c:v>7086219000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Sudan!$A$6:$A$14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Sudan!$C$6:$C$14</c:f>
              <c:numCache>
                <c:formatCode>_-* #,##0_-;\-* #,##0_-;_-* "-"??_-;_-@_-</c:formatCode>
                <c:ptCount val="9"/>
                <c:pt idx="0">
                  <c:v>147023594.708249</c:v>
                </c:pt>
                <c:pt idx="1">
                  <c:v>273923790.11213702</c:v>
                </c:pt>
                <c:pt idx="2">
                  <c:v>510412901.50132602</c:v>
                </c:pt>
                <c:pt idx="3">
                  <c:v>417493690.432971</c:v>
                </c:pt>
                <c:pt idx="4">
                  <c:v>324032972.82794398</c:v>
                </c:pt>
                <c:pt idx="5">
                  <c:v>242141263.46639201</c:v>
                </c:pt>
                <c:pt idx="6">
                  <c:v>832744062.44806302</c:v>
                </c:pt>
                <c:pt idx="7">
                  <c:v>1058801929.7532001</c:v>
                </c:pt>
                <c:pt idx="8">
                  <c:v>1261976714.1537001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636672"/>
        <c:axId val="70638208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Sudan!$A$6:$A$14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Sudan!$E$6:$E$14</c:f>
              <c:numCache>
                <c:formatCode>0%</c:formatCode>
                <c:ptCount val="9"/>
                <c:pt idx="0">
                  <c:v>2.9574456633780145E-2</c:v>
                </c:pt>
                <c:pt idx="1">
                  <c:v>4.6189113705841105E-2</c:v>
                </c:pt>
                <c:pt idx="2">
                  <c:v>5.4359080879306555E-2</c:v>
                </c:pt>
                <c:pt idx="3">
                  <c:v>3.4537881233624064E-2</c:v>
                </c:pt>
                <c:pt idx="4">
                  <c:v>3.7761050463089751E-2</c:v>
                </c:pt>
                <c:pt idx="5">
                  <c:v>2.0791044561127448E-2</c:v>
                </c:pt>
                <c:pt idx="6">
                  <c:v>7.9396490596671712E-2</c:v>
                </c:pt>
                <c:pt idx="7">
                  <c:v>0.2065833683260789</c:v>
                </c:pt>
                <c:pt idx="8">
                  <c:v>0.15116760044498229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46400"/>
        <c:axId val="70644864"/>
      </c:lineChart>
      <c:catAx>
        <c:axId val="706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70638208"/>
        <c:crosses val="autoZero"/>
        <c:auto val="1"/>
        <c:lblAlgn val="ctr"/>
        <c:lblOffset val="100"/>
        <c:noMultiLvlLbl val="0"/>
      </c:catAx>
      <c:valAx>
        <c:axId val="7063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70636672"/>
        <c:crosses val="autoZero"/>
        <c:crossBetween val="between"/>
        <c:dispUnits>
          <c:builtInUnit val="billions"/>
        </c:dispUnits>
      </c:valAx>
      <c:valAx>
        <c:axId val="706448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0646400"/>
        <c:crosses val="max"/>
        <c:crossBetween val="between"/>
      </c:valAx>
      <c:catAx>
        <c:axId val="7064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706448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Bangladesh!$A$6:$A$14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Bangladesh!$B$6:$B$14</c:f>
              <c:numCache>
                <c:formatCode>_-* #,##0_-;\-* #,##0_-;_-* "-"??_-;_-@_-</c:formatCode>
                <c:ptCount val="9"/>
                <c:pt idx="0">
                  <c:v>9732374205.0219402</c:v>
                </c:pt>
                <c:pt idx="1">
                  <c:v>11543392854.993</c:v>
                </c:pt>
                <c:pt idx="2">
                  <c:v>13028248268.2815</c:v>
                </c:pt>
                <c:pt idx="3">
                  <c:v>15558163151.5277</c:v>
                </c:pt>
                <c:pt idx="4">
                  <c:v>15477032393.535601</c:v>
                </c:pt>
                <c:pt idx="5">
                  <c:v>21081692867.516201</c:v>
                </c:pt>
                <c:pt idx="6">
                  <c:v>25626286047.973499</c:v>
                </c:pt>
                <c:pt idx="7">
                  <c:v>25428059195.579102</c:v>
                </c:pt>
                <c:pt idx="8">
                  <c:v>28622384818.8731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Bangladesh!$A$6:$A$14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Bangladesh!$C$6:$C$14</c:f>
              <c:numCache>
                <c:formatCode>_-* #,##0_-;\-* #,##0_-;_-* "-"??_-;_-@_-</c:formatCode>
                <c:ptCount val="9"/>
                <c:pt idx="0">
                  <c:v>1454678851.5945599</c:v>
                </c:pt>
                <c:pt idx="1">
                  <c:v>1549054751.8296199</c:v>
                </c:pt>
                <c:pt idx="2">
                  <c:v>1897273402.4189999</c:v>
                </c:pt>
                <c:pt idx="3">
                  <c:v>1943706036.96946</c:v>
                </c:pt>
                <c:pt idx="4">
                  <c:v>2104247480.7712901</c:v>
                </c:pt>
                <c:pt idx="5">
                  <c:v>2551570014.3104701</c:v>
                </c:pt>
                <c:pt idx="6">
                  <c:v>2654948552.8696098</c:v>
                </c:pt>
                <c:pt idx="7">
                  <c:v>2674263340.6693802</c:v>
                </c:pt>
                <c:pt idx="8">
                  <c:v>2947607072.90661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990784"/>
        <c:axId val="39992320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Bangladesh!$A$6:$A$14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Bangladesh!$E$6:$E$14</c:f>
              <c:numCache>
                <c:formatCode>0%</c:formatCode>
                <c:ptCount val="9"/>
                <c:pt idx="0">
                  <c:v>0.13003235474370087</c:v>
                </c:pt>
                <c:pt idx="1">
                  <c:v>0.11831666609247229</c:v>
                </c:pt>
                <c:pt idx="2">
                  <c:v>0.12711605291113118</c:v>
                </c:pt>
                <c:pt idx="3">
                  <c:v>0.11105705430862958</c:v>
                </c:pt>
                <c:pt idx="4">
                  <c:v>0.11968682006174172</c:v>
                </c:pt>
                <c:pt idx="5">
                  <c:v>0.1079652025650913</c:v>
                </c:pt>
                <c:pt idx="6">
                  <c:v>9.387668502953056E-2</c:v>
                </c:pt>
                <c:pt idx="7">
                  <c:v>9.5161648551286643E-2</c:v>
                </c:pt>
                <c:pt idx="8">
                  <c:v>9.3367368702876263E-2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08704"/>
        <c:axId val="40007168"/>
      </c:lineChart>
      <c:catAx>
        <c:axId val="3999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39992320"/>
        <c:crosses val="autoZero"/>
        <c:auto val="1"/>
        <c:lblAlgn val="ctr"/>
        <c:lblOffset val="100"/>
        <c:noMultiLvlLbl val="0"/>
      </c:catAx>
      <c:valAx>
        <c:axId val="39992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9990784"/>
        <c:crosses val="autoZero"/>
        <c:crossBetween val="between"/>
        <c:dispUnits>
          <c:builtInUnit val="billions"/>
        </c:dispUnits>
      </c:valAx>
      <c:valAx>
        <c:axId val="400071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0008704"/>
        <c:crosses val="max"/>
        <c:crossBetween val="between"/>
      </c:valAx>
      <c:catAx>
        <c:axId val="4000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400071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Tajikistan!$A$6:$A$14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Tajikistan!$B$6:$B$13</c:f>
              <c:numCache>
                <c:formatCode>_-* #,##0_-;\-* #,##0_-;_-* "-"??_-;_-@_-</c:formatCode>
                <c:ptCount val="8"/>
                <c:pt idx="0">
                  <c:v>1108092600</c:v>
                </c:pt>
                <c:pt idx="1">
                  <c:v>1511798900</c:v>
                </c:pt>
                <c:pt idx="2">
                  <c:v>1556876300</c:v>
                </c:pt>
                <c:pt idx="3">
                  <c:v>1574873800</c:v>
                </c:pt>
                <c:pt idx="4">
                  <c:v>1038492000</c:v>
                </c:pt>
                <c:pt idx="5">
                  <c:v>459144800</c:v>
                </c:pt>
                <c:pt idx="6">
                  <c:v>593340100</c:v>
                </c:pt>
                <c:pt idx="7">
                  <c:v>825938000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Tajikistan!$A$6:$A$14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Tajikistan!$C$6:$C$13</c:f>
              <c:numCache>
                <c:formatCode>_-* #,##0_-;\-* #,##0_-;_-* "-"??_-;_-@_-</c:formatCode>
                <c:ptCount val="8"/>
                <c:pt idx="0">
                  <c:v>146341800</c:v>
                </c:pt>
                <c:pt idx="1">
                  <c:v>134214700</c:v>
                </c:pt>
                <c:pt idx="2">
                  <c:v>148692100</c:v>
                </c:pt>
                <c:pt idx="3">
                  <c:v>181409000</c:v>
                </c:pt>
                <c:pt idx="4">
                  <c:v>179747700</c:v>
                </c:pt>
                <c:pt idx="5">
                  <c:v>425558530</c:v>
                </c:pt>
                <c:pt idx="6">
                  <c:v>564475730</c:v>
                </c:pt>
                <c:pt idx="7">
                  <c:v>817981500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1154304"/>
        <c:axId val="71164288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Tajikistan!$A$6:$A$13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Tajikistan!$E$6:$E$13</c:f>
              <c:numCache>
                <c:formatCode>0%</c:formatCode>
                <c:ptCount val="8"/>
                <c:pt idx="0">
                  <c:v>0.11665958777916167</c:v>
                </c:pt>
                <c:pt idx="1">
                  <c:v>8.1539241231056658E-2</c:v>
                </c:pt>
                <c:pt idx="2">
                  <c:v>8.7180379280010115E-2</c:v>
                </c:pt>
                <c:pt idx="3">
                  <c:v>0.10329145169559253</c:v>
                </c:pt>
                <c:pt idx="4">
                  <c:v>0.14754707140146558</c:v>
                </c:pt>
                <c:pt idx="5">
                  <c:v>0.48101834317725467</c:v>
                </c:pt>
                <c:pt idx="6">
                  <c:v>0.48753499077655554</c:v>
                </c:pt>
                <c:pt idx="7">
                  <c:v>0.49758002140615765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80672"/>
        <c:axId val="71166592"/>
      </c:lineChart>
      <c:catAx>
        <c:axId val="7115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71164288"/>
        <c:crosses val="autoZero"/>
        <c:auto val="1"/>
        <c:lblAlgn val="ctr"/>
        <c:lblOffset val="100"/>
        <c:noMultiLvlLbl val="0"/>
      </c:catAx>
      <c:valAx>
        <c:axId val="71164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71154304"/>
        <c:crosses val="autoZero"/>
        <c:crossBetween val="between"/>
        <c:dispUnits>
          <c:builtInUnit val="billions"/>
        </c:dispUnits>
      </c:valAx>
      <c:valAx>
        <c:axId val="711665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1180672"/>
        <c:crosses val="max"/>
        <c:crossBetween val="between"/>
      </c:valAx>
      <c:catAx>
        <c:axId val="71180672"/>
        <c:scaling>
          <c:orientation val="minMax"/>
        </c:scaling>
        <c:delete val="1"/>
        <c:axPos val="b"/>
        <c:majorTickMark val="out"/>
        <c:minorTickMark val="none"/>
        <c:tickLblPos val="nextTo"/>
        <c:crossAx val="711665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Tanzania!$A$6:$A$14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Tanzania!$B$6:$B$14</c:f>
              <c:numCache>
                <c:formatCode>_-* #,##0_-;\-* #,##0_-;_-* "-"??_-;_-@_-</c:formatCode>
                <c:ptCount val="9"/>
                <c:pt idx="0">
                  <c:v>1702496235.9960699</c:v>
                </c:pt>
                <c:pt idx="1">
                  <c:v>1917618836.3954101</c:v>
                </c:pt>
                <c:pt idx="2">
                  <c:v>2226557063.87117</c:v>
                </c:pt>
                <c:pt idx="3">
                  <c:v>3578801421.4000001</c:v>
                </c:pt>
                <c:pt idx="4">
                  <c:v>3298090283.9035001</c:v>
                </c:pt>
                <c:pt idx="5">
                  <c:v>4324280328.4735003</c:v>
                </c:pt>
                <c:pt idx="6">
                  <c:v>5097900544.5225401</c:v>
                </c:pt>
                <c:pt idx="7">
                  <c:v>5889215553.1939001</c:v>
                </c:pt>
                <c:pt idx="8">
                  <c:v>5258066449.5834904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Tanzania!$A$6:$A$14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Tanzania!$C$6:$C$14</c:f>
              <c:numCache>
                <c:formatCode>_-* #,##0_-;\-* #,##0_-;_-* "-"??_-;_-@_-</c:formatCode>
                <c:ptCount val="9"/>
                <c:pt idx="0">
                  <c:v>1269160584.3952601</c:v>
                </c:pt>
                <c:pt idx="1">
                  <c:v>1528064026.4208901</c:v>
                </c:pt>
                <c:pt idx="2">
                  <c:v>1875737680.74526</c:v>
                </c:pt>
                <c:pt idx="3">
                  <c:v>1998763542.5148301</c:v>
                </c:pt>
                <c:pt idx="4">
                  <c:v>1854644152.77232</c:v>
                </c:pt>
                <c:pt idx="5">
                  <c:v>2045746902.70222</c:v>
                </c:pt>
                <c:pt idx="6">
                  <c:v>2300335000</c:v>
                </c:pt>
                <c:pt idx="7">
                  <c:v>2786413951.3073902</c:v>
                </c:pt>
                <c:pt idx="8">
                  <c:v>3192485315.0623899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1295360"/>
        <c:axId val="71296896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Tanzania!$A$6:$A$14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Tanzania!$E$6:$E$14</c:f>
              <c:numCache>
                <c:formatCode>0%</c:formatCode>
                <c:ptCount val="9"/>
                <c:pt idx="0">
                  <c:v>0.42708854390128659</c:v>
                </c:pt>
                <c:pt idx="1">
                  <c:v>0.44347204523980471</c:v>
                </c:pt>
                <c:pt idx="2">
                  <c:v>0.45724108030190891</c:v>
                </c:pt>
                <c:pt idx="3">
                  <c:v>0.35835773414495931</c:v>
                </c:pt>
                <c:pt idx="4">
                  <c:v>0.35993396818036</c:v>
                </c:pt>
                <c:pt idx="5">
                  <c:v>0.32115198702606412</c:v>
                </c:pt>
                <c:pt idx="6">
                  <c:v>0.31093021926060571</c:v>
                </c:pt>
                <c:pt idx="7">
                  <c:v>0.32117714914654655</c:v>
                </c:pt>
                <c:pt idx="8">
                  <c:v>0.37778424462395693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93632"/>
        <c:axId val="72692096"/>
      </c:lineChart>
      <c:catAx>
        <c:axId val="7129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71296896"/>
        <c:crosses val="autoZero"/>
        <c:auto val="1"/>
        <c:lblAlgn val="ctr"/>
        <c:lblOffset val="100"/>
        <c:noMultiLvlLbl val="0"/>
      </c:catAx>
      <c:valAx>
        <c:axId val="71296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71295360"/>
        <c:crosses val="autoZero"/>
        <c:crossBetween val="between"/>
        <c:dispUnits>
          <c:builtInUnit val="billions"/>
        </c:dispUnits>
      </c:valAx>
      <c:valAx>
        <c:axId val="726920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2693632"/>
        <c:crosses val="max"/>
        <c:crossBetween val="between"/>
      </c:valAx>
      <c:catAx>
        <c:axId val="7269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726920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Uganda!$A$6:$A$14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Uganda!$B$6:$B$14</c:f>
              <c:numCache>
                <c:formatCode>_-* #,##0_-;\-* #,##0_-;_-* "-"??_-;_-@_-</c:formatCode>
                <c:ptCount val="9"/>
                <c:pt idx="0">
                  <c:v>1015857576.2569</c:v>
                </c:pt>
                <c:pt idx="1">
                  <c:v>1187639150.1417799</c:v>
                </c:pt>
                <c:pt idx="2">
                  <c:v>1776155108.6080699</c:v>
                </c:pt>
                <c:pt idx="3">
                  <c:v>2207628743.3364501</c:v>
                </c:pt>
                <c:pt idx="4">
                  <c:v>2326561994.33952</c:v>
                </c:pt>
                <c:pt idx="5">
                  <c:v>2163974070.5281801</c:v>
                </c:pt>
                <c:pt idx="6">
                  <c:v>2519126642.6377101</c:v>
                </c:pt>
                <c:pt idx="7">
                  <c:v>2803457648.7836199</c:v>
                </c:pt>
                <c:pt idx="8">
                  <c:v>2828726440.0304499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Uganda!$A$6:$A$14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Uganda!$C$6:$C$14</c:f>
              <c:numCache>
                <c:formatCode>_-* #,##0_-;\-* #,##0_-;_-* "-"??_-;_-@_-</c:formatCode>
                <c:ptCount val="9"/>
                <c:pt idx="0">
                  <c:v>526165348.58666998</c:v>
                </c:pt>
                <c:pt idx="1">
                  <c:v>547952900.03923202</c:v>
                </c:pt>
                <c:pt idx="2">
                  <c:v>662871919.79427803</c:v>
                </c:pt>
                <c:pt idx="3">
                  <c:v>832090830.04277599</c:v>
                </c:pt>
                <c:pt idx="4">
                  <c:v>1027183536.0028501</c:v>
                </c:pt>
                <c:pt idx="5">
                  <c:v>1303666826.63902</c:v>
                </c:pt>
                <c:pt idx="6">
                  <c:v>1778368895.4492099</c:v>
                </c:pt>
                <c:pt idx="7">
                  <c:v>2097958477.8845899</c:v>
                </c:pt>
                <c:pt idx="8">
                  <c:v>2307618911.8958998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2738304"/>
        <c:axId val="72739840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Uganda!$A$6:$A$14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Uganda!$E$6:$E$14</c:f>
              <c:numCache>
                <c:formatCode>0%</c:formatCode>
                <c:ptCount val="9"/>
                <c:pt idx="0">
                  <c:v>0.3412175915867442</c:v>
                </c:pt>
                <c:pt idx="1">
                  <c:v>0.31571526268634603</c:v>
                </c:pt>
                <c:pt idx="2">
                  <c:v>0.27177719314922205</c:v>
                </c:pt>
                <c:pt idx="3">
                  <c:v>0.27373934007923922</c:v>
                </c:pt>
                <c:pt idx="4">
                  <c:v>0.30627950949456478</c:v>
                </c:pt>
                <c:pt idx="5">
                  <c:v>0.37595208538001068</c:v>
                </c:pt>
                <c:pt idx="6">
                  <c:v>0.41381518135115308</c:v>
                </c:pt>
                <c:pt idx="7">
                  <c:v>0.42803108809100432</c:v>
                </c:pt>
                <c:pt idx="8">
                  <c:v>0.44927253792045813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72608"/>
        <c:axId val="72771072"/>
      </c:lineChart>
      <c:catAx>
        <c:axId val="7273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72739840"/>
        <c:crosses val="autoZero"/>
        <c:auto val="1"/>
        <c:lblAlgn val="ctr"/>
        <c:lblOffset val="100"/>
        <c:noMultiLvlLbl val="0"/>
      </c:catAx>
      <c:valAx>
        <c:axId val="7273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72738304"/>
        <c:crosses val="autoZero"/>
        <c:crossBetween val="between"/>
        <c:dispUnits>
          <c:builtInUnit val="billions"/>
        </c:dispUnits>
      </c:valAx>
      <c:valAx>
        <c:axId val="727710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2772608"/>
        <c:crosses val="max"/>
        <c:crossBetween val="between"/>
      </c:valAx>
      <c:catAx>
        <c:axId val="72772608"/>
        <c:scaling>
          <c:orientation val="minMax"/>
        </c:scaling>
        <c:delete val="1"/>
        <c:axPos val="b"/>
        <c:majorTickMark val="out"/>
        <c:minorTickMark val="none"/>
        <c:tickLblPos val="nextTo"/>
        <c:crossAx val="727710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'W. Bank &amp; Gaza'!$A$6:$A$14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'W. Bank &amp; Gaza'!$B$6:$B$14</c:f>
              <c:numCache>
                <c:formatCode>_-* #,##0_-;\-* #,##0_-;_-* "-"??_-;_-@_-</c:formatCode>
                <c:ptCount val="9"/>
                <c:pt idx="0">
                  <c:v>410572734.639911</c:v>
                </c:pt>
                <c:pt idx="1">
                  <c:v>449187636.16767102</c:v>
                </c:pt>
                <c:pt idx="2">
                  <c:v>621827862.03981602</c:v>
                </c:pt>
                <c:pt idx="3">
                  <c:v>665942132.43956304</c:v>
                </c:pt>
                <c:pt idx="4">
                  <c:v>628823031.046736</c:v>
                </c:pt>
                <c:pt idx="5">
                  <c:v>664249467.75190103</c:v>
                </c:pt>
                <c:pt idx="6">
                  <c:v>846074150.63941002</c:v>
                </c:pt>
                <c:pt idx="7">
                  <c:v>985355641.83164203</c:v>
                </c:pt>
                <c:pt idx="8">
                  <c:v>1692032124.4307101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'W. Bank &amp; Gaza'!$A$6:$A$14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'W. Bank &amp; Gaza'!$C$6:$C$14</c:f>
              <c:numCache>
                <c:formatCode>_-* #,##0_-;\-* #,##0_-;_-* "-"??_-;_-@_-</c:formatCode>
                <c:ptCount val="9"/>
                <c:pt idx="0">
                  <c:v>306529614.98382002</c:v>
                </c:pt>
                <c:pt idx="1">
                  <c:v>261107975.66429901</c:v>
                </c:pt>
                <c:pt idx="2">
                  <c:v>370858762.56568098</c:v>
                </c:pt>
                <c:pt idx="3">
                  <c:v>498543880.64181203</c:v>
                </c:pt>
                <c:pt idx="4">
                  <c:v>581732466.59371102</c:v>
                </c:pt>
                <c:pt idx="5">
                  <c:v>832627630.90613103</c:v>
                </c:pt>
                <c:pt idx="6">
                  <c:v>956461261.324265</c:v>
                </c:pt>
                <c:pt idx="7">
                  <c:v>938459814.37142503</c:v>
                </c:pt>
                <c:pt idx="8">
                  <c:v>608199909.25015903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038848"/>
        <c:axId val="73278208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'W. Bank &amp; Gaza'!$A$6:$A$14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'W. Bank &amp; Gaza'!$E$6:$E$14</c:f>
              <c:numCache>
                <c:formatCode>0%</c:formatCode>
                <c:ptCount val="9"/>
                <c:pt idx="0">
                  <c:v>0.42745587871056123</c:v>
                </c:pt>
                <c:pt idx="1">
                  <c:v>0.36760465827862615</c:v>
                </c:pt>
                <c:pt idx="2">
                  <c:v>0.3735909735996128</c:v>
                </c:pt>
                <c:pt idx="3">
                  <c:v>0.42812354553113335</c:v>
                </c:pt>
                <c:pt idx="4">
                  <c:v>0.48055001834083128</c:v>
                </c:pt>
                <c:pt idx="5">
                  <c:v>0.55624314892157245</c:v>
                </c:pt>
                <c:pt idx="6">
                  <c:v>0.53061995618843338</c:v>
                </c:pt>
                <c:pt idx="7">
                  <c:v>0.48781176559606898</c:v>
                </c:pt>
                <c:pt idx="8">
                  <c:v>0.2644080685533744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90496"/>
        <c:axId val="73280512"/>
      </c:lineChart>
      <c:catAx>
        <c:axId val="7303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73278208"/>
        <c:crosses val="autoZero"/>
        <c:auto val="1"/>
        <c:lblAlgn val="ctr"/>
        <c:lblOffset val="100"/>
        <c:noMultiLvlLbl val="0"/>
      </c:catAx>
      <c:valAx>
        <c:axId val="7327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73038848"/>
        <c:crosses val="autoZero"/>
        <c:crossBetween val="between"/>
        <c:dispUnits>
          <c:builtInUnit val="billions"/>
        </c:dispUnits>
      </c:valAx>
      <c:valAx>
        <c:axId val="732805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3290496"/>
        <c:crosses val="max"/>
        <c:crossBetween val="between"/>
      </c:valAx>
      <c:catAx>
        <c:axId val="73290496"/>
        <c:scaling>
          <c:orientation val="minMax"/>
        </c:scaling>
        <c:delete val="1"/>
        <c:axPos val="b"/>
        <c:majorTickMark val="out"/>
        <c:minorTickMark val="none"/>
        <c:tickLblPos val="nextTo"/>
        <c:crossAx val="732805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Yemen!$A$6:$A$14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Yemen!$B$6:$B$14</c:f>
              <c:numCache>
                <c:formatCode>_-* #,##0_-;\-* #,##0_-;_-* "-"??_-;_-@_-</c:formatCode>
                <c:ptCount val="9"/>
                <c:pt idx="0">
                  <c:v>6413184250.7546701</c:v>
                </c:pt>
                <c:pt idx="1">
                  <c:v>7316390000</c:v>
                </c:pt>
                <c:pt idx="2">
                  <c:v>7049520000</c:v>
                </c:pt>
                <c:pt idx="3">
                  <c:v>8976860000</c:v>
                </c:pt>
                <c:pt idx="4">
                  <c:v>5881025325.9541702</c:v>
                </c:pt>
                <c:pt idx="5">
                  <c:v>7648263494.6577301</c:v>
                </c:pt>
                <c:pt idx="6">
                  <c:v>9116709196.4383602</c:v>
                </c:pt>
                <c:pt idx="7">
                  <c:v>7808322732.7775202</c:v>
                </c:pt>
                <c:pt idx="8">
                  <c:v>7841635334.7446804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Yemen!$A$6:$A$14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Yemen!$C$6:$C$14</c:f>
              <c:numCache>
                <c:formatCode>_-* #,##0_-;\-* #,##0_-;_-* "-"??_-;_-@_-</c:formatCode>
                <c:ptCount val="9"/>
                <c:pt idx="0">
                  <c:v>372081845.65688097</c:v>
                </c:pt>
                <c:pt idx="1">
                  <c:v>548840000</c:v>
                </c:pt>
                <c:pt idx="2">
                  <c:v>723820000</c:v>
                </c:pt>
                <c:pt idx="3">
                  <c:v>1205410000</c:v>
                </c:pt>
                <c:pt idx="4">
                  <c:v>1237180000</c:v>
                </c:pt>
                <c:pt idx="5">
                  <c:v>1622240000</c:v>
                </c:pt>
                <c:pt idx="6">
                  <c:v>1267334000</c:v>
                </c:pt>
                <c:pt idx="7">
                  <c:v>1577153114.36344</c:v>
                </c:pt>
                <c:pt idx="8">
                  <c:v>1725630063.0067501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609984"/>
        <c:axId val="73611520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Yemen!$A$6:$A$14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Yemen!$E$6:$E$14</c:f>
              <c:numCache>
                <c:formatCode>0%</c:formatCode>
                <c:ptCount val="9"/>
                <c:pt idx="0">
                  <c:v>5.4836736005631347E-2</c:v>
                </c:pt>
                <c:pt idx="1">
                  <c:v>6.9780540429205506E-2</c:v>
                </c:pt>
                <c:pt idx="2">
                  <c:v>9.3115700586877709E-2</c:v>
                </c:pt>
                <c:pt idx="3">
                  <c:v>0.11838322888707528</c:v>
                </c:pt>
                <c:pt idx="4">
                  <c:v>0.17380504542191755</c:v>
                </c:pt>
                <c:pt idx="5">
                  <c:v>0.17498941680296445</c:v>
                </c:pt>
                <c:pt idx="6">
                  <c:v>0.12204629507268276</c:v>
                </c:pt>
                <c:pt idx="7">
                  <c:v>0.16804189154073401</c:v>
                </c:pt>
                <c:pt idx="8">
                  <c:v>0.18036816072984874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19712"/>
        <c:axId val="73618176"/>
      </c:lineChart>
      <c:catAx>
        <c:axId val="7360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73611520"/>
        <c:crosses val="autoZero"/>
        <c:auto val="1"/>
        <c:lblAlgn val="ctr"/>
        <c:lblOffset val="100"/>
        <c:noMultiLvlLbl val="0"/>
      </c:catAx>
      <c:valAx>
        <c:axId val="73611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73609984"/>
        <c:crosses val="autoZero"/>
        <c:crossBetween val="between"/>
        <c:dispUnits>
          <c:builtInUnit val="billions"/>
        </c:dispUnits>
      </c:valAx>
      <c:valAx>
        <c:axId val="736181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3619712"/>
        <c:crosses val="max"/>
        <c:crossBetween val="between"/>
      </c:valAx>
      <c:catAx>
        <c:axId val="7361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736181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Zambia!$A$6:$A$14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Zambia!$B$6:$B$14</c:f>
              <c:numCache>
                <c:formatCode>_-* #,##0_-;\-* #,##0_-;_-* "-"??_-;_-@_-</c:formatCode>
                <c:ptCount val="9"/>
                <c:pt idx="0">
                  <c:v>2246852902.5489898</c:v>
                </c:pt>
                <c:pt idx="1">
                  <c:v>3942805712.9559898</c:v>
                </c:pt>
                <c:pt idx="2">
                  <c:v>4509777435.5</c:v>
                </c:pt>
                <c:pt idx="3">
                  <c:v>4961676428.8000002</c:v>
                </c:pt>
                <c:pt idx="4">
                  <c:v>4319082227.2093601</c:v>
                </c:pt>
                <c:pt idx="5">
                  <c:v>7413612177.6666603</c:v>
                </c:pt>
                <c:pt idx="6">
                  <c:v>8659867966.8634205</c:v>
                </c:pt>
                <c:pt idx="7">
                  <c:v>9362630577.5176697</c:v>
                </c:pt>
                <c:pt idx="8">
                  <c:v>10646018455.1507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Zambia!$A$6:$A$14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Zambia!$C$6:$C$14</c:f>
              <c:numCache>
                <c:formatCode>_-* #,##0_-;\-* #,##0_-;_-* "-"??_-;_-@_-</c:formatCode>
                <c:ptCount val="9"/>
                <c:pt idx="0">
                  <c:v>273292249.89289701</c:v>
                </c:pt>
                <c:pt idx="1">
                  <c:v>229020776.141056</c:v>
                </c:pt>
                <c:pt idx="2">
                  <c:v>273372151.74589002</c:v>
                </c:pt>
                <c:pt idx="3">
                  <c:v>299560909.81177503</c:v>
                </c:pt>
                <c:pt idx="4">
                  <c:v>240259818.65563801</c:v>
                </c:pt>
                <c:pt idx="5">
                  <c:v>310917479.45273501</c:v>
                </c:pt>
                <c:pt idx="6">
                  <c:v>374504577.57141602</c:v>
                </c:pt>
                <c:pt idx="7">
                  <c:v>466295856.92887002</c:v>
                </c:pt>
                <c:pt idx="8">
                  <c:v>585361650.663239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718016"/>
        <c:axId val="73723904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Zambia!$A$6:$A$14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Zambia!$E$6:$E$14</c:f>
              <c:numCache>
                <c:formatCode>0%</c:formatCode>
                <c:ptCount val="9"/>
                <c:pt idx="0">
                  <c:v>0.10844305917383025</c:v>
                </c:pt>
                <c:pt idx="1">
                  <c:v>5.4897004163427104E-2</c:v>
                </c:pt>
                <c:pt idx="2">
                  <c:v>5.7153167961718744E-2</c:v>
                </c:pt>
                <c:pt idx="3">
                  <c:v>5.6937349625595268E-2</c:v>
                </c:pt>
                <c:pt idx="4">
                  <c:v>5.2696160156164802E-2</c:v>
                </c:pt>
                <c:pt idx="5">
                  <c:v>4.0250668099406493E-2</c:v>
                </c:pt>
                <c:pt idx="6">
                  <c:v>4.1453302454536302E-2</c:v>
                </c:pt>
                <c:pt idx="7">
                  <c:v>4.7441178854964829E-2</c:v>
                </c:pt>
                <c:pt idx="8">
                  <c:v>5.2118407991572274E-2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68960"/>
        <c:axId val="73726208"/>
      </c:lineChart>
      <c:catAx>
        <c:axId val="7371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73723904"/>
        <c:crosses val="autoZero"/>
        <c:auto val="1"/>
        <c:lblAlgn val="ctr"/>
        <c:lblOffset val="100"/>
        <c:noMultiLvlLbl val="0"/>
      </c:catAx>
      <c:valAx>
        <c:axId val="73723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73718016"/>
        <c:crosses val="autoZero"/>
        <c:crossBetween val="between"/>
        <c:dispUnits>
          <c:builtInUnit val="billions"/>
        </c:dispUnits>
      </c:valAx>
      <c:valAx>
        <c:axId val="737262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3768960"/>
        <c:crosses val="max"/>
        <c:crossBetween val="between"/>
      </c:valAx>
      <c:catAx>
        <c:axId val="7376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737262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'DR Congo'!$A$6:$A$14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'DR Congo'!$B$6:$B$14</c:f>
              <c:numCache>
                <c:formatCode>_-* #,##0_-;\-* #,##0_-;_-* "-"??_-;_-@_-</c:formatCode>
                <c:ptCount val="9"/>
                <c:pt idx="0">
                  <c:v>2402800000</c:v>
                </c:pt>
                <c:pt idx="1">
                  <c:v>2704700000</c:v>
                </c:pt>
                <c:pt idx="2">
                  <c:v>6147900000</c:v>
                </c:pt>
                <c:pt idx="3">
                  <c:v>6869800000</c:v>
                </c:pt>
                <c:pt idx="4">
                  <c:v>4371000000</c:v>
                </c:pt>
                <c:pt idx="5">
                  <c:v>8477900000</c:v>
                </c:pt>
                <c:pt idx="6">
                  <c:v>9471927079.5286808</c:v>
                </c:pt>
                <c:pt idx="7">
                  <c:v>8743370359.0769405</c:v>
                </c:pt>
                <c:pt idx="8">
                  <c:v>10904919932.878901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'DR Congo'!$A$6:$A$14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'DR Congo'!$C$6:$C$14</c:f>
              <c:numCache>
                <c:formatCode>_-* #,##0_-;\-* #,##0_-;_-* "-"??_-;_-@_-</c:formatCode>
                <c:ptCount val="9"/>
                <c:pt idx="0">
                  <c:v>343200000</c:v>
                </c:pt>
                <c:pt idx="1">
                  <c:v>432900000</c:v>
                </c:pt>
                <c:pt idx="2">
                  <c:v>392400000</c:v>
                </c:pt>
                <c:pt idx="3">
                  <c:v>828200000</c:v>
                </c:pt>
                <c:pt idx="4">
                  <c:v>649900000</c:v>
                </c:pt>
                <c:pt idx="5">
                  <c:v>388600000</c:v>
                </c:pt>
                <c:pt idx="6">
                  <c:v>739361057.85896301</c:v>
                </c:pt>
                <c:pt idx="7">
                  <c:v>287691990.85220301</c:v>
                </c:pt>
                <c:pt idx="8">
                  <c:v>271388831.51051098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070144"/>
        <c:axId val="40080128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'DR Congo'!$A$6:$A$14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'DR Congo'!$E$6:$E$14</c:f>
              <c:numCache>
                <c:formatCode>0%</c:formatCode>
                <c:ptCount val="9"/>
                <c:pt idx="0">
                  <c:v>0.12498179169701384</c:v>
                </c:pt>
                <c:pt idx="1">
                  <c:v>0.13797169811320756</c:v>
                </c:pt>
                <c:pt idx="2">
                  <c:v>5.999724783266823E-2</c:v>
                </c:pt>
                <c:pt idx="3">
                  <c:v>0.10758638607430501</c:v>
                </c:pt>
                <c:pt idx="4">
                  <c:v>0.12943894520902627</c:v>
                </c:pt>
                <c:pt idx="5">
                  <c:v>4.3827891501719958E-2</c:v>
                </c:pt>
                <c:pt idx="6">
                  <c:v>7.240624766545016E-2</c:v>
                </c:pt>
                <c:pt idx="7">
                  <c:v>3.185583043333326E-2</c:v>
                </c:pt>
                <c:pt idx="8">
                  <c:v>2.4282510194709853E-2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84224"/>
        <c:axId val="40082432"/>
      </c:lineChart>
      <c:catAx>
        <c:axId val="4007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40080128"/>
        <c:crosses val="autoZero"/>
        <c:auto val="1"/>
        <c:lblAlgn val="ctr"/>
        <c:lblOffset val="100"/>
        <c:noMultiLvlLbl val="0"/>
      </c:catAx>
      <c:valAx>
        <c:axId val="40080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40070144"/>
        <c:crosses val="autoZero"/>
        <c:crossBetween val="between"/>
        <c:dispUnits>
          <c:builtInUnit val="billions"/>
        </c:dispUnits>
      </c:valAx>
      <c:valAx>
        <c:axId val="400824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0084224"/>
        <c:crosses val="max"/>
        <c:crossBetween val="between"/>
      </c:valAx>
      <c:catAx>
        <c:axId val="4008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400824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Ethiopia!$A$6:$A$13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Ethiopia!$B$6:$B$13</c:f>
              <c:numCache>
                <c:formatCode>_-* #,##0_-;\-* #,##0_-;_-* "-"??_-;_-@_-</c:formatCode>
                <c:ptCount val="8"/>
                <c:pt idx="0">
                  <c:v>917349757.39893103</c:v>
                </c:pt>
                <c:pt idx="1">
                  <c:v>1055546060.46229</c:v>
                </c:pt>
                <c:pt idx="2">
                  <c:v>1350794630.0557599</c:v>
                </c:pt>
                <c:pt idx="3">
                  <c:v>1718581217.45734</c:v>
                </c:pt>
                <c:pt idx="4">
                  <c:v>1694678620.95028</c:v>
                </c:pt>
                <c:pt idx="5">
                  <c:v>2479500107.6578498</c:v>
                </c:pt>
                <c:pt idx="6">
                  <c:v>3029022039.3619499</c:v>
                </c:pt>
                <c:pt idx="7">
                  <c:v>3257974058.9341602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Ethiopia!$A$6:$A$13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Ethiopia!$C$6:$C$13</c:f>
              <c:numCache>
                <c:formatCode>_-* #,##0_-;\-* #,##0_-;_-* "-"??_-;_-@_-</c:formatCode>
                <c:ptCount val="8"/>
                <c:pt idx="0">
                  <c:v>1012133942.40993</c:v>
                </c:pt>
                <c:pt idx="1">
                  <c:v>1142944753.65835</c:v>
                </c:pt>
                <c:pt idx="2">
                  <c:v>1298848905.94891</c:v>
                </c:pt>
                <c:pt idx="3">
                  <c:v>1776704854.2435801</c:v>
                </c:pt>
                <c:pt idx="4">
                  <c:v>1735246082.8294301</c:v>
                </c:pt>
                <c:pt idx="5">
                  <c:v>2164718234.2964101</c:v>
                </c:pt>
                <c:pt idx="6">
                  <c:v>2785825594.1186199</c:v>
                </c:pt>
                <c:pt idx="7">
                  <c:v>2735932577.29039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502016"/>
        <c:axId val="40503552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Ethiopia!$A$6:$A$13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Ethiopia!$E$6:$E$13</c:f>
              <c:numCache>
                <c:formatCode>0%</c:formatCode>
                <c:ptCount val="8"/>
                <c:pt idx="0">
                  <c:v>0.52456205901619912</c:v>
                </c:pt>
                <c:pt idx="1">
                  <c:v>0.51987697483990125</c:v>
                </c:pt>
                <c:pt idx="2">
                  <c:v>0.49019760141298518</c:v>
                </c:pt>
                <c:pt idx="3">
                  <c:v>0.50831457505822342</c:v>
                </c:pt>
                <c:pt idx="4">
                  <c:v>0.50591375400084526</c:v>
                </c:pt>
                <c:pt idx="5">
                  <c:v>0.46611034945129415</c:v>
                </c:pt>
                <c:pt idx="6">
                  <c:v>0.47908832177793792</c:v>
                </c:pt>
                <c:pt idx="7">
                  <c:v>0.45645231788490165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07648"/>
        <c:axId val="40506112"/>
      </c:lineChart>
      <c:catAx>
        <c:axId val="4050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40503552"/>
        <c:crosses val="autoZero"/>
        <c:auto val="1"/>
        <c:lblAlgn val="ctr"/>
        <c:lblOffset val="100"/>
        <c:noMultiLvlLbl val="0"/>
      </c:catAx>
      <c:valAx>
        <c:axId val="40503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40502016"/>
        <c:crosses val="autoZero"/>
        <c:crossBetween val="between"/>
        <c:dispUnits>
          <c:builtInUnit val="billions"/>
        </c:dispUnits>
      </c:valAx>
      <c:valAx>
        <c:axId val="405061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0507648"/>
        <c:crosses val="max"/>
        <c:crossBetween val="between"/>
      </c:valAx>
      <c:catAx>
        <c:axId val="4050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405061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Ghana!$A$6:$A$14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Ghana!$B$6:$B$14</c:f>
              <c:numCache>
                <c:formatCode>_-* #,##0_-;\-* #,##0_-;_-* "-"??_-;_-@_-</c:formatCode>
                <c:ptCount val="9"/>
                <c:pt idx="0">
                  <c:v>2802195812.49545</c:v>
                </c:pt>
                <c:pt idx="1">
                  <c:v>3726674819.5118299</c:v>
                </c:pt>
                <c:pt idx="2">
                  <c:v>4172139004.47646</c:v>
                </c:pt>
                <c:pt idx="3">
                  <c:v>5269730512.96</c:v>
                </c:pt>
                <c:pt idx="4">
                  <c:v>5839700000</c:v>
                </c:pt>
                <c:pt idx="5">
                  <c:v>7960080000</c:v>
                </c:pt>
                <c:pt idx="6">
                  <c:v>12785410000</c:v>
                </c:pt>
                <c:pt idx="7">
                  <c:v>13552300000</c:v>
                </c:pt>
                <c:pt idx="8">
                  <c:v>13751900000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Ghana!$A$6:$A$14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Ghana!$C$6:$C$14</c:f>
              <c:numCache>
                <c:formatCode>_-* #,##0_-;\-* #,##0_-;_-* "-"??_-;_-@_-</c:formatCode>
                <c:ptCount val="9"/>
                <c:pt idx="0">
                  <c:v>1106489310</c:v>
                </c:pt>
                <c:pt idx="1">
                  <c:v>1382846296.20344</c:v>
                </c:pt>
                <c:pt idx="2">
                  <c:v>1831864826.72949</c:v>
                </c:pt>
                <c:pt idx="3">
                  <c:v>1800898738.9241099</c:v>
                </c:pt>
                <c:pt idx="4">
                  <c:v>1769710000</c:v>
                </c:pt>
                <c:pt idx="5">
                  <c:v>1477300000</c:v>
                </c:pt>
                <c:pt idx="6">
                  <c:v>1871120000</c:v>
                </c:pt>
                <c:pt idx="7">
                  <c:v>3259680000</c:v>
                </c:pt>
                <c:pt idx="8">
                  <c:v>2454000000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577280"/>
        <c:axId val="40579072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Ghana!$A$6:$A$14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Ghana!$E$6:$E$14</c:f>
              <c:numCache>
                <c:formatCode>0%</c:formatCode>
                <c:ptCount val="9"/>
                <c:pt idx="0">
                  <c:v>0.28308479074763027</c:v>
                </c:pt>
                <c:pt idx="1">
                  <c:v>0.27064107670486814</c:v>
                </c:pt>
                <c:pt idx="2">
                  <c:v>0.30510720483027176</c:v>
                </c:pt>
                <c:pt idx="3">
                  <c:v>0.25470133912681459</c:v>
                </c:pt>
                <c:pt idx="4">
                  <c:v>0.23256862227163472</c:v>
                </c:pt>
                <c:pt idx="5">
                  <c:v>0.15653708974312786</c:v>
                </c:pt>
                <c:pt idx="6">
                  <c:v>0.12766459728189414</c:v>
                </c:pt>
                <c:pt idx="7">
                  <c:v>0.19389030917238778</c:v>
                </c:pt>
                <c:pt idx="8">
                  <c:v>0.15142633238511899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3168"/>
        <c:axId val="40581376"/>
      </c:lineChart>
      <c:catAx>
        <c:axId val="4057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40579072"/>
        <c:crosses val="autoZero"/>
        <c:auto val="1"/>
        <c:lblAlgn val="ctr"/>
        <c:lblOffset val="100"/>
        <c:noMultiLvlLbl val="0"/>
      </c:catAx>
      <c:valAx>
        <c:axId val="4057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40577280"/>
        <c:crosses val="autoZero"/>
        <c:crossBetween val="between"/>
        <c:dispUnits>
          <c:builtInUnit val="billions"/>
        </c:dispUnits>
      </c:valAx>
      <c:valAx>
        <c:axId val="405813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0583168"/>
        <c:crosses val="max"/>
        <c:crossBetween val="between"/>
      </c:valAx>
      <c:catAx>
        <c:axId val="40583168"/>
        <c:scaling>
          <c:orientation val="minMax"/>
        </c:scaling>
        <c:delete val="1"/>
        <c:axPos val="b"/>
        <c:majorTickMark val="out"/>
        <c:minorTickMark val="none"/>
        <c:tickLblPos val="nextTo"/>
        <c:crossAx val="405813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India!$B$6:$B$14</c:f>
              <c:numCache>
                <c:formatCode>_-* #,##0_-;\-* #,##0_-;_-* "-"??_-;_-@_-</c:formatCode>
                <c:ptCount val="9"/>
                <c:pt idx="0">
                  <c:v>102403079760.161</c:v>
                </c:pt>
                <c:pt idx="1">
                  <c:v>123876214466.49001</c:v>
                </c:pt>
                <c:pt idx="2">
                  <c:v>153529580289.60101</c:v>
                </c:pt>
                <c:pt idx="3">
                  <c:v>199065097558.44</c:v>
                </c:pt>
                <c:pt idx="4">
                  <c:v>167957671240.17801</c:v>
                </c:pt>
                <c:pt idx="5">
                  <c:v>230967060094.88501</c:v>
                </c:pt>
                <c:pt idx="6">
                  <c:v>307847488405.90802</c:v>
                </c:pt>
                <c:pt idx="7">
                  <c:v>298320584199.86102</c:v>
                </c:pt>
                <c:pt idx="8">
                  <c:v>319109794565.315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India!$C$6:$C$14</c:f>
              <c:numCache>
                <c:formatCode>_-* #,##0_-;\-* #,##0_-;_-* "-"??_-;_-@_-</c:formatCode>
                <c:ptCount val="9"/>
                <c:pt idx="0">
                  <c:v>52178951919.488503</c:v>
                </c:pt>
                <c:pt idx="1">
                  <c:v>69439848437.881607</c:v>
                </c:pt>
                <c:pt idx="2">
                  <c:v>86552459544.114502</c:v>
                </c:pt>
                <c:pt idx="3">
                  <c:v>106054239104.621</c:v>
                </c:pt>
                <c:pt idx="4">
                  <c:v>92889486181.688507</c:v>
                </c:pt>
                <c:pt idx="5">
                  <c:v>117068311674.444</c:v>
                </c:pt>
                <c:pt idx="6">
                  <c:v>138527915664.694</c:v>
                </c:pt>
                <c:pt idx="7">
                  <c:v>145524596558.41501</c:v>
                </c:pt>
                <c:pt idx="8">
                  <c:v>148649017195.48401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616320"/>
        <c:axId val="40617856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India!$E$6:$E$14</c:f>
              <c:numCache>
                <c:formatCode>0%</c:formatCode>
                <c:ptCount val="9"/>
                <c:pt idx="0">
                  <c:v>0.33754862290607213</c:v>
                </c:pt>
                <c:pt idx="1">
                  <c:v>0.35920371744913759</c:v>
                </c:pt>
                <c:pt idx="2">
                  <c:v>0.36051201332703625</c:v>
                </c:pt>
                <c:pt idx="3">
                  <c:v>0.34758281878980091</c:v>
                </c:pt>
                <c:pt idx="4">
                  <c:v>0.35610695205491127</c:v>
                </c:pt>
                <c:pt idx="5">
                  <c:v>0.33636900490687649</c:v>
                </c:pt>
                <c:pt idx="6">
                  <c:v>0.31033949093392116</c:v>
                </c:pt>
                <c:pt idx="7">
                  <c:v>0.32787242684441725</c:v>
                </c:pt>
                <c:pt idx="8">
                  <c:v>0.3177898811481924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1952"/>
        <c:axId val="40620416"/>
      </c:lineChart>
      <c:catAx>
        <c:axId val="4061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40617856"/>
        <c:crosses val="autoZero"/>
        <c:auto val="1"/>
        <c:lblAlgn val="ctr"/>
        <c:lblOffset val="100"/>
        <c:noMultiLvlLbl val="0"/>
      </c:catAx>
      <c:valAx>
        <c:axId val="40617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40616320"/>
        <c:crosses val="autoZero"/>
        <c:crossBetween val="between"/>
        <c:dispUnits>
          <c:builtInUnit val="billions"/>
        </c:dispUnits>
      </c:valAx>
      <c:valAx>
        <c:axId val="406204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0621952"/>
        <c:crosses val="max"/>
        <c:crossBetween val="between"/>
      </c:valAx>
      <c:catAx>
        <c:axId val="4062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406204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Kenya!$A$6:$A$14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Kenya!$B$6:$B$13</c:f>
              <c:numCache>
                <c:formatCode>_-* #,##0_-;\-* #,##0_-;_-* "-"??_-;_-@_-</c:formatCode>
                <c:ptCount val="8"/>
                <c:pt idx="0">
                  <c:v>3459469536.4389501</c:v>
                </c:pt>
                <c:pt idx="1">
                  <c:v>3509011371.8838601</c:v>
                </c:pt>
                <c:pt idx="2">
                  <c:v>4123210762.2008901</c:v>
                </c:pt>
                <c:pt idx="3">
                  <c:v>5028644477.8879805</c:v>
                </c:pt>
                <c:pt idx="4">
                  <c:v>4492093090.7814903</c:v>
                </c:pt>
                <c:pt idx="5">
                  <c:v>5210877279.4950304</c:v>
                </c:pt>
                <c:pt idx="6">
                  <c:v>5791757465.5382004</c:v>
                </c:pt>
                <c:pt idx="7">
                  <c:v>6164650479.4359903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Kenya!$A$6:$A$14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Kenya!$C$6:$C$13</c:f>
              <c:numCache>
                <c:formatCode>_-* #,##0_-;\-* #,##0_-;_-* "-"??_-;_-@_-</c:formatCode>
                <c:ptCount val="8"/>
                <c:pt idx="0">
                  <c:v>1882771508.16587</c:v>
                </c:pt>
                <c:pt idx="1">
                  <c:v>2436765260.1592398</c:v>
                </c:pt>
                <c:pt idx="2">
                  <c:v>2939590952.8888998</c:v>
                </c:pt>
                <c:pt idx="3">
                  <c:v>3261906711.8078098</c:v>
                </c:pt>
                <c:pt idx="4">
                  <c:v>2893022474.1807199</c:v>
                </c:pt>
                <c:pt idx="5">
                  <c:v>3772189084.6209202</c:v>
                </c:pt>
                <c:pt idx="6">
                  <c:v>4114545455.6821599</c:v>
                </c:pt>
                <c:pt idx="7">
                  <c:v>4860994035.9059801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53024"/>
        <c:axId val="40754560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Kenya!$A$6:$A$13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Kenya!$E$6:$E$13</c:f>
              <c:numCache>
                <c:formatCode>0%</c:formatCode>
                <c:ptCount val="8"/>
                <c:pt idx="0">
                  <c:v>0.35243102893443917</c:v>
                </c:pt>
                <c:pt idx="1">
                  <c:v>0.40983128209475189</c:v>
                </c:pt>
                <c:pt idx="2">
                  <c:v>0.41620748698188936</c:v>
                </c:pt>
                <c:pt idx="3">
                  <c:v>0.39344871494937367</c:v>
                </c:pt>
                <c:pt idx="4">
                  <c:v>0.39173692662391313</c:v>
                </c:pt>
                <c:pt idx="5">
                  <c:v>0.41992221049255846</c:v>
                </c:pt>
                <c:pt idx="6">
                  <c:v>0.41534621830192209</c:v>
                </c:pt>
                <c:pt idx="7">
                  <c:v>0.44088071487721203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2384"/>
        <c:axId val="40830848"/>
      </c:lineChart>
      <c:catAx>
        <c:axId val="4075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40754560"/>
        <c:crosses val="autoZero"/>
        <c:auto val="1"/>
        <c:lblAlgn val="ctr"/>
        <c:lblOffset val="100"/>
        <c:noMultiLvlLbl val="0"/>
      </c:catAx>
      <c:valAx>
        <c:axId val="40754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40753024"/>
        <c:crosses val="autoZero"/>
        <c:crossBetween val="between"/>
        <c:dispUnits>
          <c:builtInUnit val="billions"/>
        </c:dispUnits>
      </c:valAx>
      <c:valAx>
        <c:axId val="408308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0832384"/>
        <c:crosses val="max"/>
        <c:crossBetween val="between"/>
      </c:valAx>
      <c:catAx>
        <c:axId val="40832384"/>
        <c:scaling>
          <c:orientation val="minMax"/>
        </c:scaling>
        <c:delete val="1"/>
        <c:axPos val="b"/>
        <c:majorTickMark val="out"/>
        <c:minorTickMark val="none"/>
        <c:tickLblPos val="nextTo"/>
        <c:crossAx val="408308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Kyrgyz!$A$6:$A$14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Kyrgyz!$B$6:$B$14</c:f>
              <c:numCache>
                <c:formatCode>_-* #,##0_-;\-* #,##0_-;_-* "-"??_-;_-@_-</c:formatCode>
                <c:ptCount val="9"/>
                <c:pt idx="0">
                  <c:v>686837029.76181102</c:v>
                </c:pt>
                <c:pt idx="1">
                  <c:v>905995141.75581205</c:v>
                </c:pt>
                <c:pt idx="2">
                  <c:v>1337838494.7618101</c:v>
                </c:pt>
                <c:pt idx="3">
                  <c:v>1874366597.7618101</c:v>
                </c:pt>
                <c:pt idx="4">
                  <c:v>1693835674.7618101</c:v>
                </c:pt>
                <c:pt idx="5">
                  <c:v>1778700557.7618101</c:v>
                </c:pt>
                <c:pt idx="6">
                  <c:v>2266961620.7617998</c:v>
                </c:pt>
                <c:pt idx="7">
                  <c:v>1954418410.7618101</c:v>
                </c:pt>
                <c:pt idx="8">
                  <c:v>2048437219.7618101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Kyrgyz!$A$6:$A$14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Kyrgyz!$C$6:$C$14</c:f>
              <c:numCache>
                <c:formatCode>_-* #,##0_-;\-* #,##0_-;_-* "-"??_-;_-@_-</c:formatCode>
                <c:ptCount val="9"/>
                <c:pt idx="0">
                  <c:v>259416411.316971</c:v>
                </c:pt>
                <c:pt idx="1">
                  <c:v>378724973.15088302</c:v>
                </c:pt>
                <c:pt idx="2">
                  <c:v>684767486.36741805</c:v>
                </c:pt>
                <c:pt idx="3">
                  <c:v>806478811.752244</c:v>
                </c:pt>
                <c:pt idx="4">
                  <c:v>638178685.799999</c:v>
                </c:pt>
                <c:pt idx="5">
                  <c:v>600128306</c:v>
                </c:pt>
                <c:pt idx="6">
                  <c:v>860249971</c:v>
                </c:pt>
                <c:pt idx="7">
                  <c:v>966552319</c:v>
                </c:pt>
                <c:pt idx="8">
                  <c:v>1042676596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56960"/>
        <c:axId val="40875136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Kyrgyz!$A$6:$A$14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Kyrgyz!$E$6:$E$14</c:f>
              <c:numCache>
                <c:formatCode>0%</c:formatCode>
                <c:ptCount val="9"/>
                <c:pt idx="0">
                  <c:v>0.2741510889738184</c:v>
                </c:pt>
                <c:pt idx="1">
                  <c:v>0.29479181399630261</c:v>
                </c:pt>
                <c:pt idx="2">
                  <c:v>0.33855703619797956</c:v>
                </c:pt>
                <c:pt idx="3">
                  <c:v>0.30083003253008572</c:v>
                </c:pt>
                <c:pt idx="4">
                  <c:v>0.27365984386402081</c:v>
                </c:pt>
                <c:pt idx="5">
                  <c:v>0.25227889031536915</c:v>
                </c:pt>
                <c:pt idx="6">
                  <c:v>0.27508531027008465</c:v>
                </c:pt>
                <c:pt idx="7">
                  <c:v>0.33090106283907106</c:v>
                </c:pt>
                <c:pt idx="8">
                  <c:v>0.33731420392329703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79232"/>
        <c:axId val="40877440"/>
      </c:lineChart>
      <c:catAx>
        <c:axId val="4085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0875136"/>
        <c:crosses val="autoZero"/>
        <c:auto val="1"/>
        <c:lblAlgn val="ctr"/>
        <c:lblOffset val="100"/>
        <c:noMultiLvlLbl val="0"/>
      </c:catAx>
      <c:valAx>
        <c:axId val="40875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40856960"/>
        <c:crosses val="autoZero"/>
        <c:crossBetween val="between"/>
        <c:dispUnits>
          <c:builtInUnit val="billions"/>
        </c:dispUnits>
      </c:valAx>
      <c:valAx>
        <c:axId val="408774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0879232"/>
        <c:crosses val="max"/>
        <c:crossBetween val="between"/>
      </c:valAx>
      <c:catAx>
        <c:axId val="4087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408774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Goods exports</c:v>
          </c:tx>
          <c:spPr>
            <a:solidFill>
              <a:schemeClr val="accent2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Liberia!$A$6:$A$14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Liberia!$B$6:$B$14</c:f>
              <c:numCache>
                <c:formatCode>_-* #,##0_-;\-* #,##0_-;_-* "-"??_-;_-@_-</c:formatCode>
                <c:ptCount val="9"/>
                <c:pt idx="0">
                  <c:v>132262819.564833</c:v>
                </c:pt>
                <c:pt idx="1">
                  <c:v>154635563.14923701</c:v>
                </c:pt>
                <c:pt idx="2">
                  <c:v>196199317.18575701</c:v>
                </c:pt>
                <c:pt idx="3">
                  <c:v>248964160.75801301</c:v>
                </c:pt>
                <c:pt idx="4">
                  <c:v>179972167.619739</c:v>
                </c:pt>
                <c:pt idx="5">
                  <c:v>241210181.47699201</c:v>
                </c:pt>
                <c:pt idx="6">
                  <c:v>645658563.83594406</c:v>
                </c:pt>
                <c:pt idx="7">
                  <c:v>507212930.63</c:v>
                </c:pt>
                <c:pt idx="8">
                  <c:v>624325849.67999899</c:v>
                </c:pt>
              </c:numCache>
            </c:numRef>
          </c:val>
        </c:ser>
        <c:ser>
          <c:idx val="1"/>
          <c:order val="1"/>
          <c:tx>
            <c:v>Services exports</c:v>
          </c:tx>
          <c:spPr>
            <a:solidFill>
              <a:schemeClr val="accent5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Liberia!$A$6:$A$14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Liberia!$C$6:$C$14</c:f>
              <c:numCache>
                <c:formatCode>_-* #,##0_-;\-* #,##0_-;_-* "-"??_-;_-@_-</c:formatCode>
                <c:ptCount val="9"/>
                <c:pt idx="0">
                  <c:v>213238727.71459001</c:v>
                </c:pt>
                <c:pt idx="1">
                  <c:v>336497065.76952797</c:v>
                </c:pt>
                <c:pt idx="2">
                  <c:v>346172465.59456402</c:v>
                </c:pt>
                <c:pt idx="3">
                  <c:v>509605734.86248398</c:v>
                </c:pt>
                <c:pt idx="4">
                  <c:v>274100650.89781302</c:v>
                </c:pt>
                <c:pt idx="5">
                  <c:v>157993156.995487</c:v>
                </c:pt>
                <c:pt idx="6">
                  <c:v>604078241.81332803</c:v>
                </c:pt>
                <c:pt idx="7">
                  <c:v>178890309.937626</c:v>
                </c:pt>
                <c:pt idx="8">
                  <c:v>203134164.559504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681728"/>
        <c:axId val="48683264"/>
      </c:barChart>
      <c:lineChart>
        <c:grouping val="standard"/>
        <c:varyColors val="0"/>
        <c:ser>
          <c:idx val="2"/>
          <c:order val="2"/>
          <c:tx>
            <c:v>Services share of total exports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Liberia!$A$6:$A$14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Liberia!$E$6:$E$14</c:f>
              <c:numCache>
                <c:formatCode>0%</c:formatCode>
                <c:ptCount val="9"/>
                <c:pt idx="0">
                  <c:v>0.6171860282354511</c:v>
                </c:pt>
                <c:pt idx="1">
                  <c:v>0.68514500148428492</c:v>
                </c:pt>
                <c:pt idx="2">
                  <c:v>0.63825677622830101</c:v>
                </c:pt>
                <c:pt idx="3">
                  <c:v>0.67179799489094583</c:v>
                </c:pt>
                <c:pt idx="4">
                  <c:v>0.60364910586960796</c:v>
                </c:pt>
                <c:pt idx="5">
                  <c:v>0.39577113157428923</c:v>
                </c:pt>
                <c:pt idx="6">
                  <c:v>0.48336436846756153</c:v>
                </c:pt>
                <c:pt idx="7">
                  <c:v>0.26073380704283911</c:v>
                </c:pt>
                <c:pt idx="8">
                  <c:v>0.24549121536247201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7360"/>
        <c:axId val="48685824"/>
      </c:lineChart>
      <c:catAx>
        <c:axId val="4868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48683264"/>
        <c:crosses val="autoZero"/>
        <c:auto val="1"/>
        <c:lblAlgn val="ctr"/>
        <c:lblOffset val="100"/>
        <c:noMultiLvlLbl val="0"/>
      </c:catAx>
      <c:valAx>
        <c:axId val="4868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Current US$ billion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48681728"/>
        <c:crosses val="autoZero"/>
        <c:crossBetween val="between"/>
        <c:dispUnits>
          <c:builtInUnit val="billions"/>
        </c:dispUnits>
      </c:valAx>
      <c:valAx>
        <c:axId val="486858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8687360"/>
        <c:crosses val="max"/>
        <c:crossBetween val="between"/>
      </c:valAx>
      <c:catAx>
        <c:axId val="4868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486858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15</xdr:col>
      <xdr:colOff>182880</xdr:colOff>
      <xdr:row>18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4572000" cy="2743200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15</xdr:col>
      <xdr:colOff>182880</xdr:colOff>
      <xdr:row>18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I Report (July 2013)">
  <a:themeElements>
    <a:clrScheme name="ODI">
      <a:dk1>
        <a:sysClr val="windowText" lastClr="000000"/>
      </a:dk1>
      <a:lt1>
        <a:sysClr val="window" lastClr="FFFFFF"/>
      </a:lt1>
      <a:dk2>
        <a:srgbClr val="6D6E70"/>
      </a:dk2>
      <a:lt2>
        <a:srgbClr val="BCBEC0"/>
      </a:lt2>
      <a:accent1>
        <a:srgbClr val="006C67"/>
      </a:accent1>
      <a:accent2>
        <a:srgbClr val="62A5A2"/>
      </a:accent2>
      <a:accent3>
        <a:srgbClr val="C7DDDC"/>
      </a:accent3>
      <a:accent4>
        <a:srgbClr val="E0E0E0"/>
      </a:accent4>
      <a:accent5>
        <a:srgbClr val="F7941E"/>
      </a:accent5>
      <a:accent6>
        <a:srgbClr val="F9A64A"/>
      </a:accent6>
      <a:hlink>
        <a:srgbClr val="FCBB76"/>
      </a:hlink>
      <a:folHlink>
        <a:srgbClr val="FED09E"/>
      </a:folHlink>
    </a:clrScheme>
    <a:fontScheme name="ODI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workbookViewId="0"/>
  </sheetViews>
  <sheetFormatPr defaultRowHeight="13.8" x14ac:dyDescent="0.3"/>
  <cols>
    <col min="1" max="1" width="15.7109375" style="20" customWidth="1"/>
    <col min="2" max="4" width="9.140625" style="20"/>
    <col min="5" max="5" width="15.7109375" style="20" customWidth="1"/>
    <col min="6" max="16384" width="9.140625" style="20"/>
  </cols>
  <sheetData>
    <row r="1" spans="1:5" x14ac:dyDescent="0.3">
      <c r="A1" s="19" t="s">
        <v>28</v>
      </c>
    </row>
    <row r="2" spans="1:5" x14ac:dyDescent="0.3">
      <c r="A2" s="24" t="s">
        <v>0</v>
      </c>
      <c r="E2" s="24" t="s">
        <v>29</v>
      </c>
    </row>
    <row r="3" spans="1:5" x14ac:dyDescent="0.3">
      <c r="A3" s="24" t="s">
        <v>16</v>
      </c>
      <c r="E3" s="24" t="s">
        <v>30</v>
      </c>
    </row>
    <row r="4" spans="1:5" x14ac:dyDescent="0.3">
      <c r="A4" s="24" t="s">
        <v>31</v>
      </c>
      <c r="E4" s="24" t="s">
        <v>32</v>
      </c>
    </row>
    <row r="5" spans="1:5" x14ac:dyDescent="0.3">
      <c r="A5" s="24" t="s">
        <v>33</v>
      </c>
      <c r="E5" s="25" t="s">
        <v>52</v>
      </c>
    </row>
    <row r="6" spans="1:5" x14ac:dyDescent="0.3">
      <c r="A6" s="24" t="s">
        <v>34</v>
      </c>
      <c r="E6" s="24" t="s">
        <v>35</v>
      </c>
    </row>
    <row r="7" spans="1:5" x14ac:dyDescent="0.3">
      <c r="A7" s="24" t="s">
        <v>36</v>
      </c>
      <c r="E7" s="20" t="s">
        <v>59</v>
      </c>
    </row>
    <row r="8" spans="1:5" x14ac:dyDescent="0.3">
      <c r="A8" s="24" t="s">
        <v>38</v>
      </c>
      <c r="E8" s="24" t="s">
        <v>37</v>
      </c>
    </row>
    <row r="9" spans="1:5" x14ac:dyDescent="0.3">
      <c r="A9" s="24" t="s">
        <v>40</v>
      </c>
      <c r="E9" s="24" t="s">
        <v>39</v>
      </c>
    </row>
    <row r="10" spans="1:5" x14ac:dyDescent="0.3">
      <c r="A10" s="24" t="s">
        <v>42</v>
      </c>
      <c r="E10" s="24" t="s">
        <v>41</v>
      </c>
    </row>
    <row r="11" spans="1:5" x14ac:dyDescent="0.3">
      <c r="A11" s="24" t="s">
        <v>44</v>
      </c>
      <c r="E11" s="24" t="s">
        <v>43</v>
      </c>
    </row>
    <row r="12" spans="1:5" x14ac:dyDescent="0.3">
      <c r="A12" s="24" t="s">
        <v>45</v>
      </c>
      <c r="E12" s="24" t="s">
        <v>55</v>
      </c>
    </row>
    <row r="13" spans="1:5" x14ac:dyDescent="0.3">
      <c r="A13" s="24" t="s">
        <v>47</v>
      </c>
      <c r="B13" s="21"/>
      <c r="E13" s="24" t="s">
        <v>46</v>
      </c>
    </row>
    <row r="14" spans="1:5" x14ac:dyDescent="0.3">
      <c r="A14" s="24" t="s">
        <v>49</v>
      </c>
      <c r="E14" s="24" t="s">
        <v>48</v>
      </c>
    </row>
    <row r="15" spans="1:5" x14ac:dyDescent="0.3">
      <c r="A15" s="24" t="s">
        <v>50</v>
      </c>
      <c r="E15" s="23" t="s">
        <v>53</v>
      </c>
    </row>
    <row r="17" spans="1:15" ht="14.4" x14ac:dyDescent="0.3">
      <c r="A17" s="22" t="s">
        <v>51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28" customFormat="1" ht="31.2" customHeight="1" x14ac:dyDescent="0.25">
      <c r="A18" s="33" t="s">
        <v>56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5" s="28" customFormat="1" ht="31.2" customHeight="1" x14ac:dyDescent="0.25">
      <c r="A19" s="33" t="s">
        <v>57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5" x14ac:dyDescent="0.3">
      <c r="A20" s="20" t="s">
        <v>58</v>
      </c>
    </row>
  </sheetData>
  <mergeCells count="2">
    <mergeCell ref="A18:M18"/>
    <mergeCell ref="A19:M19"/>
  </mergeCells>
  <hyperlinks>
    <hyperlink ref="A2" location="Afghanistan!A1" display="Afghanistan"/>
    <hyperlink ref="A3" location="Bangladesh!A1" display="Bangladesh"/>
    <hyperlink ref="A4" location="'DR Congo'!A1" display="DR Congo"/>
    <hyperlink ref="A5" location="Ethiopia!A1" display="Ethiopia"/>
    <hyperlink ref="A6" location="Ghana!A1" display="Ghana"/>
    <hyperlink ref="A7" location="India!A1" display="India"/>
    <hyperlink ref="A8" location="Kenya!A1" display="Kenya"/>
    <hyperlink ref="A9" location="Kyrgyz!A1" display="Kyrgyz Rep."/>
    <hyperlink ref="A10" location="Liberia!A1" display="Liberia"/>
    <hyperlink ref="A11" location="Malawi!A1" display="Malawi"/>
    <hyperlink ref="A12" location="Mozambique!A1" display="Mozambique"/>
    <hyperlink ref="A13" location="Myanmar!A1" display="Myanmar"/>
    <hyperlink ref="A14" location="Nepal!A1" display="Nepal"/>
    <hyperlink ref="A15" location="Nigeria!A1" display="Nigeria"/>
    <hyperlink ref="E2" location="Pakistan!A1" display="Pakistan"/>
    <hyperlink ref="E3" location="Rwanda!A1" display="Rwanda"/>
    <hyperlink ref="E4" location="'S. Leone'!A1" display="Sierra Leone"/>
    <hyperlink ref="E6" location="'S. Africa'!A1" display="South Africa"/>
    <hyperlink ref="E9" location="Tajikistan!A1" display="Tajikistan"/>
    <hyperlink ref="E10" location="Tanzania!A1" display="Tanzania"/>
    <hyperlink ref="E11" location="Uganda!A1" display="Uganda"/>
    <hyperlink ref="E13" location="Yemen!A1" display="Yemen"/>
    <hyperlink ref="E14" location="Zambia!A1" display="Zambia"/>
    <hyperlink ref="E8" location="Sudan!A1" display="Sudan"/>
    <hyperlink ref="E12" location="'W. Bank &amp; Gaza'!A1" display="West Bank &amp; Gaz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132262819.564833</v>
      </c>
      <c r="C6" s="8">
        <v>213238727.71459001</v>
      </c>
      <c r="D6" s="11">
        <f>SUM(B6:C6)</f>
        <v>345501547.279423</v>
      </c>
      <c r="E6" s="17">
        <f>+C6/D6</f>
        <v>0.6171860282354511</v>
      </c>
    </row>
    <row r="7" spans="1:5" x14ac:dyDescent="0.25">
      <c r="A7" s="7" t="s">
        <v>18</v>
      </c>
      <c r="B7" s="8">
        <v>154635563.14923701</v>
      </c>
      <c r="C7" s="8">
        <v>336497065.76952797</v>
      </c>
      <c r="D7" s="11">
        <f t="shared" ref="D7:D14" si="0">SUM(B7:C7)</f>
        <v>491132628.91876495</v>
      </c>
      <c r="E7" s="17">
        <f t="shared" ref="E7:E14" si="1">+C7/D7</f>
        <v>0.68514500148428492</v>
      </c>
    </row>
    <row r="8" spans="1:5" x14ac:dyDescent="0.25">
      <c r="A8" s="7" t="s">
        <v>19</v>
      </c>
      <c r="B8" s="8">
        <v>196199317.18575701</v>
      </c>
      <c r="C8" s="8">
        <v>346172465.59456402</v>
      </c>
      <c r="D8" s="11">
        <f t="shared" si="0"/>
        <v>542371782.780321</v>
      </c>
      <c r="E8" s="17">
        <f t="shared" si="1"/>
        <v>0.63825677622830101</v>
      </c>
    </row>
    <row r="9" spans="1:5" x14ac:dyDescent="0.25">
      <c r="A9" s="7" t="s">
        <v>20</v>
      </c>
      <c r="B9" s="8">
        <v>248964160.75801301</v>
      </c>
      <c r="C9" s="8">
        <v>509605734.86248398</v>
      </c>
      <c r="D9" s="11">
        <f t="shared" si="0"/>
        <v>758569895.62049699</v>
      </c>
      <c r="E9" s="17">
        <f t="shared" si="1"/>
        <v>0.67179799489094583</v>
      </c>
    </row>
    <row r="10" spans="1:5" x14ac:dyDescent="0.25">
      <c r="A10" s="7" t="s">
        <v>21</v>
      </c>
      <c r="B10" s="8">
        <v>179972167.619739</v>
      </c>
      <c r="C10" s="8">
        <v>274100650.89781302</v>
      </c>
      <c r="D10" s="11">
        <f t="shared" si="0"/>
        <v>454072818.51755202</v>
      </c>
      <c r="E10" s="17">
        <f t="shared" si="1"/>
        <v>0.60364910586960796</v>
      </c>
    </row>
    <row r="11" spans="1:5" x14ac:dyDescent="0.25">
      <c r="A11" s="7" t="s">
        <v>22</v>
      </c>
      <c r="B11" s="8">
        <v>241210181.47699201</v>
      </c>
      <c r="C11" s="8">
        <v>157993156.995487</v>
      </c>
      <c r="D11" s="11">
        <f t="shared" si="0"/>
        <v>399203338.47247899</v>
      </c>
      <c r="E11" s="17">
        <f t="shared" si="1"/>
        <v>0.39577113157428923</v>
      </c>
    </row>
    <row r="12" spans="1:5" x14ac:dyDescent="0.25">
      <c r="A12" s="7" t="s">
        <v>23</v>
      </c>
      <c r="B12" s="8">
        <v>645658563.83594406</v>
      </c>
      <c r="C12" s="8">
        <v>604078241.81332803</v>
      </c>
      <c r="D12" s="11">
        <f t="shared" si="0"/>
        <v>1249736805.649272</v>
      </c>
      <c r="E12" s="17">
        <f t="shared" si="1"/>
        <v>0.48336436846756153</v>
      </c>
    </row>
    <row r="13" spans="1:5" x14ac:dyDescent="0.25">
      <c r="A13" s="7" t="s">
        <v>24</v>
      </c>
      <c r="B13" s="8">
        <v>507212930.63</v>
      </c>
      <c r="C13" s="8">
        <v>178890309.937626</v>
      </c>
      <c r="D13" s="11">
        <f t="shared" si="0"/>
        <v>686103240.567626</v>
      </c>
      <c r="E13" s="17">
        <f t="shared" si="1"/>
        <v>0.26073380704283911</v>
      </c>
    </row>
    <row r="14" spans="1:5" x14ac:dyDescent="0.25">
      <c r="A14" s="7" t="s">
        <v>25</v>
      </c>
      <c r="B14" s="8">
        <v>624325849.67999899</v>
      </c>
      <c r="C14" s="8">
        <v>203134164.559504</v>
      </c>
      <c r="D14" s="11">
        <f t="shared" si="0"/>
        <v>827460014.23950303</v>
      </c>
      <c r="E14" s="17">
        <f t="shared" si="1"/>
        <v>0.24549121536247201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541369662.92711902</v>
      </c>
      <c r="C6" s="8">
        <v>67320618.789408207</v>
      </c>
      <c r="D6" s="11">
        <f>SUM(B6:C6)</f>
        <v>608690281.71652722</v>
      </c>
      <c r="E6" s="17">
        <f>+C6/D6</f>
        <v>0.11059913524421941</v>
      </c>
    </row>
    <row r="7" spans="1:5" x14ac:dyDescent="0.25">
      <c r="A7" s="7" t="s">
        <v>18</v>
      </c>
      <c r="B7" s="8">
        <v>721024779.06458402</v>
      </c>
      <c r="C7" s="8">
        <v>64512821.522678301</v>
      </c>
      <c r="D7" s="11">
        <f t="shared" ref="D7:D13" si="0">SUM(B7:C7)</f>
        <v>785537600.58726227</v>
      </c>
      <c r="E7" s="17">
        <f t="shared" ref="E7:E13" si="1">+C7/D7</f>
        <v>8.2125695160166712E-2</v>
      </c>
    </row>
    <row r="8" spans="1:5" x14ac:dyDescent="0.25">
      <c r="A8" s="7" t="s">
        <v>19</v>
      </c>
      <c r="B8" s="8">
        <v>803226246.48081899</v>
      </c>
      <c r="C8" s="8">
        <v>74014152.818439603</v>
      </c>
      <c r="D8" s="11">
        <f t="shared" si="0"/>
        <v>877240399.29925859</v>
      </c>
      <c r="E8" s="17">
        <f t="shared" si="1"/>
        <v>8.4371573490644364E-2</v>
      </c>
    </row>
    <row r="9" spans="1:5" x14ac:dyDescent="0.25">
      <c r="A9" s="7" t="s">
        <v>20</v>
      </c>
      <c r="B9" s="8">
        <v>950125401.3204</v>
      </c>
      <c r="C9" s="8">
        <v>74402218.183437005</v>
      </c>
      <c r="D9" s="11">
        <f t="shared" si="0"/>
        <v>1024527619.503837</v>
      </c>
      <c r="E9" s="17">
        <f t="shared" si="1"/>
        <v>7.2620997977066601E-2</v>
      </c>
    </row>
    <row r="10" spans="1:5" x14ac:dyDescent="0.25">
      <c r="A10" s="7" t="s">
        <v>21</v>
      </c>
      <c r="B10" s="8">
        <v>1268372838.4535501</v>
      </c>
      <c r="C10" s="8">
        <v>79092028.936838105</v>
      </c>
      <c r="D10" s="11">
        <f t="shared" si="0"/>
        <v>1347464867.3903883</v>
      </c>
      <c r="E10" s="17">
        <f t="shared" si="1"/>
        <v>5.8696913627153978E-2</v>
      </c>
    </row>
    <row r="11" spans="1:5" x14ac:dyDescent="0.25">
      <c r="A11" s="7" t="s">
        <v>22</v>
      </c>
      <c r="B11" s="8">
        <v>1139243979.60425</v>
      </c>
      <c r="C11" s="8">
        <v>82665044.881359994</v>
      </c>
      <c r="D11" s="11">
        <f t="shared" si="0"/>
        <v>1221909024.48561</v>
      </c>
      <c r="E11" s="17">
        <f t="shared" si="1"/>
        <v>6.7652372823876719E-2</v>
      </c>
    </row>
    <row r="12" spans="1:5" x14ac:dyDescent="0.25">
      <c r="A12" s="7" t="s">
        <v>23</v>
      </c>
      <c r="B12" s="8">
        <v>1539345500.9688499</v>
      </c>
      <c r="C12" s="8">
        <v>90121529.810824901</v>
      </c>
      <c r="D12" s="11">
        <f t="shared" si="0"/>
        <v>1629467030.7796748</v>
      </c>
      <c r="E12" s="17">
        <f t="shared" si="1"/>
        <v>5.5307366217592718E-2</v>
      </c>
    </row>
    <row r="13" spans="1:5" x14ac:dyDescent="0.25">
      <c r="A13" s="7" t="s">
        <v>24</v>
      </c>
      <c r="B13" s="8">
        <v>1284630975.8268199</v>
      </c>
      <c r="C13" s="8">
        <v>109327401.116733</v>
      </c>
      <c r="D13" s="11">
        <f t="shared" si="0"/>
        <v>1393958376.943553</v>
      </c>
      <c r="E13" s="17">
        <f t="shared" si="1"/>
        <v>7.8429458816732023E-2</v>
      </c>
    </row>
    <row r="14" spans="1:5" x14ac:dyDescent="0.25">
      <c r="A14" s="7" t="s">
        <v>25</v>
      </c>
      <c r="B14" s="8" t="s">
        <v>5</v>
      </c>
      <c r="C14" s="8" t="s">
        <v>5</v>
      </c>
      <c r="D14" s="11"/>
      <c r="E14" s="17"/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1745256186.7483699</v>
      </c>
      <c r="C6" s="8">
        <v>341969135.208</v>
      </c>
      <c r="D6" s="11">
        <f>SUM(B6:C6)</f>
        <v>2087225321.9563699</v>
      </c>
      <c r="E6" s="17">
        <f>+C6/D6</f>
        <v>0.16383910812631869</v>
      </c>
    </row>
    <row r="7" spans="1:5" x14ac:dyDescent="0.25">
      <c r="A7" s="7" t="s">
        <v>18</v>
      </c>
      <c r="B7" s="8">
        <v>2381131626.05861</v>
      </c>
      <c r="C7" s="8">
        <v>385639202.97100401</v>
      </c>
      <c r="D7" s="11">
        <f t="shared" ref="D7:D14" si="0">SUM(B7:C7)</f>
        <v>2766770829.029614</v>
      </c>
      <c r="E7" s="17">
        <f t="shared" ref="E7:E14" si="1">+C7/D7</f>
        <v>0.13938241610934532</v>
      </c>
    </row>
    <row r="8" spans="1:5" x14ac:dyDescent="0.25">
      <c r="A8" s="7" t="s">
        <v>19</v>
      </c>
      <c r="B8" s="8">
        <v>2412120000</v>
      </c>
      <c r="C8" s="8">
        <v>458728582.03131002</v>
      </c>
      <c r="D8" s="11">
        <f t="shared" si="0"/>
        <v>2870848582.0313101</v>
      </c>
      <c r="E8" s="17">
        <f t="shared" si="1"/>
        <v>0.15978849769454925</v>
      </c>
    </row>
    <row r="9" spans="1:5" x14ac:dyDescent="0.25">
      <c r="A9" s="7" t="s">
        <v>20</v>
      </c>
      <c r="B9" s="8">
        <v>2653259647.7268701</v>
      </c>
      <c r="C9" s="8">
        <v>460486960.91618198</v>
      </c>
      <c r="D9" s="11">
        <f t="shared" si="0"/>
        <v>3113746608.6430521</v>
      </c>
      <c r="E9" s="17">
        <f t="shared" si="1"/>
        <v>0.14788838617695318</v>
      </c>
    </row>
    <row r="10" spans="1:5" x14ac:dyDescent="0.25">
      <c r="A10" s="7" t="s">
        <v>21</v>
      </c>
      <c r="B10" s="8">
        <v>2147183334.6589701</v>
      </c>
      <c r="C10" s="8">
        <v>611670460.11613703</v>
      </c>
      <c r="D10" s="11">
        <f t="shared" si="0"/>
        <v>2758853794.7751074</v>
      </c>
      <c r="E10" s="17">
        <f t="shared" si="1"/>
        <v>0.22171180701005519</v>
      </c>
    </row>
    <row r="11" spans="1:5" x14ac:dyDescent="0.25">
      <c r="A11" s="7" t="s">
        <v>22</v>
      </c>
      <c r="B11" s="8">
        <v>2333250120.2691102</v>
      </c>
      <c r="C11" s="8">
        <v>611080572.47253704</v>
      </c>
      <c r="D11" s="11">
        <f t="shared" si="0"/>
        <v>2944330692.7416472</v>
      </c>
      <c r="E11" s="17">
        <f t="shared" si="1"/>
        <v>0.20754481620524845</v>
      </c>
    </row>
    <row r="12" spans="1:5" x14ac:dyDescent="0.25">
      <c r="A12" s="7" t="s">
        <v>23</v>
      </c>
      <c r="B12" s="8">
        <v>3118274486.7835498</v>
      </c>
      <c r="C12" s="8">
        <v>729082534.634799</v>
      </c>
      <c r="D12" s="11">
        <f t="shared" si="0"/>
        <v>3847357021.4183488</v>
      </c>
      <c r="E12" s="17">
        <f t="shared" si="1"/>
        <v>0.18950217787846962</v>
      </c>
    </row>
    <row r="13" spans="1:5" x14ac:dyDescent="0.25">
      <c r="A13" s="7" t="s">
        <v>24</v>
      </c>
      <c r="B13" s="8">
        <v>3855505245.8549299</v>
      </c>
      <c r="C13" s="8">
        <v>1069576419.51124</v>
      </c>
      <c r="D13" s="11">
        <f t="shared" si="0"/>
        <v>4925081665.3661699</v>
      </c>
      <c r="E13" s="17">
        <f t="shared" si="1"/>
        <v>0.21716927600056743</v>
      </c>
    </row>
    <row r="14" spans="1:5" x14ac:dyDescent="0.25">
      <c r="A14" s="7" t="s">
        <v>25</v>
      </c>
      <c r="B14" s="8">
        <v>4122638380.7842302</v>
      </c>
      <c r="C14" s="8">
        <v>1122591849.0820799</v>
      </c>
      <c r="D14" s="11">
        <f t="shared" si="0"/>
        <v>5245230229.8663101</v>
      </c>
      <c r="E14" s="17">
        <f t="shared" si="1"/>
        <v>0.2140214632886939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3502320472.3126602</v>
      </c>
      <c r="C6" s="8">
        <v>280772639.18807602</v>
      </c>
      <c r="D6" s="11">
        <f>SUM(B6:C6)</f>
        <v>3783093111.5007362</v>
      </c>
      <c r="E6" s="17">
        <f>+C6/D6</f>
        <v>7.4217744822224263E-2</v>
      </c>
    </row>
    <row r="7" spans="1:5" x14ac:dyDescent="0.25">
      <c r="A7" s="7" t="s">
        <v>18</v>
      </c>
      <c r="B7" s="8">
        <v>4221698958.2009101</v>
      </c>
      <c r="C7" s="8">
        <v>313622903.21842301</v>
      </c>
      <c r="D7" s="11">
        <f t="shared" ref="D7:D14" si="0">SUM(B7:C7)</f>
        <v>4535321861.4193335</v>
      </c>
      <c r="E7" s="17">
        <f t="shared" ref="E7:E14" si="1">+C7/D7</f>
        <v>6.9151189882756064E-2</v>
      </c>
    </row>
    <row r="8" spans="1:5" x14ac:dyDescent="0.25">
      <c r="A8" s="7" t="s">
        <v>19</v>
      </c>
      <c r="B8" s="8">
        <v>5402494811.7636805</v>
      </c>
      <c r="C8" s="8">
        <v>334841420.72394001</v>
      </c>
      <c r="D8" s="11">
        <f t="shared" si="0"/>
        <v>5737336232.4876204</v>
      </c>
      <c r="E8" s="17">
        <f t="shared" si="1"/>
        <v>5.8361826317220727E-2</v>
      </c>
    </row>
    <row r="9" spans="1:5" x14ac:dyDescent="0.25">
      <c r="A9" s="7" t="s">
        <v>20</v>
      </c>
      <c r="B9" s="8">
        <v>5905367870.45539</v>
      </c>
      <c r="C9" s="8">
        <v>356708649.20255297</v>
      </c>
      <c r="D9" s="11">
        <f t="shared" si="0"/>
        <v>6262076519.6579428</v>
      </c>
      <c r="E9" s="17">
        <f t="shared" si="1"/>
        <v>5.696331689380852E-2</v>
      </c>
    </row>
    <row r="10" spans="1:5" x14ac:dyDescent="0.25">
      <c r="A10" s="7" t="s">
        <v>21</v>
      </c>
      <c r="B10" s="8">
        <v>5903449906.0320101</v>
      </c>
      <c r="C10" s="8">
        <v>349190540.160945</v>
      </c>
      <c r="D10" s="11">
        <f t="shared" si="0"/>
        <v>6252640446.192955</v>
      </c>
      <c r="E10" s="17">
        <f t="shared" si="1"/>
        <v>5.5846892711311526E-2</v>
      </c>
    </row>
    <row r="11" spans="1:5" x14ac:dyDescent="0.25">
      <c r="A11" s="7" t="s">
        <v>22</v>
      </c>
      <c r="B11" s="8">
        <v>7334734734.7580204</v>
      </c>
      <c r="C11" s="8">
        <v>369235188.14668697</v>
      </c>
      <c r="D11" s="11">
        <f t="shared" si="0"/>
        <v>7703969922.904707</v>
      </c>
      <c r="E11" s="17">
        <f t="shared" si="1"/>
        <v>4.792791143289802E-2</v>
      </c>
    </row>
    <row r="12" spans="1:5" x14ac:dyDescent="0.25">
      <c r="A12" s="7" t="s">
        <v>23</v>
      </c>
      <c r="B12" s="8">
        <v>7699035580.07335</v>
      </c>
      <c r="C12" s="8">
        <v>758463892.463992</v>
      </c>
      <c r="D12" s="11">
        <f t="shared" si="0"/>
        <v>8457499472.5373421</v>
      </c>
      <c r="E12" s="17">
        <f t="shared" si="1"/>
        <v>8.9679448982152229E-2</v>
      </c>
    </row>
    <row r="13" spans="1:5" x14ac:dyDescent="0.25">
      <c r="A13" s="7" t="s">
        <v>24</v>
      </c>
      <c r="B13" s="8">
        <v>8220307242.7323303</v>
      </c>
      <c r="C13" s="8">
        <v>1231308421.9937799</v>
      </c>
      <c r="D13" s="11">
        <f t="shared" si="0"/>
        <v>9451615664.7261105</v>
      </c>
      <c r="E13" s="17">
        <f t="shared" si="1"/>
        <v>0.13027491443490269</v>
      </c>
    </row>
    <row r="14" spans="1:5" x14ac:dyDescent="0.25">
      <c r="A14" s="7" t="s">
        <v>25</v>
      </c>
      <c r="B14" s="8">
        <v>9022394473.0755901</v>
      </c>
      <c r="C14" s="8">
        <v>2270916934.91082</v>
      </c>
      <c r="D14" s="11">
        <f t="shared" si="0"/>
        <v>11293311407.98641</v>
      </c>
      <c r="E14" s="17">
        <f t="shared" si="1"/>
        <v>0.20108512489125835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902880578.60841</v>
      </c>
      <c r="C6" s="8">
        <v>380346966.90497702</v>
      </c>
      <c r="D6" s="11">
        <f>SUM(B6:C6)</f>
        <v>1283227545.513387</v>
      </c>
      <c r="E6" s="17">
        <f>+C6/D6</f>
        <v>0.29639869268299551</v>
      </c>
    </row>
    <row r="7" spans="1:5" x14ac:dyDescent="0.25">
      <c r="A7" s="7" t="s">
        <v>18</v>
      </c>
      <c r="B7" s="8">
        <v>848777042.66961205</v>
      </c>
      <c r="C7" s="8">
        <v>385697633.69750202</v>
      </c>
      <c r="D7" s="11">
        <f t="shared" ref="D7:D14" si="0">SUM(B7:C7)</f>
        <v>1234474676.3671141</v>
      </c>
      <c r="E7" s="17">
        <f t="shared" ref="E7:E14" si="1">+C7/D7</f>
        <v>0.31243867620886001</v>
      </c>
    </row>
    <row r="8" spans="1:5" x14ac:dyDescent="0.25">
      <c r="A8" s="7" t="s">
        <v>19</v>
      </c>
      <c r="B8" s="8">
        <v>924931908.98754501</v>
      </c>
      <c r="C8" s="8">
        <v>511333254.99030203</v>
      </c>
      <c r="D8" s="11">
        <f t="shared" si="0"/>
        <v>1436265163.9778471</v>
      </c>
      <c r="E8" s="17">
        <f t="shared" si="1"/>
        <v>0.35601591392366932</v>
      </c>
    </row>
    <row r="9" spans="1:5" x14ac:dyDescent="0.25">
      <c r="A9" s="7" t="s">
        <v>20</v>
      </c>
      <c r="B9" s="8">
        <v>986573075.61633301</v>
      </c>
      <c r="C9" s="8">
        <v>723663310.88644505</v>
      </c>
      <c r="D9" s="11">
        <f t="shared" si="0"/>
        <v>1710236386.5027781</v>
      </c>
      <c r="E9" s="17">
        <f t="shared" si="1"/>
        <v>0.42313642523198036</v>
      </c>
    </row>
    <row r="10" spans="1:5" x14ac:dyDescent="0.25">
      <c r="A10" s="7" t="s">
        <v>21</v>
      </c>
      <c r="B10" s="8">
        <v>837371648.23517704</v>
      </c>
      <c r="C10" s="8">
        <v>705334773.87781501</v>
      </c>
      <c r="D10" s="11">
        <f t="shared" si="0"/>
        <v>1542706422.112992</v>
      </c>
      <c r="E10" s="17">
        <f t="shared" si="1"/>
        <v>0.45720609168900855</v>
      </c>
    </row>
    <row r="11" spans="1:5" x14ac:dyDescent="0.25">
      <c r="A11" s="7" t="s">
        <v>22</v>
      </c>
      <c r="B11" s="8">
        <v>901807787.383533</v>
      </c>
      <c r="C11" s="8">
        <v>671847152.09179401</v>
      </c>
      <c r="D11" s="11">
        <f t="shared" si="0"/>
        <v>1573654939.475327</v>
      </c>
      <c r="E11" s="17">
        <f t="shared" si="1"/>
        <v>0.42693422505685702</v>
      </c>
    </row>
    <row r="12" spans="1:5" x14ac:dyDescent="0.25">
      <c r="A12" s="7" t="s">
        <v>23</v>
      </c>
      <c r="B12" s="8">
        <v>998970081.214535</v>
      </c>
      <c r="C12" s="8">
        <v>863475083.65394402</v>
      </c>
      <c r="D12" s="11">
        <f t="shared" si="0"/>
        <v>1862445164.868479</v>
      </c>
      <c r="E12" s="17">
        <f t="shared" si="1"/>
        <v>0.46362443305272849</v>
      </c>
    </row>
    <row r="13" spans="1:5" x14ac:dyDescent="0.25">
      <c r="A13" s="7" t="s">
        <v>24</v>
      </c>
      <c r="B13" s="8">
        <v>1004284872.48392</v>
      </c>
      <c r="C13" s="8">
        <v>924908688.11119199</v>
      </c>
      <c r="D13" s="11">
        <f t="shared" si="0"/>
        <v>1929193560.5951118</v>
      </c>
      <c r="E13" s="17">
        <f t="shared" si="1"/>
        <v>0.47942762561672603</v>
      </c>
    </row>
    <row r="14" spans="1:5" x14ac:dyDescent="0.25">
      <c r="A14" s="7" t="s">
        <v>25</v>
      </c>
      <c r="B14" s="8">
        <v>991544812.121629</v>
      </c>
      <c r="C14" s="8">
        <v>1182224923.8320501</v>
      </c>
      <c r="D14" s="11">
        <f t="shared" si="0"/>
        <v>2173769735.9536791</v>
      </c>
      <c r="E14" s="17">
        <f t="shared" si="1"/>
        <v>0.54385931696366308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55201459679.098</v>
      </c>
      <c r="C6" s="8">
        <v>1792586625.4449</v>
      </c>
      <c r="D6" s="11">
        <f>SUM(B6:C6)</f>
        <v>56994046304.5429</v>
      </c>
      <c r="E6" s="17">
        <f>+C6/D6</f>
        <v>3.1452173370291416E-2</v>
      </c>
    </row>
    <row r="7" spans="1:5" x14ac:dyDescent="0.25">
      <c r="A7" s="7" t="s">
        <v>18</v>
      </c>
      <c r="B7" s="8">
        <v>56934944656.043503</v>
      </c>
      <c r="C7" s="8">
        <v>2298662588.6513801</v>
      </c>
      <c r="D7" s="11">
        <f t="shared" ref="D7:D13" si="0">SUM(B7:C7)</f>
        <v>59233607244.694885</v>
      </c>
      <c r="E7" s="17">
        <f t="shared" ref="E7:E13" si="1">+C7/D7</f>
        <v>3.8806729753188454E-2</v>
      </c>
    </row>
    <row r="8" spans="1:5" x14ac:dyDescent="0.25">
      <c r="A8" s="7" t="s">
        <v>19</v>
      </c>
      <c r="B8" s="8">
        <v>66039563855.996201</v>
      </c>
      <c r="C8" s="8">
        <v>1442885105.3008001</v>
      </c>
      <c r="D8" s="11">
        <f t="shared" si="0"/>
        <v>67482448961.296997</v>
      </c>
      <c r="E8" s="17">
        <f t="shared" si="1"/>
        <v>2.1381635188259595E-2</v>
      </c>
    </row>
    <row r="9" spans="1:5" x14ac:dyDescent="0.25">
      <c r="A9" s="7" t="s">
        <v>20</v>
      </c>
      <c r="B9" s="8">
        <v>85771996564.956604</v>
      </c>
      <c r="C9" s="8">
        <v>2263746174.10777</v>
      </c>
      <c r="D9" s="11">
        <f t="shared" si="0"/>
        <v>88035742739.064377</v>
      </c>
      <c r="E9" s="17">
        <f t="shared" si="1"/>
        <v>2.5713944173986855E-2</v>
      </c>
    </row>
    <row r="10" spans="1:5" x14ac:dyDescent="0.25">
      <c r="A10" s="7" t="s">
        <v>21</v>
      </c>
      <c r="B10" s="8">
        <v>56167403677.8106</v>
      </c>
      <c r="C10" s="8">
        <v>2217874331.3633199</v>
      </c>
      <c r="D10" s="11">
        <f t="shared" si="0"/>
        <v>58385278009.17392</v>
      </c>
      <c r="E10" s="17">
        <f t="shared" si="1"/>
        <v>3.7986876263821703E-2</v>
      </c>
    </row>
    <row r="11" spans="1:5" x14ac:dyDescent="0.25">
      <c r="A11" s="7" t="s">
        <v>22</v>
      </c>
      <c r="B11" s="8">
        <v>77883086093.694305</v>
      </c>
      <c r="C11" s="8">
        <v>3091937772.8765602</v>
      </c>
      <c r="D11" s="11">
        <f t="shared" si="0"/>
        <v>80975023866.570862</v>
      </c>
      <c r="E11" s="17">
        <f t="shared" si="1"/>
        <v>3.8183845156642346E-2</v>
      </c>
    </row>
    <row r="12" spans="1:5" x14ac:dyDescent="0.25">
      <c r="A12" s="7" t="s">
        <v>23</v>
      </c>
      <c r="B12" s="8">
        <v>96368878283.048706</v>
      </c>
      <c r="C12" s="8">
        <v>3386874752.6343498</v>
      </c>
      <c r="D12" s="11">
        <f t="shared" si="0"/>
        <v>99755753035.68306</v>
      </c>
      <c r="E12" s="17">
        <f t="shared" si="1"/>
        <v>3.3951673458099706E-2</v>
      </c>
    </row>
    <row r="13" spans="1:5" x14ac:dyDescent="0.25">
      <c r="A13" s="7" t="s">
        <v>24</v>
      </c>
      <c r="B13" s="8">
        <v>95676624747.792206</v>
      </c>
      <c r="C13" s="8">
        <v>2410831539.29426</v>
      </c>
      <c r="D13" s="11">
        <f t="shared" si="0"/>
        <v>98087456287.086472</v>
      </c>
      <c r="E13" s="17">
        <f t="shared" si="1"/>
        <v>2.4578387803616167E-2</v>
      </c>
    </row>
    <row r="14" spans="1:5" x14ac:dyDescent="0.25">
      <c r="A14" s="7" t="s">
        <v>25</v>
      </c>
      <c r="B14" s="8" t="s">
        <v>5</v>
      </c>
      <c r="C14" s="8" t="s">
        <v>5</v>
      </c>
      <c r="D14" s="11"/>
      <c r="E14" s="17"/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15438000000</v>
      </c>
      <c r="C6" s="8">
        <v>3665000000</v>
      </c>
      <c r="D6" s="11">
        <f>SUM(B6:C6)</f>
        <v>19103000000</v>
      </c>
      <c r="E6" s="17">
        <f>+C6/D6</f>
        <v>0.19185468251060042</v>
      </c>
    </row>
    <row r="7" spans="1:5" x14ac:dyDescent="0.25">
      <c r="A7" s="7" t="s">
        <v>18</v>
      </c>
      <c r="B7" s="8">
        <v>17064000000</v>
      </c>
      <c r="C7" s="8">
        <v>3476000000</v>
      </c>
      <c r="D7" s="11">
        <f t="shared" ref="D7:D14" si="0">SUM(B7:C7)</f>
        <v>20540000000</v>
      </c>
      <c r="E7" s="17">
        <f t="shared" ref="E7:E14" si="1">+C7/D7</f>
        <v>0.16923076923076924</v>
      </c>
    </row>
    <row r="8" spans="1:5" x14ac:dyDescent="0.25">
      <c r="A8" s="7" t="s">
        <v>19</v>
      </c>
      <c r="B8" s="8">
        <v>18224400000</v>
      </c>
      <c r="C8" s="8">
        <v>3720700000</v>
      </c>
      <c r="D8" s="11">
        <f t="shared" si="0"/>
        <v>21945100000</v>
      </c>
      <c r="E8" s="17">
        <f t="shared" si="1"/>
        <v>0.16954582116281083</v>
      </c>
    </row>
    <row r="9" spans="1:5" x14ac:dyDescent="0.25">
      <c r="A9" s="7" t="s">
        <v>20</v>
      </c>
      <c r="B9" s="8">
        <v>21223500000</v>
      </c>
      <c r="C9" s="8">
        <v>4247000000</v>
      </c>
      <c r="D9" s="11">
        <f t="shared" si="0"/>
        <v>25470500000</v>
      </c>
      <c r="E9" s="17">
        <f t="shared" si="1"/>
        <v>0.16674191711980527</v>
      </c>
    </row>
    <row r="10" spans="1:5" x14ac:dyDescent="0.25">
      <c r="A10" s="7" t="s">
        <v>21</v>
      </c>
      <c r="B10" s="8">
        <v>18357000000</v>
      </c>
      <c r="C10" s="8">
        <v>3957000000</v>
      </c>
      <c r="D10" s="11">
        <f t="shared" si="0"/>
        <v>22314000000</v>
      </c>
      <c r="E10" s="17">
        <f t="shared" si="1"/>
        <v>0.17733261629470287</v>
      </c>
    </row>
    <row r="11" spans="1:5" x14ac:dyDescent="0.25">
      <c r="A11" s="7" t="s">
        <v>22</v>
      </c>
      <c r="B11" s="8">
        <v>21482000000</v>
      </c>
      <c r="C11" s="8">
        <v>6575000000</v>
      </c>
      <c r="D11" s="11">
        <f t="shared" si="0"/>
        <v>28057000000</v>
      </c>
      <c r="E11" s="17">
        <f t="shared" si="1"/>
        <v>0.23434437038885128</v>
      </c>
    </row>
    <row r="12" spans="1:5" x14ac:dyDescent="0.25">
      <c r="A12" s="7" t="s">
        <v>23</v>
      </c>
      <c r="B12" s="8">
        <v>26308262880</v>
      </c>
      <c r="C12" s="8">
        <v>5021086400</v>
      </c>
      <c r="D12" s="11">
        <f t="shared" si="0"/>
        <v>31329349280</v>
      </c>
      <c r="E12" s="17">
        <f t="shared" si="1"/>
        <v>0.16026781645303295</v>
      </c>
    </row>
    <row r="13" spans="1:5" x14ac:dyDescent="0.25">
      <c r="A13" s="7" t="s">
        <v>24</v>
      </c>
      <c r="B13" s="8">
        <v>24790883562.6208</v>
      </c>
      <c r="C13" s="8">
        <v>6581201000</v>
      </c>
      <c r="D13" s="11">
        <f t="shared" si="0"/>
        <v>31372084562.6208</v>
      </c>
      <c r="E13" s="17">
        <f t="shared" si="1"/>
        <v>0.20977888756048321</v>
      </c>
    </row>
    <row r="14" spans="1:5" x14ac:dyDescent="0.25">
      <c r="A14" s="7" t="s">
        <v>25</v>
      </c>
      <c r="B14" s="8">
        <v>25180000000</v>
      </c>
      <c r="C14" s="8">
        <v>4898101000</v>
      </c>
      <c r="D14" s="11">
        <f t="shared" si="0"/>
        <v>30078101000</v>
      </c>
      <c r="E14" s="17">
        <f t="shared" si="1"/>
        <v>0.16284608526316205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124977456.064403</v>
      </c>
      <c r="C6" s="8">
        <v>119827316.410519</v>
      </c>
      <c r="D6" s="11">
        <f>SUM(B6:C6)</f>
        <v>244804772.474922</v>
      </c>
      <c r="E6" s="17">
        <f>+C6/D6</f>
        <v>0.48948112897919183</v>
      </c>
    </row>
    <row r="7" spans="1:5" x14ac:dyDescent="0.25">
      <c r="A7" s="7" t="s">
        <v>18</v>
      </c>
      <c r="B7" s="8">
        <v>147382999.802495</v>
      </c>
      <c r="C7" s="8">
        <v>223736337.11500001</v>
      </c>
      <c r="D7" s="11">
        <f t="shared" ref="D7:D14" si="0">SUM(B7:C7)</f>
        <v>371119336.91749501</v>
      </c>
      <c r="E7" s="17">
        <f t="shared" ref="E7:E14" si="1">+C7/D7</f>
        <v>0.60286898271953882</v>
      </c>
    </row>
    <row r="8" spans="1:5" x14ac:dyDescent="0.25">
      <c r="A8" s="7" t="s">
        <v>19</v>
      </c>
      <c r="B8" s="8">
        <v>176773693.74961901</v>
      </c>
      <c r="C8" s="8">
        <v>261971038.35901701</v>
      </c>
      <c r="D8" s="11">
        <f t="shared" si="0"/>
        <v>438744732.10863602</v>
      </c>
      <c r="E8" s="17">
        <f t="shared" si="1"/>
        <v>0.59709215675357963</v>
      </c>
    </row>
    <row r="9" spans="1:5" x14ac:dyDescent="0.25">
      <c r="A9" s="7" t="s">
        <v>20</v>
      </c>
      <c r="B9" s="8">
        <v>264815934.677039</v>
      </c>
      <c r="C9" s="8">
        <v>432618810.60586601</v>
      </c>
      <c r="D9" s="11">
        <f t="shared" si="0"/>
        <v>697434745.28290498</v>
      </c>
      <c r="E9" s="17">
        <f t="shared" si="1"/>
        <v>0.62030005463863147</v>
      </c>
    </row>
    <row r="10" spans="1:5" x14ac:dyDescent="0.25">
      <c r="A10" s="7" t="s">
        <v>21</v>
      </c>
      <c r="B10" s="8">
        <v>234968868.78063101</v>
      </c>
      <c r="C10" s="8">
        <v>361483409.96859902</v>
      </c>
      <c r="D10" s="11">
        <f t="shared" si="0"/>
        <v>596452278.74923003</v>
      </c>
      <c r="E10" s="17">
        <f t="shared" si="1"/>
        <v>0.60605587881504208</v>
      </c>
    </row>
    <row r="11" spans="1:5" x14ac:dyDescent="0.25">
      <c r="A11" s="7" t="s">
        <v>22</v>
      </c>
      <c r="B11" s="8">
        <v>297277388.04330802</v>
      </c>
      <c r="C11" s="8">
        <v>325280022.736857</v>
      </c>
      <c r="D11" s="11">
        <f t="shared" si="0"/>
        <v>622557410.78016496</v>
      </c>
      <c r="E11" s="17">
        <f t="shared" si="1"/>
        <v>0.52249000189272277</v>
      </c>
    </row>
    <row r="12" spans="1:5" x14ac:dyDescent="0.25">
      <c r="A12" s="7" t="s">
        <v>23</v>
      </c>
      <c r="B12" s="8">
        <v>464239136.13078803</v>
      </c>
      <c r="C12" s="8">
        <v>448543252.00026703</v>
      </c>
      <c r="D12" s="11">
        <f t="shared" si="0"/>
        <v>912782388.13105512</v>
      </c>
      <c r="E12" s="17">
        <f t="shared" si="1"/>
        <v>0.49140217628286037</v>
      </c>
    </row>
    <row r="13" spans="1:5" x14ac:dyDescent="0.25">
      <c r="A13" s="7" t="s">
        <v>24</v>
      </c>
      <c r="B13" s="8">
        <v>590746756.18895805</v>
      </c>
      <c r="C13" s="8">
        <v>425360766.19834602</v>
      </c>
      <c r="D13" s="11">
        <f t="shared" si="0"/>
        <v>1016107522.3873041</v>
      </c>
      <c r="E13" s="17">
        <f t="shared" si="1"/>
        <v>0.41861786949374991</v>
      </c>
    </row>
    <row r="14" spans="1:5" x14ac:dyDescent="0.25">
      <c r="A14" s="7" t="s">
        <v>25</v>
      </c>
      <c r="B14" s="8">
        <v>703010080.41898501</v>
      </c>
      <c r="C14" s="8">
        <v>502220875.68538702</v>
      </c>
      <c r="D14" s="11">
        <f t="shared" si="0"/>
        <v>1205230956.104372</v>
      </c>
      <c r="E14" s="17">
        <f t="shared" si="1"/>
        <v>0.41670094278751257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A18" sqref="A18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183631022.82218301</v>
      </c>
      <c r="C6" s="8">
        <v>78151172.552584007</v>
      </c>
      <c r="D6" s="11">
        <f>SUM(B6:C6)</f>
        <v>261782195.37476701</v>
      </c>
      <c r="E6" s="17">
        <f>+C6/D6</f>
        <v>0.29853509495060543</v>
      </c>
    </row>
    <row r="7" spans="1:5" x14ac:dyDescent="0.25">
      <c r="A7" s="7" t="s">
        <v>18</v>
      </c>
      <c r="B7" s="8">
        <v>262494762.33823001</v>
      </c>
      <c r="C7" s="8">
        <v>40023538.664127402</v>
      </c>
      <c r="D7" s="11">
        <f t="shared" ref="D7:D14" si="0">SUM(B7:C7)</f>
        <v>302518301.00235742</v>
      </c>
      <c r="E7" s="17">
        <f t="shared" ref="E7:E14" si="1">+C7/D7</f>
        <v>0.13230121460921304</v>
      </c>
    </row>
    <row r="8" spans="1:5" x14ac:dyDescent="0.25">
      <c r="A8" s="7" t="s">
        <v>19</v>
      </c>
      <c r="B8" s="8">
        <v>287153986.00667697</v>
      </c>
      <c r="C8" s="8">
        <v>43363645.9683645</v>
      </c>
      <c r="D8" s="11">
        <f t="shared" si="0"/>
        <v>330517631.97504145</v>
      </c>
      <c r="E8" s="17">
        <f t="shared" si="1"/>
        <v>0.13119919112708348</v>
      </c>
    </row>
    <row r="9" spans="1:5" x14ac:dyDescent="0.25">
      <c r="A9" s="7" t="s">
        <v>20</v>
      </c>
      <c r="B9" s="8">
        <v>271499168.75874102</v>
      </c>
      <c r="C9" s="8">
        <v>58960046.063441403</v>
      </c>
      <c r="D9" s="11">
        <f t="shared" si="0"/>
        <v>330459214.82218242</v>
      </c>
      <c r="E9" s="17">
        <f t="shared" si="1"/>
        <v>0.17841852615660106</v>
      </c>
    </row>
    <row r="10" spans="1:5" x14ac:dyDescent="0.25">
      <c r="A10" s="7" t="s">
        <v>21</v>
      </c>
      <c r="B10" s="8">
        <v>267652527.020482</v>
      </c>
      <c r="C10" s="8">
        <v>100656979.29622599</v>
      </c>
      <c r="D10" s="11">
        <f t="shared" si="0"/>
        <v>368309506.31670797</v>
      </c>
      <c r="E10" s="17">
        <f t="shared" si="1"/>
        <v>0.27329454594547292</v>
      </c>
    </row>
    <row r="11" spans="1:5" x14ac:dyDescent="0.25">
      <c r="A11" s="7" t="s">
        <v>22</v>
      </c>
      <c r="B11" s="8">
        <v>360172817.95443702</v>
      </c>
      <c r="C11" s="8">
        <v>56694480.204698801</v>
      </c>
      <c r="D11" s="11">
        <f t="shared" si="0"/>
        <v>416867298.15913582</v>
      </c>
      <c r="E11" s="17">
        <f t="shared" si="1"/>
        <v>0.13600126576265076</v>
      </c>
    </row>
    <row r="12" spans="1:5" x14ac:dyDescent="0.25">
      <c r="A12" s="7" t="s">
        <v>23</v>
      </c>
      <c r="B12" s="8">
        <v>381523318.07093102</v>
      </c>
      <c r="C12" s="8">
        <v>156740165.62907201</v>
      </c>
      <c r="D12" s="11">
        <f t="shared" si="0"/>
        <v>538263483.70000303</v>
      </c>
      <c r="E12" s="17">
        <f t="shared" si="1"/>
        <v>0.29119598556388404</v>
      </c>
    </row>
    <row r="13" spans="1:5" x14ac:dyDescent="0.25">
      <c r="A13" s="7" t="s">
        <v>24</v>
      </c>
      <c r="B13" s="8">
        <v>1162107661.5221</v>
      </c>
      <c r="C13" s="8">
        <v>177838608.97306401</v>
      </c>
      <c r="D13" s="11">
        <f t="shared" si="0"/>
        <v>1339946270.4951639</v>
      </c>
      <c r="E13" s="17">
        <f t="shared" si="1"/>
        <v>0.13272070148554949</v>
      </c>
    </row>
    <row r="14" spans="1:5" x14ac:dyDescent="0.25">
      <c r="A14" s="7" t="s">
        <v>25</v>
      </c>
      <c r="B14" s="8">
        <v>2004280892.7576699</v>
      </c>
      <c r="C14" s="8">
        <v>192954598.597009</v>
      </c>
      <c r="D14" s="11">
        <f t="shared" si="0"/>
        <v>2197235491.3546791</v>
      </c>
      <c r="E14" s="17">
        <f t="shared" si="1"/>
        <v>8.7816986097400587E-2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/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56261041953.207901</v>
      </c>
      <c r="C6" s="8">
        <v>11300106609.775101</v>
      </c>
      <c r="D6" s="11">
        <f>SUM(B6:C6)</f>
        <v>67561148562.983002</v>
      </c>
      <c r="E6" s="17">
        <f>+C6/D6</f>
        <v>0.16725746749614126</v>
      </c>
    </row>
    <row r="7" spans="1:5" x14ac:dyDescent="0.25">
      <c r="A7" s="7" t="s">
        <v>18</v>
      </c>
      <c r="B7" s="8">
        <v>65824730142.135201</v>
      </c>
      <c r="C7" s="8">
        <v>12213676037.813101</v>
      </c>
      <c r="D7" s="11">
        <f t="shared" ref="D7:D14" si="0">SUM(B7:C7)</f>
        <v>78038406179.948303</v>
      </c>
      <c r="E7" s="17">
        <f t="shared" ref="E7:E14" si="1">+C7/D7</f>
        <v>0.15650852747619751</v>
      </c>
    </row>
    <row r="8" spans="1:5" x14ac:dyDescent="0.25">
      <c r="A8" s="7" t="s">
        <v>19</v>
      </c>
      <c r="B8" s="8">
        <v>76435300919.045807</v>
      </c>
      <c r="C8" s="8">
        <v>13818421661.0352</v>
      </c>
      <c r="D8" s="11">
        <f t="shared" si="0"/>
        <v>90253722580.081009</v>
      </c>
      <c r="E8" s="17">
        <f t="shared" si="1"/>
        <v>0.15310639014113003</v>
      </c>
    </row>
    <row r="9" spans="1:5" x14ac:dyDescent="0.25">
      <c r="A9" s="7" t="s">
        <v>20</v>
      </c>
      <c r="B9" s="8">
        <v>86118011452.309402</v>
      </c>
      <c r="C9" s="8">
        <v>12805254481.364201</v>
      </c>
      <c r="D9" s="11">
        <f t="shared" si="0"/>
        <v>98923265933.673599</v>
      </c>
      <c r="E9" s="17">
        <f t="shared" si="1"/>
        <v>0.12944633762849997</v>
      </c>
    </row>
    <row r="10" spans="1:5" x14ac:dyDescent="0.25">
      <c r="A10" s="7" t="s">
        <v>21</v>
      </c>
      <c r="B10" s="8">
        <v>66542160141.098</v>
      </c>
      <c r="C10" s="8">
        <v>12020391289.893</v>
      </c>
      <c r="D10" s="11">
        <f t="shared" si="0"/>
        <v>78562551430.990997</v>
      </c>
      <c r="E10" s="17">
        <f t="shared" si="1"/>
        <v>0.15300408490999251</v>
      </c>
    </row>
    <row r="11" spans="1:5" x14ac:dyDescent="0.25">
      <c r="A11" s="7" t="s">
        <v>22</v>
      </c>
      <c r="B11" s="8">
        <v>90010574798.116104</v>
      </c>
      <c r="C11" s="8">
        <v>14003497866.3225</v>
      </c>
      <c r="D11" s="11">
        <f t="shared" si="0"/>
        <v>104014072664.4386</v>
      </c>
      <c r="E11" s="17">
        <f t="shared" si="1"/>
        <v>0.13463080050234549</v>
      </c>
    </row>
    <row r="12" spans="1:5" x14ac:dyDescent="0.25">
      <c r="A12" s="7" t="s">
        <v>23</v>
      </c>
      <c r="B12" s="8">
        <v>108797367489.164</v>
      </c>
      <c r="C12" s="8">
        <v>14823494977.7845</v>
      </c>
      <c r="D12" s="11">
        <f t="shared" si="0"/>
        <v>123620862466.9485</v>
      </c>
      <c r="E12" s="17">
        <f t="shared" si="1"/>
        <v>0.11991094934924706</v>
      </c>
    </row>
    <row r="13" spans="1:5" x14ac:dyDescent="0.25">
      <c r="A13" s="7" t="s">
        <v>24</v>
      </c>
      <c r="B13" s="8">
        <v>99291618623.144806</v>
      </c>
      <c r="C13" s="8">
        <v>15148335239.0049</v>
      </c>
      <c r="D13" s="11">
        <f t="shared" si="0"/>
        <v>114439953862.1497</v>
      </c>
      <c r="E13" s="17">
        <f t="shared" si="1"/>
        <v>0.13236928824046928</v>
      </c>
    </row>
    <row r="14" spans="1:5" x14ac:dyDescent="0.25">
      <c r="A14" s="7" t="s">
        <v>25</v>
      </c>
      <c r="B14" s="8">
        <v>94917758517.996307</v>
      </c>
      <c r="C14" s="8">
        <v>14174831431.4083</v>
      </c>
      <c r="D14" s="11">
        <f t="shared" si="0"/>
        <v>109092589949.4046</v>
      </c>
      <c r="E14" s="17">
        <f t="shared" si="1"/>
        <v>0.12993395278251585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3" spans="1:5" x14ac:dyDescent="0.25">
      <c r="A3" s="18"/>
      <c r="B3" s="18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4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6" t="s">
        <v>9</v>
      </c>
      <c r="B6" s="8">
        <v>563187587.53999901</v>
      </c>
      <c r="C6" s="8">
        <v>1220268383.02473</v>
      </c>
      <c r="D6" s="11">
        <f>+C6+B6</f>
        <v>1783455970.564729</v>
      </c>
      <c r="E6" s="17">
        <f>+C6/D6</f>
        <v>0.6842155921787817</v>
      </c>
    </row>
    <row r="7" spans="1:5" x14ac:dyDescent="0.25">
      <c r="A7" s="6" t="s">
        <v>10</v>
      </c>
      <c r="B7" s="8">
        <v>406220602.82666701</v>
      </c>
      <c r="C7" s="8">
        <v>1894119878.3913701</v>
      </c>
      <c r="D7" s="11">
        <f t="shared" ref="D7:D11" si="0">+C7+B7</f>
        <v>2300340481.2180371</v>
      </c>
      <c r="E7" s="17">
        <f t="shared" ref="E7:E11" si="1">+C7/D7</f>
        <v>0.82340848837665459</v>
      </c>
    </row>
    <row r="8" spans="1:5" x14ac:dyDescent="0.25">
      <c r="A8" s="6" t="s">
        <v>11</v>
      </c>
      <c r="B8" s="8">
        <v>453400791.35000002</v>
      </c>
      <c r="C8" s="8">
        <v>3140528383.8186598</v>
      </c>
      <c r="D8" s="11">
        <f t="shared" si="0"/>
        <v>3593929175.1686597</v>
      </c>
      <c r="E8" s="17">
        <f t="shared" si="1"/>
        <v>0.87384259142259746</v>
      </c>
    </row>
    <row r="9" spans="1:5" x14ac:dyDescent="0.25">
      <c r="A9" s="6" t="s">
        <v>12</v>
      </c>
      <c r="B9" s="8">
        <v>430713373.81999898</v>
      </c>
      <c r="C9" s="8">
        <v>3475991717.2254</v>
      </c>
      <c r="D9" s="11">
        <f t="shared" si="0"/>
        <v>3906705091.0453987</v>
      </c>
      <c r="E9" s="17">
        <f t="shared" si="1"/>
        <v>0.88975022076602572</v>
      </c>
    </row>
    <row r="10" spans="1:5" x14ac:dyDescent="0.25">
      <c r="A10" s="6" t="s">
        <v>13</v>
      </c>
      <c r="B10" s="8">
        <v>619880622.803666</v>
      </c>
      <c r="C10" s="8">
        <v>3056407232.54319</v>
      </c>
      <c r="D10" s="11">
        <f t="shared" si="0"/>
        <v>3676287855.3468561</v>
      </c>
      <c r="E10" s="17">
        <f t="shared" si="1"/>
        <v>0.83138408982253631</v>
      </c>
    </row>
    <row r="11" spans="1:5" x14ac:dyDescent="0.25">
      <c r="A11" s="6" t="s">
        <v>14</v>
      </c>
      <c r="B11" s="8">
        <v>620866170.05953801</v>
      </c>
      <c r="C11" s="8">
        <v>2959995742.2200098</v>
      </c>
      <c r="D11" s="11">
        <f t="shared" si="0"/>
        <v>3580861912.2795477</v>
      </c>
      <c r="E11" s="17">
        <f t="shared" si="1"/>
        <v>0.8266154391683036</v>
      </c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4824279734</v>
      </c>
      <c r="C6" s="8">
        <v>147023594.708249</v>
      </c>
      <c r="D6" s="11">
        <f>SUM(B6:C6)</f>
        <v>4971303328.7082491</v>
      </c>
      <c r="E6" s="17">
        <f>+C6/D6</f>
        <v>2.9574456633780145E-2</v>
      </c>
    </row>
    <row r="7" spans="1:5" x14ac:dyDescent="0.25">
      <c r="A7" s="7" t="s">
        <v>18</v>
      </c>
      <c r="B7" s="8">
        <v>5656560000</v>
      </c>
      <c r="C7" s="8">
        <v>273923790.11213702</v>
      </c>
      <c r="D7" s="11">
        <f t="shared" ref="D7:D14" si="0">SUM(B7:C7)</f>
        <v>5930483790.1121368</v>
      </c>
      <c r="E7" s="17">
        <f t="shared" ref="E7:E14" si="1">+C7/D7</f>
        <v>4.6189113705841105E-2</v>
      </c>
    </row>
    <row r="8" spans="1:5" x14ac:dyDescent="0.25">
      <c r="A8" s="7" t="s">
        <v>19</v>
      </c>
      <c r="B8" s="8">
        <v>8879240000</v>
      </c>
      <c r="C8" s="8">
        <v>510412901.50132602</v>
      </c>
      <c r="D8" s="11">
        <f t="shared" si="0"/>
        <v>9389652901.5013256</v>
      </c>
      <c r="E8" s="17">
        <f t="shared" si="1"/>
        <v>5.4359080879306555E-2</v>
      </c>
    </row>
    <row r="9" spans="1:5" x14ac:dyDescent="0.25">
      <c r="A9" s="7" t="s">
        <v>20</v>
      </c>
      <c r="B9" s="8">
        <v>11670500000</v>
      </c>
      <c r="C9" s="8">
        <v>417493690.432971</v>
      </c>
      <c r="D9" s="11">
        <f t="shared" si="0"/>
        <v>12087993690.432972</v>
      </c>
      <c r="E9" s="17">
        <f t="shared" si="1"/>
        <v>3.4537881233624064E-2</v>
      </c>
    </row>
    <row r="10" spans="1:5" x14ac:dyDescent="0.25">
      <c r="A10" s="7" t="s">
        <v>21</v>
      </c>
      <c r="B10" s="8">
        <v>8257110000</v>
      </c>
      <c r="C10" s="8">
        <v>324032972.82794398</v>
      </c>
      <c r="D10" s="11">
        <f t="shared" si="0"/>
        <v>8581142972.8279438</v>
      </c>
      <c r="E10" s="17">
        <f t="shared" si="1"/>
        <v>3.7761050463089751E-2</v>
      </c>
    </row>
    <row r="11" spans="1:5" x14ac:dyDescent="0.25">
      <c r="A11" s="7" t="s">
        <v>22</v>
      </c>
      <c r="B11" s="8">
        <v>11404280000</v>
      </c>
      <c r="C11" s="8">
        <v>242141263.46639201</v>
      </c>
      <c r="D11" s="11">
        <f t="shared" si="0"/>
        <v>11646421263.466393</v>
      </c>
      <c r="E11" s="17">
        <f t="shared" si="1"/>
        <v>2.0791044561127448E-2</v>
      </c>
    </row>
    <row r="12" spans="1:5" x14ac:dyDescent="0.25">
      <c r="A12" s="7" t="s">
        <v>23</v>
      </c>
      <c r="B12" s="8">
        <v>9655680000</v>
      </c>
      <c r="C12" s="8">
        <v>832744062.44806302</v>
      </c>
      <c r="D12" s="11">
        <f t="shared" si="0"/>
        <v>10488424062.448063</v>
      </c>
      <c r="E12" s="17">
        <f t="shared" si="1"/>
        <v>7.9396490596671712E-2</v>
      </c>
    </row>
    <row r="13" spans="1:5" x14ac:dyDescent="0.25">
      <c r="A13" s="7" t="s">
        <v>24</v>
      </c>
      <c r="B13" s="8">
        <v>4066499000</v>
      </c>
      <c r="C13" s="8">
        <v>1058801929.7532001</v>
      </c>
      <c r="D13" s="11">
        <f t="shared" si="0"/>
        <v>5125300929.7532005</v>
      </c>
      <c r="E13" s="17">
        <f t="shared" si="1"/>
        <v>0.2065833683260789</v>
      </c>
    </row>
    <row r="14" spans="1:5" x14ac:dyDescent="0.25">
      <c r="A14" s="7" t="s">
        <v>25</v>
      </c>
      <c r="B14" s="8">
        <v>7086219000</v>
      </c>
      <c r="C14" s="8">
        <v>1261976714.1537001</v>
      </c>
      <c r="D14" s="11">
        <f t="shared" si="0"/>
        <v>8348195714.1536999</v>
      </c>
      <c r="E14" s="17">
        <f t="shared" si="1"/>
        <v>0.15116760044498229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1108092600</v>
      </c>
      <c r="C6" s="8">
        <v>146341800</v>
      </c>
      <c r="D6" s="11">
        <f>SUM(B6:C6)</f>
        <v>1254434400</v>
      </c>
      <c r="E6" s="17">
        <f>+C6/D6</f>
        <v>0.11665958777916167</v>
      </c>
    </row>
    <row r="7" spans="1:5" x14ac:dyDescent="0.25">
      <c r="A7" s="7" t="s">
        <v>18</v>
      </c>
      <c r="B7" s="8">
        <v>1511798900</v>
      </c>
      <c r="C7" s="8">
        <v>134214700</v>
      </c>
      <c r="D7" s="11">
        <f t="shared" ref="D7:D13" si="0">SUM(B7:C7)</f>
        <v>1646013600</v>
      </c>
      <c r="E7" s="17">
        <f t="shared" ref="E7:E13" si="1">+C7/D7</f>
        <v>8.1539241231056658E-2</v>
      </c>
    </row>
    <row r="8" spans="1:5" x14ac:dyDescent="0.25">
      <c r="A8" s="7" t="s">
        <v>19</v>
      </c>
      <c r="B8" s="8">
        <v>1556876300</v>
      </c>
      <c r="C8" s="8">
        <v>148692100</v>
      </c>
      <c r="D8" s="11">
        <f t="shared" si="0"/>
        <v>1705568400</v>
      </c>
      <c r="E8" s="17">
        <f t="shared" si="1"/>
        <v>8.7180379280010115E-2</v>
      </c>
    </row>
    <row r="9" spans="1:5" x14ac:dyDescent="0.25">
      <c r="A9" s="7" t="s">
        <v>20</v>
      </c>
      <c r="B9" s="8">
        <v>1574873800</v>
      </c>
      <c r="C9" s="8">
        <v>181409000</v>
      </c>
      <c r="D9" s="11">
        <f t="shared" si="0"/>
        <v>1756282800</v>
      </c>
      <c r="E9" s="17">
        <f t="shared" si="1"/>
        <v>0.10329145169559253</v>
      </c>
    </row>
    <row r="10" spans="1:5" x14ac:dyDescent="0.25">
      <c r="A10" s="7" t="s">
        <v>21</v>
      </c>
      <c r="B10" s="8">
        <v>1038492000</v>
      </c>
      <c r="C10" s="8">
        <v>179747700</v>
      </c>
      <c r="D10" s="11">
        <f t="shared" si="0"/>
        <v>1218239700</v>
      </c>
      <c r="E10" s="17">
        <f t="shared" si="1"/>
        <v>0.14754707140146558</v>
      </c>
    </row>
    <row r="11" spans="1:5" x14ac:dyDescent="0.25">
      <c r="A11" s="7" t="s">
        <v>22</v>
      </c>
      <c r="B11" s="8">
        <v>459144800</v>
      </c>
      <c r="C11" s="8">
        <v>425558530</v>
      </c>
      <c r="D11" s="11">
        <f t="shared" si="0"/>
        <v>884703330</v>
      </c>
      <c r="E11" s="17">
        <f t="shared" si="1"/>
        <v>0.48101834317725467</v>
      </c>
    </row>
    <row r="12" spans="1:5" x14ac:dyDescent="0.25">
      <c r="A12" s="7" t="s">
        <v>23</v>
      </c>
      <c r="B12" s="8">
        <v>593340100</v>
      </c>
      <c r="C12" s="8">
        <v>564475730</v>
      </c>
      <c r="D12" s="11">
        <f t="shared" si="0"/>
        <v>1157815830</v>
      </c>
      <c r="E12" s="17">
        <f t="shared" si="1"/>
        <v>0.48753499077655554</v>
      </c>
    </row>
    <row r="13" spans="1:5" x14ac:dyDescent="0.25">
      <c r="A13" s="7" t="s">
        <v>24</v>
      </c>
      <c r="B13" s="8">
        <v>825938000</v>
      </c>
      <c r="C13" s="8">
        <v>817981500</v>
      </c>
      <c r="D13" s="11">
        <f t="shared" si="0"/>
        <v>1643919500</v>
      </c>
      <c r="E13" s="17">
        <f t="shared" si="1"/>
        <v>0.49758002140615765</v>
      </c>
    </row>
    <row r="14" spans="1:5" x14ac:dyDescent="0.25">
      <c r="A14" s="7" t="s">
        <v>25</v>
      </c>
      <c r="B14" s="8" t="s">
        <v>5</v>
      </c>
      <c r="C14" s="8" t="s">
        <v>5</v>
      </c>
      <c r="D14" s="11"/>
      <c r="E14" s="17"/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1702496235.9960699</v>
      </c>
      <c r="C6" s="8">
        <v>1269160584.3952601</v>
      </c>
      <c r="D6" s="11">
        <f>SUM(B6:C6)</f>
        <v>2971656820.3913298</v>
      </c>
      <c r="E6" s="17">
        <f>+C6/D6</f>
        <v>0.42708854390128659</v>
      </c>
    </row>
    <row r="7" spans="1:5" x14ac:dyDescent="0.25">
      <c r="A7" s="7" t="s">
        <v>18</v>
      </c>
      <c r="B7" s="8">
        <v>1917618836.3954101</v>
      </c>
      <c r="C7" s="8">
        <v>1528064026.4208901</v>
      </c>
      <c r="D7" s="11">
        <f t="shared" ref="D7:D14" si="0">SUM(B7:C7)</f>
        <v>3445682862.8163004</v>
      </c>
      <c r="E7" s="17">
        <f t="shared" ref="E7:E14" si="1">+C7/D7</f>
        <v>0.44347204523980471</v>
      </c>
    </row>
    <row r="8" spans="1:5" x14ac:dyDescent="0.25">
      <c r="A8" s="7" t="s">
        <v>19</v>
      </c>
      <c r="B8" s="8">
        <v>2226557063.87117</v>
      </c>
      <c r="C8" s="8">
        <v>1875737680.74526</v>
      </c>
      <c r="D8" s="11">
        <f t="shared" si="0"/>
        <v>4102294744.6164303</v>
      </c>
      <c r="E8" s="17">
        <f t="shared" si="1"/>
        <v>0.45724108030190891</v>
      </c>
    </row>
    <row r="9" spans="1:5" x14ac:dyDescent="0.25">
      <c r="A9" s="7" t="s">
        <v>20</v>
      </c>
      <c r="B9" s="8">
        <v>3578801421.4000001</v>
      </c>
      <c r="C9" s="8">
        <v>1998763542.5148301</v>
      </c>
      <c r="D9" s="11">
        <f t="shared" si="0"/>
        <v>5577564963.9148302</v>
      </c>
      <c r="E9" s="17">
        <f t="shared" si="1"/>
        <v>0.35835773414495931</v>
      </c>
    </row>
    <row r="10" spans="1:5" x14ac:dyDescent="0.25">
      <c r="A10" s="7" t="s">
        <v>21</v>
      </c>
      <c r="B10" s="8">
        <v>3298090283.9035001</v>
      </c>
      <c r="C10" s="8">
        <v>1854644152.77232</v>
      </c>
      <c r="D10" s="11">
        <f t="shared" si="0"/>
        <v>5152734436.6758204</v>
      </c>
      <c r="E10" s="17">
        <f t="shared" si="1"/>
        <v>0.35993396818036</v>
      </c>
    </row>
    <row r="11" spans="1:5" x14ac:dyDescent="0.25">
      <c r="A11" s="7" t="s">
        <v>22</v>
      </c>
      <c r="B11" s="8">
        <v>4324280328.4735003</v>
      </c>
      <c r="C11" s="8">
        <v>2045746902.70222</v>
      </c>
      <c r="D11" s="11">
        <f t="shared" si="0"/>
        <v>6370027231.1757202</v>
      </c>
      <c r="E11" s="17">
        <f t="shared" si="1"/>
        <v>0.32115198702606412</v>
      </c>
    </row>
    <row r="12" spans="1:5" x14ac:dyDescent="0.25">
      <c r="A12" s="7" t="s">
        <v>23</v>
      </c>
      <c r="B12" s="8">
        <v>5097900544.5225401</v>
      </c>
      <c r="C12" s="8">
        <v>2300335000</v>
      </c>
      <c r="D12" s="11">
        <f t="shared" si="0"/>
        <v>7398235544.5225401</v>
      </c>
      <c r="E12" s="17">
        <f t="shared" si="1"/>
        <v>0.31093021926060571</v>
      </c>
    </row>
    <row r="13" spans="1:5" x14ac:dyDescent="0.25">
      <c r="A13" s="7" t="s">
        <v>24</v>
      </c>
      <c r="B13" s="8">
        <v>5889215553.1939001</v>
      </c>
      <c r="C13" s="8">
        <v>2786413951.3073902</v>
      </c>
      <c r="D13" s="11">
        <f t="shared" si="0"/>
        <v>8675629504.5012894</v>
      </c>
      <c r="E13" s="17">
        <f t="shared" si="1"/>
        <v>0.32117714914654655</v>
      </c>
    </row>
    <row r="14" spans="1:5" x14ac:dyDescent="0.25">
      <c r="A14" s="7" t="s">
        <v>25</v>
      </c>
      <c r="B14" s="8">
        <v>5258066449.5834904</v>
      </c>
      <c r="C14" s="8">
        <v>3192485315.0623899</v>
      </c>
      <c r="D14" s="11">
        <f t="shared" si="0"/>
        <v>8450551764.6458797</v>
      </c>
      <c r="E14" s="17">
        <f t="shared" si="1"/>
        <v>0.37778424462395693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1015857576.2569</v>
      </c>
      <c r="C6" s="8">
        <v>526165348.58666998</v>
      </c>
      <c r="D6" s="11">
        <f>SUM(B6:C6)</f>
        <v>1542022924.84357</v>
      </c>
      <c r="E6" s="17">
        <f>+C6/D6</f>
        <v>0.3412175915867442</v>
      </c>
    </row>
    <row r="7" spans="1:5" x14ac:dyDescent="0.25">
      <c r="A7" s="7" t="s">
        <v>18</v>
      </c>
      <c r="B7" s="8">
        <v>1187639150.1417799</v>
      </c>
      <c r="C7" s="8">
        <v>547952900.03923202</v>
      </c>
      <c r="D7" s="11">
        <f t="shared" ref="D7:D14" si="0">SUM(B7:C7)</f>
        <v>1735592050.1810119</v>
      </c>
      <c r="E7" s="17">
        <f t="shared" ref="E7:E14" si="1">+C7/D7</f>
        <v>0.31571526268634603</v>
      </c>
    </row>
    <row r="8" spans="1:5" x14ac:dyDescent="0.25">
      <c r="A8" s="7" t="s">
        <v>19</v>
      </c>
      <c r="B8" s="8">
        <v>1776155108.6080699</v>
      </c>
      <c r="C8" s="8">
        <v>662871919.79427803</v>
      </c>
      <c r="D8" s="11">
        <f t="shared" si="0"/>
        <v>2439027028.402348</v>
      </c>
      <c r="E8" s="17">
        <f t="shared" si="1"/>
        <v>0.27177719314922205</v>
      </c>
    </row>
    <row r="9" spans="1:5" x14ac:dyDescent="0.25">
      <c r="A9" s="7" t="s">
        <v>20</v>
      </c>
      <c r="B9" s="8">
        <v>2207628743.3364501</v>
      </c>
      <c r="C9" s="8">
        <v>832090830.04277599</v>
      </c>
      <c r="D9" s="11">
        <f t="shared" si="0"/>
        <v>3039719573.3792262</v>
      </c>
      <c r="E9" s="17">
        <f t="shared" si="1"/>
        <v>0.27373934007923922</v>
      </c>
    </row>
    <row r="10" spans="1:5" x14ac:dyDescent="0.25">
      <c r="A10" s="7" t="s">
        <v>21</v>
      </c>
      <c r="B10" s="8">
        <v>2326561994.33952</v>
      </c>
      <c r="C10" s="8">
        <v>1027183536.0028501</v>
      </c>
      <c r="D10" s="11">
        <f t="shared" si="0"/>
        <v>3353745530.34237</v>
      </c>
      <c r="E10" s="17">
        <f t="shared" si="1"/>
        <v>0.30627950949456478</v>
      </c>
    </row>
    <row r="11" spans="1:5" x14ac:dyDescent="0.25">
      <c r="A11" s="7" t="s">
        <v>22</v>
      </c>
      <c r="B11" s="8">
        <v>2163974070.5281801</v>
      </c>
      <c r="C11" s="8">
        <v>1303666826.63902</v>
      </c>
      <c r="D11" s="11">
        <f t="shared" si="0"/>
        <v>3467640897.1672001</v>
      </c>
      <c r="E11" s="17">
        <f t="shared" si="1"/>
        <v>0.37595208538001068</v>
      </c>
    </row>
    <row r="12" spans="1:5" x14ac:dyDescent="0.25">
      <c r="A12" s="7" t="s">
        <v>23</v>
      </c>
      <c r="B12" s="8">
        <v>2519126642.6377101</v>
      </c>
      <c r="C12" s="8">
        <v>1778368895.4492099</v>
      </c>
      <c r="D12" s="11">
        <f t="shared" si="0"/>
        <v>4297495538.0869198</v>
      </c>
      <c r="E12" s="17">
        <f t="shared" si="1"/>
        <v>0.41381518135115308</v>
      </c>
    </row>
    <row r="13" spans="1:5" x14ac:dyDescent="0.25">
      <c r="A13" s="7" t="s">
        <v>24</v>
      </c>
      <c r="B13" s="8">
        <v>2803457648.7836199</v>
      </c>
      <c r="C13" s="8">
        <v>2097958477.8845899</v>
      </c>
      <c r="D13" s="11">
        <f t="shared" si="0"/>
        <v>4901416126.66821</v>
      </c>
      <c r="E13" s="17">
        <f t="shared" si="1"/>
        <v>0.42803108809100432</v>
      </c>
    </row>
    <row r="14" spans="1:5" x14ac:dyDescent="0.25">
      <c r="A14" s="7" t="s">
        <v>25</v>
      </c>
      <c r="B14" s="8">
        <v>2828726440.0304499</v>
      </c>
      <c r="C14" s="8">
        <v>2307618911.8958998</v>
      </c>
      <c r="D14" s="11">
        <f t="shared" si="0"/>
        <v>5136345351.9263496</v>
      </c>
      <c r="E14" s="17">
        <f t="shared" si="1"/>
        <v>0.44927253792045813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A18" sqref="A18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410572734.639911</v>
      </c>
      <c r="C6" s="8">
        <v>306529614.98382002</v>
      </c>
      <c r="D6" s="11">
        <f>SUM(B6:C6)</f>
        <v>717102349.62373102</v>
      </c>
      <c r="E6" s="17">
        <f>+C6/D6</f>
        <v>0.42745587871056123</v>
      </c>
    </row>
    <row r="7" spans="1:5" x14ac:dyDescent="0.25">
      <c r="A7" s="7" t="s">
        <v>18</v>
      </c>
      <c r="B7" s="8">
        <v>449187636.16767102</v>
      </c>
      <c r="C7" s="8">
        <v>261107975.66429901</v>
      </c>
      <c r="D7" s="11">
        <f t="shared" ref="D7:D14" si="0">SUM(B7:C7)</f>
        <v>710295611.83196998</v>
      </c>
      <c r="E7" s="17">
        <f t="shared" ref="E7:E14" si="1">+C7/D7</f>
        <v>0.36760465827862615</v>
      </c>
    </row>
    <row r="8" spans="1:5" x14ac:dyDescent="0.25">
      <c r="A8" s="7" t="s">
        <v>19</v>
      </c>
      <c r="B8" s="8">
        <v>621827862.03981602</v>
      </c>
      <c r="C8" s="8">
        <v>370858762.56568098</v>
      </c>
      <c r="D8" s="11">
        <f t="shared" si="0"/>
        <v>992686624.605497</v>
      </c>
      <c r="E8" s="17">
        <f t="shared" si="1"/>
        <v>0.3735909735996128</v>
      </c>
    </row>
    <row r="9" spans="1:5" x14ac:dyDescent="0.25">
      <c r="A9" s="7" t="s">
        <v>20</v>
      </c>
      <c r="B9" s="8">
        <v>665942132.43956304</v>
      </c>
      <c r="C9" s="8">
        <v>498543880.64181203</v>
      </c>
      <c r="D9" s="11">
        <f t="shared" si="0"/>
        <v>1164486013.0813751</v>
      </c>
      <c r="E9" s="17">
        <f t="shared" si="1"/>
        <v>0.42812354553113335</v>
      </c>
    </row>
    <row r="10" spans="1:5" x14ac:dyDescent="0.25">
      <c r="A10" s="7" t="s">
        <v>21</v>
      </c>
      <c r="B10" s="8">
        <v>628823031.046736</v>
      </c>
      <c r="C10" s="8">
        <v>581732466.59371102</v>
      </c>
      <c r="D10" s="11">
        <f t="shared" si="0"/>
        <v>1210555497.6404471</v>
      </c>
      <c r="E10" s="17">
        <f t="shared" si="1"/>
        <v>0.48055001834083128</v>
      </c>
    </row>
    <row r="11" spans="1:5" x14ac:dyDescent="0.25">
      <c r="A11" s="7" t="s">
        <v>22</v>
      </c>
      <c r="B11" s="8">
        <v>664249467.75190103</v>
      </c>
      <c r="C11" s="8">
        <v>832627630.90613103</v>
      </c>
      <c r="D11" s="11">
        <f t="shared" si="0"/>
        <v>1496877098.6580319</v>
      </c>
      <c r="E11" s="17">
        <f t="shared" si="1"/>
        <v>0.55624314892157245</v>
      </c>
    </row>
    <row r="12" spans="1:5" x14ac:dyDescent="0.25">
      <c r="A12" s="7" t="s">
        <v>23</v>
      </c>
      <c r="B12" s="8">
        <v>846074150.63941002</v>
      </c>
      <c r="C12" s="8">
        <v>956461261.324265</v>
      </c>
      <c r="D12" s="11">
        <f t="shared" si="0"/>
        <v>1802535411.963675</v>
      </c>
      <c r="E12" s="17">
        <f t="shared" si="1"/>
        <v>0.53061995618843338</v>
      </c>
    </row>
    <row r="13" spans="1:5" x14ac:dyDescent="0.25">
      <c r="A13" s="7" t="s">
        <v>24</v>
      </c>
      <c r="B13" s="8">
        <v>985355641.83164203</v>
      </c>
      <c r="C13" s="8">
        <v>938459814.37142503</v>
      </c>
      <c r="D13" s="11">
        <f t="shared" si="0"/>
        <v>1923815456.2030671</v>
      </c>
      <c r="E13" s="17">
        <f t="shared" si="1"/>
        <v>0.48781176559606898</v>
      </c>
    </row>
    <row r="14" spans="1:5" x14ac:dyDescent="0.25">
      <c r="A14" s="7" t="s">
        <v>25</v>
      </c>
      <c r="B14" s="8">
        <v>1692032124.4307101</v>
      </c>
      <c r="C14" s="8">
        <v>608199909.25015903</v>
      </c>
      <c r="D14" s="11">
        <f t="shared" si="0"/>
        <v>2300232033.6808691</v>
      </c>
      <c r="E14" s="17">
        <f t="shared" si="1"/>
        <v>0.2644080685533744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6413184250.7546701</v>
      </c>
      <c r="C6" s="8">
        <v>372081845.65688097</v>
      </c>
      <c r="D6" s="11">
        <f>SUM(B6:C6)</f>
        <v>6785266096.4115515</v>
      </c>
      <c r="E6" s="17">
        <f>+C6/D6</f>
        <v>5.4836736005631347E-2</v>
      </c>
    </row>
    <row r="7" spans="1:5" x14ac:dyDescent="0.25">
      <c r="A7" s="7" t="s">
        <v>18</v>
      </c>
      <c r="B7" s="8">
        <v>7316390000</v>
      </c>
      <c r="C7" s="8">
        <v>548840000</v>
      </c>
      <c r="D7" s="11">
        <f t="shared" ref="D7:D14" si="0">SUM(B7:C7)</f>
        <v>7865230000</v>
      </c>
      <c r="E7" s="17">
        <f t="shared" ref="E7:E14" si="1">+C7/D7</f>
        <v>6.9780540429205506E-2</v>
      </c>
    </row>
    <row r="8" spans="1:5" x14ac:dyDescent="0.25">
      <c r="A8" s="7" t="s">
        <v>19</v>
      </c>
      <c r="B8" s="8">
        <v>7049520000</v>
      </c>
      <c r="C8" s="8">
        <v>723820000</v>
      </c>
      <c r="D8" s="11">
        <f t="shared" si="0"/>
        <v>7773340000</v>
      </c>
      <c r="E8" s="17">
        <f t="shared" si="1"/>
        <v>9.3115700586877709E-2</v>
      </c>
    </row>
    <row r="9" spans="1:5" x14ac:dyDescent="0.25">
      <c r="A9" s="7" t="s">
        <v>20</v>
      </c>
      <c r="B9" s="8">
        <v>8976860000</v>
      </c>
      <c r="C9" s="8">
        <v>1205410000</v>
      </c>
      <c r="D9" s="11">
        <f t="shared" si="0"/>
        <v>10182270000</v>
      </c>
      <c r="E9" s="17">
        <f t="shared" si="1"/>
        <v>0.11838322888707528</v>
      </c>
    </row>
    <row r="10" spans="1:5" x14ac:dyDescent="0.25">
      <c r="A10" s="7" t="s">
        <v>21</v>
      </c>
      <c r="B10" s="8">
        <v>5881025325.9541702</v>
      </c>
      <c r="C10" s="8">
        <v>1237180000</v>
      </c>
      <c r="D10" s="11">
        <f t="shared" si="0"/>
        <v>7118205325.9541702</v>
      </c>
      <c r="E10" s="17">
        <f t="shared" si="1"/>
        <v>0.17380504542191755</v>
      </c>
    </row>
    <row r="11" spans="1:5" x14ac:dyDescent="0.25">
      <c r="A11" s="7" t="s">
        <v>22</v>
      </c>
      <c r="B11" s="8">
        <v>7648263494.6577301</v>
      </c>
      <c r="C11" s="8">
        <v>1622240000</v>
      </c>
      <c r="D11" s="11">
        <f t="shared" si="0"/>
        <v>9270503494.6577301</v>
      </c>
      <c r="E11" s="17">
        <f t="shared" si="1"/>
        <v>0.17498941680296445</v>
      </c>
    </row>
    <row r="12" spans="1:5" x14ac:dyDescent="0.25">
      <c r="A12" s="7" t="s">
        <v>23</v>
      </c>
      <c r="B12" s="8">
        <v>9116709196.4383602</v>
      </c>
      <c r="C12" s="8">
        <v>1267334000</v>
      </c>
      <c r="D12" s="11">
        <f t="shared" si="0"/>
        <v>10384043196.43836</v>
      </c>
      <c r="E12" s="17">
        <f t="shared" si="1"/>
        <v>0.12204629507268276</v>
      </c>
    </row>
    <row r="13" spans="1:5" x14ac:dyDescent="0.25">
      <c r="A13" s="7" t="s">
        <v>24</v>
      </c>
      <c r="B13" s="8">
        <v>7808322732.7775202</v>
      </c>
      <c r="C13" s="8">
        <v>1577153114.36344</v>
      </c>
      <c r="D13" s="11">
        <f t="shared" si="0"/>
        <v>9385475847.1409607</v>
      </c>
      <c r="E13" s="17">
        <f t="shared" si="1"/>
        <v>0.16804189154073401</v>
      </c>
    </row>
    <row r="14" spans="1:5" x14ac:dyDescent="0.25">
      <c r="A14" s="7" t="s">
        <v>25</v>
      </c>
      <c r="B14" s="8">
        <v>7841635334.7446804</v>
      </c>
      <c r="C14" s="8">
        <v>1725630063.0067501</v>
      </c>
      <c r="D14" s="11">
        <f t="shared" si="0"/>
        <v>9567265397.7514305</v>
      </c>
      <c r="E14" s="17">
        <f t="shared" si="1"/>
        <v>0.18036816072984874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A18" sqref="A18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2246852902.5489898</v>
      </c>
      <c r="C6" s="8">
        <v>273292249.89289701</v>
      </c>
      <c r="D6" s="11">
        <f>SUM(B6:C6)</f>
        <v>2520145152.4418869</v>
      </c>
      <c r="E6" s="17">
        <f>+C6/D6</f>
        <v>0.10844305917383025</v>
      </c>
    </row>
    <row r="7" spans="1:5" x14ac:dyDescent="0.25">
      <c r="A7" s="7" t="s">
        <v>18</v>
      </c>
      <c r="B7" s="8">
        <v>3942805712.9559898</v>
      </c>
      <c r="C7" s="8">
        <v>229020776.141056</v>
      </c>
      <c r="D7" s="11">
        <f t="shared" ref="D7:D14" si="0">SUM(B7:C7)</f>
        <v>4171826489.0970459</v>
      </c>
      <c r="E7" s="17">
        <f t="shared" ref="E7:E14" si="1">+C7/D7</f>
        <v>5.4897004163427104E-2</v>
      </c>
    </row>
    <row r="8" spans="1:5" x14ac:dyDescent="0.25">
      <c r="A8" s="7" t="s">
        <v>19</v>
      </c>
      <c r="B8" s="8">
        <v>4509777435.5</v>
      </c>
      <c r="C8" s="8">
        <v>273372151.74589002</v>
      </c>
      <c r="D8" s="11">
        <f t="shared" si="0"/>
        <v>4783149587.2458897</v>
      </c>
      <c r="E8" s="17">
        <f t="shared" si="1"/>
        <v>5.7153167961718744E-2</v>
      </c>
    </row>
    <row r="9" spans="1:5" x14ac:dyDescent="0.25">
      <c r="A9" s="7" t="s">
        <v>20</v>
      </c>
      <c r="B9" s="8">
        <v>4961676428.8000002</v>
      </c>
      <c r="C9" s="8">
        <v>299560909.81177503</v>
      </c>
      <c r="D9" s="11">
        <f t="shared" si="0"/>
        <v>5261237338.6117754</v>
      </c>
      <c r="E9" s="17">
        <f t="shared" si="1"/>
        <v>5.6937349625595268E-2</v>
      </c>
    </row>
    <row r="10" spans="1:5" x14ac:dyDescent="0.25">
      <c r="A10" s="7" t="s">
        <v>21</v>
      </c>
      <c r="B10" s="8">
        <v>4319082227.2093601</v>
      </c>
      <c r="C10" s="8">
        <v>240259818.65563801</v>
      </c>
      <c r="D10" s="11">
        <f t="shared" si="0"/>
        <v>4559342045.8649979</v>
      </c>
      <c r="E10" s="17">
        <f t="shared" si="1"/>
        <v>5.2696160156164802E-2</v>
      </c>
    </row>
    <row r="11" spans="1:5" x14ac:dyDescent="0.25">
      <c r="A11" s="7" t="s">
        <v>22</v>
      </c>
      <c r="B11" s="8">
        <v>7413612177.6666603</v>
      </c>
      <c r="C11" s="8">
        <v>310917479.45273501</v>
      </c>
      <c r="D11" s="11">
        <f t="shared" si="0"/>
        <v>7724529657.1193953</v>
      </c>
      <c r="E11" s="17">
        <f t="shared" si="1"/>
        <v>4.0250668099406493E-2</v>
      </c>
    </row>
    <row r="12" spans="1:5" x14ac:dyDescent="0.25">
      <c r="A12" s="7" t="s">
        <v>23</v>
      </c>
      <c r="B12" s="8">
        <v>8659867966.8634205</v>
      </c>
      <c r="C12" s="8">
        <v>374504577.57141602</v>
      </c>
      <c r="D12" s="11">
        <f t="shared" si="0"/>
        <v>9034372544.4348373</v>
      </c>
      <c r="E12" s="17">
        <f t="shared" si="1"/>
        <v>4.1453302454536302E-2</v>
      </c>
    </row>
    <row r="13" spans="1:5" x14ac:dyDescent="0.25">
      <c r="A13" s="7" t="s">
        <v>24</v>
      </c>
      <c r="B13" s="8">
        <v>9362630577.5176697</v>
      </c>
      <c r="C13" s="8">
        <v>466295856.92887002</v>
      </c>
      <c r="D13" s="11">
        <f t="shared" si="0"/>
        <v>9828926434.4465389</v>
      </c>
      <c r="E13" s="17">
        <f t="shared" si="1"/>
        <v>4.7441178854964829E-2</v>
      </c>
    </row>
    <row r="14" spans="1:5" x14ac:dyDescent="0.25">
      <c r="A14" s="7" t="s">
        <v>25</v>
      </c>
      <c r="B14" s="8">
        <v>10646018455.1507</v>
      </c>
      <c r="C14" s="8">
        <v>585361650.663239</v>
      </c>
      <c r="D14" s="11">
        <f t="shared" si="0"/>
        <v>11231380105.813938</v>
      </c>
      <c r="E14" s="17">
        <f t="shared" si="1"/>
        <v>5.2118407991572274E-2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A18" sqref="A18:B18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9732374205.0219402</v>
      </c>
      <c r="C6" s="8">
        <v>1454678851.5945599</v>
      </c>
      <c r="D6" s="11">
        <f>SUM(B6:C6)</f>
        <v>11187053056.616501</v>
      </c>
      <c r="E6" s="17">
        <f>+C6/D6</f>
        <v>0.13003235474370087</v>
      </c>
    </row>
    <row r="7" spans="1:5" x14ac:dyDescent="0.25">
      <c r="A7" s="7" t="s">
        <v>18</v>
      </c>
      <c r="B7" s="8">
        <v>11543392854.993</v>
      </c>
      <c r="C7" s="8">
        <v>1549054751.8296199</v>
      </c>
      <c r="D7" s="11">
        <f t="shared" ref="D7:D14" si="0">SUM(B7:C7)</f>
        <v>13092447606.82262</v>
      </c>
      <c r="E7" s="17">
        <f t="shared" ref="E7:E14" si="1">+C7/D7</f>
        <v>0.11831666609247229</v>
      </c>
    </row>
    <row r="8" spans="1:5" x14ac:dyDescent="0.25">
      <c r="A8" s="7" t="s">
        <v>19</v>
      </c>
      <c r="B8" s="8">
        <v>13028248268.2815</v>
      </c>
      <c r="C8" s="8">
        <v>1897273402.4189999</v>
      </c>
      <c r="D8" s="11">
        <f t="shared" si="0"/>
        <v>14925521670.7005</v>
      </c>
      <c r="E8" s="17">
        <f t="shared" si="1"/>
        <v>0.12711605291113118</v>
      </c>
    </row>
    <row r="9" spans="1:5" x14ac:dyDescent="0.25">
      <c r="A9" s="7" t="s">
        <v>20</v>
      </c>
      <c r="B9" s="8">
        <v>15558163151.5277</v>
      </c>
      <c r="C9" s="8">
        <v>1943706036.96946</v>
      </c>
      <c r="D9" s="11">
        <f t="shared" si="0"/>
        <v>17501869188.497162</v>
      </c>
      <c r="E9" s="17">
        <f t="shared" si="1"/>
        <v>0.11105705430862958</v>
      </c>
    </row>
    <row r="10" spans="1:5" x14ac:dyDescent="0.25">
      <c r="A10" s="7" t="s">
        <v>21</v>
      </c>
      <c r="B10" s="8">
        <v>15477032393.535601</v>
      </c>
      <c r="C10" s="8">
        <v>2104247480.7712901</v>
      </c>
      <c r="D10" s="11">
        <f t="shared" si="0"/>
        <v>17581279874.306892</v>
      </c>
      <c r="E10" s="17">
        <f t="shared" si="1"/>
        <v>0.11968682006174172</v>
      </c>
    </row>
    <row r="11" spans="1:5" x14ac:dyDescent="0.25">
      <c r="A11" s="7" t="s">
        <v>22</v>
      </c>
      <c r="B11" s="8">
        <v>21081692867.516201</v>
      </c>
      <c r="C11" s="8">
        <v>2551570014.3104701</v>
      </c>
      <c r="D11" s="11">
        <f t="shared" si="0"/>
        <v>23633262881.826672</v>
      </c>
      <c r="E11" s="17">
        <f t="shared" si="1"/>
        <v>0.1079652025650913</v>
      </c>
    </row>
    <row r="12" spans="1:5" x14ac:dyDescent="0.25">
      <c r="A12" s="7" t="s">
        <v>23</v>
      </c>
      <c r="B12" s="8">
        <v>25626286047.973499</v>
      </c>
      <c r="C12" s="8">
        <v>2654948552.8696098</v>
      </c>
      <c r="D12" s="11">
        <f t="shared" si="0"/>
        <v>28281234600.843109</v>
      </c>
      <c r="E12" s="17">
        <f t="shared" si="1"/>
        <v>9.387668502953056E-2</v>
      </c>
    </row>
    <row r="13" spans="1:5" x14ac:dyDescent="0.25">
      <c r="A13" s="7" t="s">
        <v>24</v>
      </c>
      <c r="B13" s="8">
        <v>25428059195.579102</v>
      </c>
      <c r="C13" s="8">
        <v>2674263340.6693802</v>
      </c>
      <c r="D13" s="11">
        <f t="shared" si="0"/>
        <v>28102322536.248482</v>
      </c>
      <c r="E13" s="17">
        <f t="shared" si="1"/>
        <v>9.5161648551286643E-2</v>
      </c>
    </row>
    <row r="14" spans="1:5" x14ac:dyDescent="0.25">
      <c r="A14" s="7" t="s">
        <v>25</v>
      </c>
      <c r="B14" s="8">
        <v>28622384818.8731</v>
      </c>
      <c r="C14" s="8">
        <v>2947607072.90661</v>
      </c>
      <c r="D14" s="11">
        <f t="shared" si="0"/>
        <v>31569991891.779709</v>
      </c>
      <c r="E14" s="17">
        <f t="shared" si="1"/>
        <v>9.3367368702876263E-2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C19" sqref="C19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30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29"/>
      <c r="E5" s="35"/>
    </row>
    <row r="6" spans="1:5" x14ac:dyDescent="0.25">
      <c r="A6" s="7" t="s">
        <v>17</v>
      </c>
      <c r="B6" s="8">
        <v>2402800000</v>
      </c>
      <c r="C6" s="8">
        <v>343200000</v>
      </c>
      <c r="D6" s="11">
        <f t="shared" ref="D6:D14" si="0">SUM(B6:C6)</f>
        <v>2746000000</v>
      </c>
      <c r="E6" s="17">
        <f t="shared" ref="E6:E14" si="1">+C6/D6</f>
        <v>0.12498179169701384</v>
      </c>
    </row>
    <row r="7" spans="1:5" x14ac:dyDescent="0.25">
      <c r="A7" s="7" t="s">
        <v>18</v>
      </c>
      <c r="B7" s="8">
        <v>2704700000</v>
      </c>
      <c r="C7" s="8">
        <v>432900000</v>
      </c>
      <c r="D7" s="11">
        <f t="shared" si="0"/>
        <v>3137600000</v>
      </c>
      <c r="E7" s="17">
        <f t="shared" si="1"/>
        <v>0.13797169811320756</v>
      </c>
    </row>
    <row r="8" spans="1:5" x14ac:dyDescent="0.25">
      <c r="A8" s="7" t="s">
        <v>19</v>
      </c>
      <c r="B8" s="8">
        <v>6147900000</v>
      </c>
      <c r="C8" s="8">
        <v>392400000</v>
      </c>
      <c r="D8" s="11">
        <f t="shared" si="0"/>
        <v>6540300000</v>
      </c>
      <c r="E8" s="17">
        <f t="shared" si="1"/>
        <v>5.999724783266823E-2</v>
      </c>
    </row>
    <row r="9" spans="1:5" x14ac:dyDescent="0.25">
      <c r="A9" s="7" t="s">
        <v>20</v>
      </c>
      <c r="B9" s="8">
        <v>6869800000</v>
      </c>
      <c r="C9" s="8">
        <v>828200000</v>
      </c>
      <c r="D9" s="11">
        <f t="shared" si="0"/>
        <v>7698000000</v>
      </c>
      <c r="E9" s="17">
        <f t="shared" si="1"/>
        <v>0.10758638607430501</v>
      </c>
    </row>
    <row r="10" spans="1:5" x14ac:dyDescent="0.25">
      <c r="A10" s="7" t="s">
        <v>21</v>
      </c>
      <c r="B10" s="8">
        <v>4371000000</v>
      </c>
      <c r="C10" s="8">
        <v>649900000</v>
      </c>
      <c r="D10" s="11">
        <f t="shared" si="0"/>
        <v>5020900000</v>
      </c>
      <c r="E10" s="17">
        <f t="shared" si="1"/>
        <v>0.12943894520902627</v>
      </c>
    </row>
    <row r="11" spans="1:5" x14ac:dyDescent="0.25">
      <c r="A11" s="7" t="s">
        <v>22</v>
      </c>
      <c r="B11" s="8">
        <v>8477900000</v>
      </c>
      <c r="C11" s="8">
        <v>388600000</v>
      </c>
      <c r="D11" s="11">
        <f t="shared" si="0"/>
        <v>8866500000</v>
      </c>
      <c r="E11" s="17">
        <f t="shared" si="1"/>
        <v>4.3827891501719958E-2</v>
      </c>
    </row>
    <row r="12" spans="1:5" x14ac:dyDescent="0.25">
      <c r="A12" s="7" t="s">
        <v>23</v>
      </c>
      <c r="B12" s="8">
        <v>9471927079.5286808</v>
      </c>
      <c r="C12" s="8">
        <v>739361057.85896301</v>
      </c>
      <c r="D12" s="11">
        <f t="shared" si="0"/>
        <v>10211288137.387644</v>
      </c>
      <c r="E12" s="17">
        <f t="shared" si="1"/>
        <v>7.240624766545016E-2</v>
      </c>
    </row>
    <row r="13" spans="1:5" x14ac:dyDescent="0.25">
      <c r="A13" s="7" t="s">
        <v>24</v>
      </c>
      <c r="B13" s="8">
        <v>8743370359.0769405</v>
      </c>
      <c r="C13" s="8">
        <v>287691990.85220301</v>
      </c>
      <c r="D13" s="11">
        <f t="shared" si="0"/>
        <v>9031062349.9291439</v>
      </c>
      <c r="E13" s="17">
        <f t="shared" si="1"/>
        <v>3.185583043333326E-2</v>
      </c>
    </row>
    <row r="14" spans="1:5" x14ac:dyDescent="0.25">
      <c r="A14" s="7" t="s">
        <v>25</v>
      </c>
      <c r="B14" s="8">
        <v>10904919932.878901</v>
      </c>
      <c r="C14" s="8">
        <v>271388831.51051098</v>
      </c>
      <c r="D14" s="11">
        <f t="shared" si="0"/>
        <v>11176308764.389412</v>
      </c>
      <c r="E14" s="17">
        <f t="shared" si="1"/>
        <v>2.4282510194709853E-2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5" s="31" customFormat="1" ht="13.8" x14ac:dyDescent="0.25">
      <c r="A18" s="26" t="s">
        <v>54</v>
      </c>
      <c r="B18" s="27"/>
      <c r="D18" s="32"/>
      <c r="E18" s="32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E31" sqref="E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917349757.39893103</v>
      </c>
      <c r="C6" s="8">
        <v>1012133942.40993</v>
      </c>
      <c r="D6" s="11">
        <f>SUM(B6:C6)</f>
        <v>1929483699.808861</v>
      </c>
      <c r="E6" s="17">
        <f>+C6/D6</f>
        <v>0.52456205901619912</v>
      </c>
    </row>
    <row r="7" spans="1:5" x14ac:dyDescent="0.25">
      <c r="A7" s="7" t="s">
        <v>18</v>
      </c>
      <c r="B7" s="8">
        <v>1055546060.46229</v>
      </c>
      <c r="C7" s="8">
        <v>1142944753.65835</v>
      </c>
      <c r="D7" s="11">
        <f t="shared" ref="D7:D13" si="0">SUM(B7:C7)</f>
        <v>2198490814.1206398</v>
      </c>
      <c r="E7" s="17">
        <f t="shared" ref="E7:E13" si="1">+C7/D7</f>
        <v>0.51987697483990125</v>
      </c>
    </row>
    <row r="8" spans="1:5" x14ac:dyDescent="0.25">
      <c r="A8" s="7" t="s">
        <v>19</v>
      </c>
      <c r="B8" s="8">
        <v>1350794630.0557599</v>
      </c>
      <c r="C8" s="8">
        <v>1298848905.94891</v>
      </c>
      <c r="D8" s="11">
        <f t="shared" si="0"/>
        <v>2649643536.0046701</v>
      </c>
      <c r="E8" s="17">
        <f t="shared" si="1"/>
        <v>0.49019760141298518</v>
      </c>
    </row>
    <row r="9" spans="1:5" x14ac:dyDescent="0.25">
      <c r="A9" s="7" t="s">
        <v>20</v>
      </c>
      <c r="B9" s="8">
        <v>1718581217.45734</v>
      </c>
      <c r="C9" s="8">
        <v>1776704854.2435801</v>
      </c>
      <c r="D9" s="11">
        <f t="shared" si="0"/>
        <v>3495286071.7009201</v>
      </c>
      <c r="E9" s="17">
        <f t="shared" si="1"/>
        <v>0.50831457505822342</v>
      </c>
    </row>
    <row r="10" spans="1:5" x14ac:dyDescent="0.25">
      <c r="A10" s="7" t="s">
        <v>21</v>
      </c>
      <c r="B10" s="8">
        <v>1694678620.95028</v>
      </c>
      <c r="C10" s="8">
        <v>1735246082.8294301</v>
      </c>
      <c r="D10" s="11">
        <f t="shared" si="0"/>
        <v>3429924703.7797098</v>
      </c>
      <c r="E10" s="17">
        <f t="shared" si="1"/>
        <v>0.50591375400084526</v>
      </c>
    </row>
    <row r="11" spans="1:5" x14ac:dyDescent="0.25">
      <c r="A11" s="7" t="s">
        <v>22</v>
      </c>
      <c r="B11" s="8">
        <v>2479500107.6578498</v>
      </c>
      <c r="C11" s="8">
        <v>2164718234.2964101</v>
      </c>
      <c r="D11" s="11">
        <f t="shared" si="0"/>
        <v>4644218341.9542599</v>
      </c>
      <c r="E11" s="17">
        <f t="shared" si="1"/>
        <v>0.46611034945129415</v>
      </c>
    </row>
    <row r="12" spans="1:5" x14ac:dyDescent="0.25">
      <c r="A12" s="7" t="s">
        <v>23</v>
      </c>
      <c r="B12" s="8">
        <v>3029022039.3619499</v>
      </c>
      <c r="C12" s="8">
        <v>2785825594.1186199</v>
      </c>
      <c r="D12" s="11">
        <f t="shared" si="0"/>
        <v>5814847633.4805698</v>
      </c>
      <c r="E12" s="17">
        <f t="shared" si="1"/>
        <v>0.47908832177793792</v>
      </c>
    </row>
    <row r="13" spans="1:5" x14ac:dyDescent="0.25">
      <c r="A13" s="7" t="s">
        <v>24</v>
      </c>
      <c r="B13" s="8">
        <v>3257974058.9341602</v>
      </c>
      <c r="C13" s="8">
        <v>2735932577.29039</v>
      </c>
      <c r="D13" s="11">
        <f t="shared" si="0"/>
        <v>5993906636.2245502</v>
      </c>
      <c r="E13" s="17">
        <f t="shared" si="1"/>
        <v>0.45645231788490165</v>
      </c>
    </row>
    <row r="14" spans="1:5" x14ac:dyDescent="0.25">
      <c r="A14" s="7" t="s">
        <v>25</v>
      </c>
      <c r="B14" s="8" t="s">
        <v>5</v>
      </c>
      <c r="C14" s="8" t="s">
        <v>5</v>
      </c>
      <c r="D14" s="11"/>
      <c r="E14" s="17"/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A18" sqref="A18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2802195812.49545</v>
      </c>
      <c r="C6" s="8">
        <v>1106489310</v>
      </c>
      <c r="D6" s="11">
        <f>SUM(B6:C6)</f>
        <v>3908685122.49545</v>
      </c>
      <c r="E6" s="17">
        <f>+C6/D6</f>
        <v>0.28308479074763027</v>
      </c>
    </row>
    <row r="7" spans="1:5" x14ac:dyDescent="0.25">
      <c r="A7" s="7" t="s">
        <v>18</v>
      </c>
      <c r="B7" s="8">
        <v>3726674819.5118299</v>
      </c>
      <c r="C7" s="8">
        <v>1382846296.20344</v>
      </c>
      <c r="D7" s="11">
        <f t="shared" ref="D7:D14" si="0">SUM(B7:C7)</f>
        <v>5109521115.71527</v>
      </c>
      <c r="E7" s="17">
        <f t="shared" ref="E7:E14" si="1">+C7/D7</f>
        <v>0.27064107670486814</v>
      </c>
    </row>
    <row r="8" spans="1:5" x14ac:dyDescent="0.25">
      <c r="A8" s="7" t="s">
        <v>19</v>
      </c>
      <c r="B8" s="8">
        <v>4172139004.47646</v>
      </c>
      <c r="C8" s="8">
        <v>1831864826.72949</v>
      </c>
      <c r="D8" s="11">
        <f t="shared" si="0"/>
        <v>6004003831.2059498</v>
      </c>
      <c r="E8" s="17">
        <f t="shared" si="1"/>
        <v>0.30510720483027176</v>
      </c>
    </row>
    <row r="9" spans="1:5" x14ac:dyDescent="0.25">
      <c r="A9" s="7" t="s">
        <v>20</v>
      </c>
      <c r="B9" s="8">
        <v>5269730512.96</v>
      </c>
      <c r="C9" s="8">
        <v>1800898738.9241099</v>
      </c>
      <c r="D9" s="11">
        <f t="shared" si="0"/>
        <v>7070629251.8841095</v>
      </c>
      <c r="E9" s="17">
        <f t="shared" si="1"/>
        <v>0.25470133912681459</v>
      </c>
    </row>
    <row r="10" spans="1:5" x14ac:dyDescent="0.25">
      <c r="A10" s="7" t="s">
        <v>21</v>
      </c>
      <c r="B10" s="8">
        <v>5839700000</v>
      </c>
      <c r="C10" s="8">
        <v>1769710000</v>
      </c>
      <c r="D10" s="11">
        <f t="shared" si="0"/>
        <v>7609410000</v>
      </c>
      <c r="E10" s="17">
        <f t="shared" si="1"/>
        <v>0.23256862227163472</v>
      </c>
    </row>
    <row r="11" spans="1:5" x14ac:dyDescent="0.25">
      <c r="A11" s="7" t="s">
        <v>22</v>
      </c>
      <c r="B11" s="8">
        <v>7960080000</v>
      </c>
      <c r="C11" s="8">
        <v>1477300000</v>
      </c>
      <c r="D11" s="11">
        <f t="shared" si="0"/>
        <v>9437380000</v>
      </c>
      <c r="E11" s="17">
        <f t="shared" si="1"/>
        <v>0.15653708974312786</v>
      </c>
    </row>
    <row r="12" spans="1:5" x14ac:dyDescent="0.25">
      <c r="A12" s="7" t="s">
        <v>23</v>
      </c>
      <c r="B12" s="8">
        <v>12785410000</v>
      </c>
      <c r="C12" s="8">
        <v>1871120000</v>
      </c>
      <c r="D12" s="11">
        <f t="shared" si="0"/>
        <v>14656530000</v>
      </c>
      <c r="E12" s="17">
        <f t="shared" si="1"/>
        <v>0.12766459728189414</v>
      </c>
    </row>
    <row r="13" spans="1:5" x14ac:dyDescent="0.25">
      <c r="A13" s="7" t="s">
        <v>24</v>
      </c>
      <c r="B13" s="8">
        <v>13552300000</v>
      </c>
      <c r="C13" s="8">
        <v>3259680000</v>
      </c>
      <c r="D13" s="11">
        <f t="shared" si="0"/>
        <v>16811980000</v>
      </c>
      <c r="E13" s="17">
        <f t="shared" si="1"/>
        <v>0.19389030917238778</v>
      </c>
    </row>
    <row r="14" spans="1:5" x14ac:dyDescent="0.25">
      <c r="A14" s="7" t="s">
        <v>25</v>
      </c>
      <c r="B14" s="8">
        <v>13751900000</v>
      </c>
      <c r="C14" s="8">
        <v>2454000000</v>
      </c>
      <c r="D14" s="11">
        <f t="shared" si="0"/>
        <v>16205900000</v>
      </c>
      <c r="E14" s="17">
        <f t="shared" si="1"/>
        <v>0.15142633238511899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102403079760.161</v>
      </c>
      <c r="C6" s="8">
        <v>52178951919.488503</v>
      </c>
      <c r="D6" s="11">
        <f>SUM(B6:C6)</f>
        <v>154582031679.64951</v>
      </c>
      <c r="E6" s="17">
        <f>+C6/D6</f>
        <v>0.33754862290607213</v>
      </c>
    </row>
    <row r="7" spans="1:5" x14ac:dyDescent="0.25">
      <c r="A7" s="7" t="s">
        <v>18</v>
      </c>
      <c r="B7" s="8">
        <v>123876214466.49001</v>
      </c>
      <c r="C7" s="8">
        <v>69439848437.881607</v>
      </c>
      <c r="D7" s="11">
        <f t="shared" ref="D7:D14" si="0">SUM(B7:C7)</f>
        <v>193316062904.37161</v>
      </c>
      <c r="E7" s="17">
        <f t="shared" ref="E7:E14" si="1">+C7/D7</f>
        <v>0.35920371744913759</v>
      </c>
    </row>
    <row r="8" spans="1:5" x14ac:dyDescent="0.25">
      <c r="A8" s="7" t="s">
        <v>19</v>
      </c>
      <c r="B8" s="8">
        <v>153529580289.60101</v>
      </c>
      <c r="C8" s="8">
        <v>86552459544.114502</v>
      </c>
      <c r="D8" s="11">
        <f t="shared" si="0"/>
        <v>240082039833.71552</v>
      </c>
      <c r="E8" s="17">
        <f t="shared" si="1"/>
        <v>0.36051201332703625</v>
      </c>
    </row>
    <row r="9" spans="1:5" x14ac:dyDescent="0.25">
      <c r="A9" s="7" t="s">
        <v>20</v>
      </c>
      <c r="B9" s="8">
        <v>199065097558.44</v>
      </c>
      <c r="C9" s="8">
        <v>106054239104.621</v>
      </c>
      <c r="D9" s="11">
        <f t="shared" si="0"/>
        <v>305119336663.06104</v>
      </c>
      <c r="E9" s="17">
        <f t="shared" si="1"/>
        <v>0.34758281878980091</v>
      </c>
    </row>
    <row r="10" spans="1:5" x14ac:dyDescent="0.25">
      <c r="A10" s="7" t="s">
        <v>21</v>
      </c>
      <c r="B10" s="8">
        <v>167957671240.17801</v>
      </c>
      <c r="C10" s="8">
        <v>92889486181.688507</v>
      </c>
      <c r="D10" s="11">
        <f t="shared" si="0"/>
        <v>260847157421.86652</v>
      </c>
      <c r="E10" s="17">
        <f t="shared" si="1"/>
        <v>0.35610695205491127</v>
      </c>
    </row>
    <row r="11" spans="1:5" x14ac:dyDescent="0.25">
      <c r="A11" s="7" t="s">
        <v>22</v>
      </c>
      <c r="B11" s="8">
        <v>230967060094.88501</v>
      </c>
      <c r="C11" s="8">
        <v>117068311674.444</v>
      </c>
      <c r="D11" s="11">
        <f t="shared" si="0"/>
        <v>348035371769.32898</v>
      </c>
      <c r="E11" s="17">
        <f t="shared" si="1"/>
        <v>0.33636900490687649</v>
      </c>
    </row>
    <row r="12" spans="1:5" x14ac:dyDescent="0.25">
      <c r="A12" s="7" t="s">
        <v>23</v>
      </c>
      <c r="B12" s="8">
        <v>307847488405.90802</v>
      </c>
      <c r="C12" s="8">
        <v>138527915664.694</v>
      </c>
      <c r="D12" s="11">
        <f t="shared" si="0"/>
        <v>446375404070.60205</v>
      </c>
      <c r="E12" s="17">
        <f t="shared" si="1"/>
        <v>0.31033949093392116</v>
      </c>
    </row>
    <row r="13" spans="1:5" x14ac:dyDescent="0.25">
      <c r="A13" s="7" t="s">
        <v>24</v>
      </c>
      <c r="B13" s="8">
        <v>298320584199.86102</v>
      </c>
      <c r="C13" s="8">
        <v>145524596558.41501</v>
      </c>
      <c r="D13" s="11">
        <f t="shared" si="0"/>
        <v>443845180758.276</v>
      </c>
      <c r="E13" s="17">
        <f t="shared" si="1"/>
        <v>0.32787242684441725</v>
      </c>
    </row>
    <row r="14" spans="1:5" x14ac:dyDescent="0.25">
      <c r="A14" s="7" t="s">
        <v>25</v>
      </c>
      <c r="B14" s="8">
        <v>319109794565.315</v>
      </c>
      <c r="C14" s="8">
        <v>148649017195.48401</v>
      </c>
      <c r="D14" s="11">
        <f t="shared" si="0"/>
        <v>467758811760.79901</v>
      </c>
      <c r="E14" s="17">
        <f t="shared" si="1"/>
        <v>0.3177898811481924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3459469536.4389501</v>
      </c>
      <c r="C6" s="8">
        <v>1882771508.16587</v>
      </c>
      <c r="D6" s="11">
        <f>SUM(B6:C6)</f>
        <v>5342241044.6048203</v>
      </c>
      <c r="E6" s="17">
        <f>+C6/D6</f>
        <v>0.35243102893443917</v>
      </c>
    </row>
    <row r="7" spans="1:5" x14ac:dyDescent="0.25">
      <c r="A7" s="7" t="s">
        <v>18</v>
      </c>
      <c r="B7" s="8">
        <v>3509011371.8838601</v>
      </c>
      <c r="C7" s="8">
        <v>2436765260.1592398</v>
      </c>
      <c r="D7" s="11">
        <f t="shared" ref="D7:D13" si="0">SUM(B7:C7)</f>
        <v>5945776632.0431004</v>
      </c>
      <c r="E7" s="17">
        <f t="shared" ref="E7:E13" si="1">+C7/D7</f>
        <v>0.40983128209475189</v>
      </c>
    </row>
    <row r="8" spans="1:5" x14ac:dyDescent="0.25">
      <c r="A8" s="7" t="s">
        <v>19</v>
      </c>
      <c r="B8" s="8">
        <v>4123210762.2008901</v>
      </c>
      <c r="C8" s="8">
        <v>2939590952.8888998</v>
      </c>
      <c r="D8" s="11">
        <f t="shared" si="0"/>
        <v>7062801715.0897903</v>
      </c>
      <c r="E8" s="17">
        <f t="shared" si="1"/>
        <v>0.41620748698188936</v>
      </c>
    </row>
    <row r="9" spans="1:5" x14ac:dyDescent="0.25">
      <c r="A9" s="7" t="s">
        <v>20</v>
      </c>
      <c r="B9" s="8">
        <v>5028644477.8879805</v>
      </c>
      <c r="C9" s="8">
        <v>3261906711.8078098</v>
      </c>
      <c r="D9" s="11">
        <f t="shared" si="0"/>
        <v>8290551189.6957903</v>
      </c>
      <c r="E9" s="17">
        <f t="shared" si="1"/>
        <v>0.39344871494937367</v>
      </c>
    </row>
    <row r="10" spans="1:5" x14ac:dyDescent="0.25">
      <c r="A10" s="7" t="s">
        <v>21</v>
      </c>
      <c r="B10" s="8">
        <v>4492093090.7814903</v>
      </c>
      <c r="C10" s="8">
        <v>2893022474.1807199</v>
      </c>
      <c r="D10" s="11">
        <f t="shared" si="0"/>
        <v>7385115564.9622097</v>
      </c>
      <c r="E10" s="17">
        <f t="shared" si="1"/>
        <v>0.39173692662391313</v>
      </c>
    </row>
    <row r="11" spans="1:5" x14ac:dyDescent="0.25">
      <c r="A11" s="7" t="s">
        <v>22</v>
      </c>
      <c r="B11" s="8">
        <v>5210877279.4950304</v>
      </c>
      <c r="C11" s="8">
        <v>3772189084.6209202</v>
      </c>
      <c r="D11" s="11">
        <f t="shared" si="0"/>
        <v>8983066364.1159515</v>
      </c>
      <c r="E11" s="17">
        <f t="shared" si="1"/>
        <v>0.41992221049255846</v>
      </c>
    </row>
    <row r="12" spans="1:5" x14ac:dyDescent="0.25">
      <c r="A12" s="7" t="s">
        <v>23</v>
      </c>
      <c r="B12" s="8">
        <v>5791757465.5382004</v>
      </c>
      <c r="C12" s="8">
        <v>4114545455.6821599</v>
      </c>
      <c r="D12" s="11">
        <f t="shared" si="0"/>
        <v>9906302921.2203598</v>
      </c>
      <c r="E12" s="17">
        <f t="shared" si="1"/>
        <v>0.41534621830192209</v>
      </c>
    </row>
    <row r="13" spans="1:5" x14ac:dyDescent="0.25">
      <c r="A13" s="7" t="s">
        <v>24</v>
      </c>
      <c r="B13" s="8">
        <v>6164650479.4359903</v>
      </c>
      <c r="C13" s="8">
        <v>4860994035.9059801</v>
      </c>
      <c r="D13" s="11">
        <f t="shared" si="0"/>
        <v>11025644515.34197</v>
      </c>
      <c r="E13" s="17">
        <f t="shared" si="1"/>
        <v>0.44088071487721203</v>
      </c>
    </row>
    <row r="14" spans="1:5" x14ac:dyDescent="0.25">
      <c r="A14" s="7" t="s">
        <v>25</v>
      </c>
      <c r="B14" s="8" t="s">
        <v>5</v>
      </c>
      <c r="C14" s="8" t="s">
        <v>5</v>
      </c>
      <c r="D14" s="11"/>
      <c r="E14" s="17"/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18"/>
  <sheetViews>
    <sheetView showGridLines="0" workbookViewId="0">
      <selection activeCell="D31" sqref="D31"/>
    </sheetView>
  </sheetViews>
  <sheetFormatPr defaultRowHeight="12" x14ac:dyDescent="0.25"/>
  <cols>
    <col min="1" max="1" width="9.140625" style="1"/>
    <col min="2" max="3" width="17.140625" style="1" customWidth="1"/>
    <col min="4" max="4" width="17.140625" style="9" customWidth="1"/>
    <col min="5" max="5" width="11" style="9" customWidth="1"/>
    <col min="6" max="6" width="3.7109375" style="1" customWidth="1"/>
    <col min="7" max="16384" width="9.140625" style="1"/>
  </cols>
  <sheetData>
    <row r="1" spans="1:5" ht="14.4" x14ac:dyDescent="0.25">
      <c r="A1" s="3" t="s">
        <v>6</v>
      </c>
    </row>
    <row r="2" spans="1:5" s="4" customFormat="1" x14ac:dyDescent="0.25">
      <c r="A2" s="4" t="s">
        <v>7</v>
      </c>
      <c r="B2" s="4" t="s">
        <v>8</v>
      </c>
      <c r="D2" s="10"/>
      <c r="E2" s="10"/>
    </row>
    <row r="4" spans="1:5" s="2" customFormat="1" ht="36" x14ac:dyDescent="0.25">
      <c r="A4" s="12" t="s">
        <v>15</v>
      </c>
      <c r="B4" s="12" t="s">
        <v>1</v>
      </c>
      <c r="C4" s="12" t="s">
        <v>2</v>
      </c>
      <c r="D4" s="13" t="s">
        <v>6</v>
      </c>
      <c r="E4" s="36" t="s">
        <v>27</v>
      </c>
    </row>
    <row r="5" spans="1:5" s="2" customFormat="1" x14ac:dyDescent="0.25">
      <c r="A5" s="14"/>
      <c r="B5" s="14" t="s">
        <v>3</v>
      </c>
      <c r="C5" s="14" t="s">
        <v>4</v>
      </c>
      <c r="D5" s="15"/>
      <c r="E5" s="35"/>
    </row>
    <row r="6" spans="1:5" x14ac:dyDescent="0.25">
      <c r="A6" s="7" t="s">
        <v>17</v>
      </c>
      <c r="B6" s="8">
        <v>686837029.76181102</v>
      </c>
      <c r="C6" s="8">
        <v>259416411.316971</v>
      </c>
      <c r="D6" s="11">
        <f>SUM(B6:C6)</f>
        <v>946253441.07878208</v>
      </c>
      <c r="E6" s="17">
        <f>+C6/D6</f>
        <v>0.2741510889738184</v>
      </c>
    </row>
    <row r="7" spans="1:5" x14ac:dyDescent="0.25">
      <c r="A7" s="7" t="s">
        <v>18</v>
      </c>
      <c r="B7" s="8">
        <v>905995141.75581205</v>
      </c>
      <c r="C7" s="8">
        <v>378724973.15088302</v>
      </c>
      <c r="D7" s="11">
        <f t="shared" ref="D7:D14" si="0">SUM(B7:C7)</f>
        <v>1284720114.9066951</v>
      </c>
      <c r="E7" s="17">
        <f t="shared" ref="E7:E14" si="1">+C7/D7</f>
        <v>0.29479181399630261</v>
      </c>
    </row>
    <row r="8" spans="1:5" x14ac:dyDescent="0.25">
      <c r="A8" s="7" t="s">
        <v>19</v>
      </c>
      <c r="B8" s="8">
        <v>1337838494.7618101</v>
      </c>
      <c r="C8" s="8">
        <v>684767486.36741805</v>
      </c>
      <c r="D8" s="11">
        <f t="shared" si="0"/>
        <v>2022605981.1292281</v>
      </c>
      <c r="E8" s="17">
        <f t="shared" si="1"/>
        <v>0.33855703619797956</v>
      </c>
    </row>
    <row r="9" spans="1:5" x14ac:dyDescent="0.25">
      <c r="A9" s="7" t="s">
        <v>20</v>
      </c>
      <c r="B9" s="8">
        <v>1874366597.7618101</v>
      </c>
      <c r="C9" s="8">
        <v>806478811.752244</v>
      </c>
      <c r="D9" s="11">
        <f t="shared" si="0"/>
        <v>2680845409.5140543</v>
      </c>
      <c r="E9" s="17">
        <f t="shared" si="1"/>
        <v>0.30083003253008572</v>
      </c>
    </row>
    <row r="10" spans="1:5" x14ac:dyDescent="0.25">
      <c r="A10" s="7" t="s">
        <v>21</v>
      </c>
      <c r="B10" s="8">
        <v>1693835674.7618101</v>
      </c>
      <c r="C10" s="8">
        <v>638178685.799999</v>
      </c>
      <c r="D10" s="11">
        <f t="shared" si="0"/>
        <v>2332014360.5618091</v>
      </c>
      <c r="E10" s="17">
        <f t="shared" si="1"/>
        <v>0.27365984386402081</v>
      </c>
    </row>
    <row r="11" spans="1:5" x14ac:dyDescent="0.25">
      <c r="A11" s="7" t="s">
        <v>22</v>
      </c>
      <c r="B11" s="8">
        <v>1778700557.7618101</v>
      </c>
      <c r="C11" s="8">
        <v>600128306</v>
      </c>
      <c r="D11" s="11">
        <f t="shared" si="0"/>
        <v>2378828863.7618103</v>
      </c>
      <c r="E11" s="17">
        <f t="shared" si="1"/>
        <v>0.25227889031536915</v>
      </c>
    </row>
    <row r="12" spans="1:5" x14ac:dyDescent="0.25">
      <c r="A12" s="7" t="s">
        <v>23</v>
      </c>
      <c r="B12" s="8">
        <v>2266961620.7617998</v>
      </c>
      <c r="C12" s="8">
        <v>860249971</v>
      </c>
      <c r="D12" s="11">
        <f t="shared" si="0"/>
        <v>3127211591.7617998</v>
      </c>
      <c r="E12" s="17">
        <f t="shared" si="1"/>
        <v>0.27508531027008465</v>
      </c>
    </row>
    <row r="13" spans="1:5" x14ac:dyDescent="0.25">
      <c r="A13" s="7" t="s">
        <v>24</v>
      </c>
      <c r="B13" s="8">
        <v>1954418410.7618101</v>
      </c>
      <c r="C13" s="8">
        <v>966552319</v>
      </c>
      <c r="D13" s="11">
        <f t="shared" si="0"/>
        <v>2920970729.7618103</v>
      </c>
      <c r="E13" s="17">
        <f t="shared" si="1"/>
        <v>0.33090106283907106</v>
      </c>
    </row>
    <row r="14" spans="1:5" x14ac:dyDescent="0.25">
      <c r="A14" s="7" t="s">
        <v>25</v>
      </c>
      <c r="B14" s="8">
        <v>2048437219.7618101</v>
      </c>
      <c r="C14" s="8">
        <v>1042676596</v>
      </c>
      <c r="D14" s="11">
        <f t="shared" si="0"/>
        <v>3091113815.7618103</v>
      </c>
      <c r="E14" s="17">
        <f t="shared" si="1"/>
        <v>0.33731420392329703</v>
      </c>
    </row>
    <row r="15" spans="1:5" x14ac:dyDescent="0.25">
      <c r="A15" s="7" t="s">
        <v>26</v>
      </c>
      <c r="B15" s="7" t="s">
        <v>5</v>
      </c>
      <c r="C15" s="7" t="s">
        <v>5</v>
      </c>
      <c r="D15" s="16"/>
      <c r="E15" s="16"/>
    </row>
    <row r="18" spans="1:2" ht="13.8" x14ac:dyDescent="0.25">
      <c r="A18" s="26" t="s">
        <v>54</v>
      </c>
      <c r="B18" s="27"/>
    </row>
  </sheetData>
  <mergeCells count="1">
    <mergeCell ref="E4:E5"/>
  </mergeCells>
  <hyperlinks>
    <hyperlink ref="A18" location="'CONTENTS &amp; NOTES'!A1" display="Return to Contents page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7E7237B621B34D8633A963D5CBF9A3" ma:contentTypeVersion="" ma:contentTypeDescription="Create a new document." ma:contentTypeScope="" ma:versionID="86207b02e9d47f534844b5fb47386b69">
  <xsd:schema xmlns:xsd="http://www.w3.org/2001/XMLSchema" xmlns:xs="http://www.w3.org/2001/XMLSchema" xmlns:p="http://schemas.microsoft.com/office/2006/metadata/properties" xmlns:ns2="57b417f7-d786-4243-a30f-6aa963038fea" targetNamespace="http://schemas.microsoft.com/office/2006/metadata/properties" ma:root="true" ma:fieldsID="1959d539da99094eaa1c65296056aff2" ns2:_="">
    <xsd:import namespace="57b417f7-d786-4243-a30f-6aa963038fea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Document_x0020_Type" minOccurs="0"/>
                <xsd:element ref="ns2:Status" minOccurs="0"/>
                <xsd:element ref="ns2:Ke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417f7-d786-4243-a30f-6aa963038fea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description="A short description of what's in the document can help people to find it." ma:internalName="Summary">
      <xsd:simpleType>
        <xsd:restriction base="dms:Note">
          <xsd:maxLength value="255"/>
        </xsd:restriction>
      </xsd:simpleType>
    </xsd:element>
    <xsd:element name="Document_x0020_Type" ma:index="9" nillable="true" ma:displayName="Document Type" ma:default="General" ma:description="Leave as general unless this is a special type of document (eg PID, CV, Meeting Report etc)" ma:format="Dropdown" ma:internalName="Document_x0020_Type">
      <xsd:simpleType>
        <xsd:restriction base="dms:Choice">
          <xsd:enumeration value="Budget"/>
          <xsd:enumeration value="Business Plan"/>
          <xsd:enumeration value="Contract"/>
          <xsd:enumeration value="CV"/>
          <xsd:enumeration value="Expenses"/>
          <xsd:enumeration value="General"/>
          <xsd:enumeration value="How-to / Guideline"/>
          <xsd:enumeration value="Invoice"/>
          <xsd:enumeration value="M&amp;E"/>
          <xsd:enumeration value="Meeting Notes / Minutes"/>
          <xsd:enumeration value="PID"/>
          <xsd:enumeration value="Policy"/>
          <xsd:enumeration value="Proposal"/>
          <xsd:enumeration value="Publication"/>
          <xsd:enumeration value="Trip Report"/>
        </xsd:restriction>
      </xsd:simpleType>
    </xsd:element>
    <xsd:element name="Status" ma:index="10" nillable="true" ma:displayName="Status" ma:default="Active" ma:format="Dropdown" ma:internalName="Status">
      <xsd:simpleType>
        <xsd:restriction base="dms:Choice">
          <xsd:enumeration value="Active"/>
          <xsd:enumeration value="Closed"/>
          <xsd:enumeration value="Archived"/>
        </xsd:restriction>
      </xsd:simpleType>
    </xsd:element>
    <xsd:element name="Key" ma:index="11" nillable="true" ma:displayName="Key" ma:default="0" ma:description="Tick if this is a key document for this project." ma:internalName="Ke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mmary xmlns="57b417f7-d786-4243-a30f-6aa963038fea" xsi:nil="true"/>
    <Key xmlns="57b417f7-d786-4243-a30f-6aa963038fea">false</Key>
    <Document_x0020_Type xmlns="57b417f7-d786-4243-a30f-6aa963038fea">General</Document_x0020_Type>
    <Status xmlns="57b417f7-d786-4243-a30f-6aa963038fea">Active</Status>
  </documentManagement>
</p:properties>
</file>

<file path=customXml/itemProps1.xml><?xml version="1.0" encoding="utf-8"?>
<ds:datastoreItem xmlns:ds="http://schemas.openxmlformats.org/officeDocument/2006/customXml" ds:itemID="{4BD9FB1B-0641-4C36-9364-D848993922C6}"/>
</file>

<file path=customXml/itemProps2.xml><?xml version="1.0" encoding="utf-8"?>
<ds:datastoreItem xmlns:ds="http://schemas.openxmlformats.org/officeDocument/2006/customXml" ds:itemID="{110CAFE2-9A75-42BD-8561-F885842DD6F6}"/>
</file>

<file path=customXml/itemProps3.xml><?xml version="1.0" encoding="utf-8"?>
<ds:datastoreItem xmlns:ds="http://schemas.openxmlformats.org/officeDocument/2006/customXml" ds:itemID="{4D04D852-E4A9-4B89-BAE4-7E9DA1676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CONTENTS &amp; NOTES</vt:lpstr>
      <vt:lpstr>Afghanistan</vt:lpstr>
      <vt:lpstr>Bangladesh</vt:lpstr>
      <vt:lpstr>DR Congo</vt:lpstr>
      <vt:lpstr>Ethiopia</vt:lpstr>
      <vt:lpstr>Ghana</vt:lpstr>
      <vt:lpstr>India</vt:lpstr>
      <vt:lpstr>Kenya</vt:lpstr>
      <vt:lpstr>Kyrgyz</vt:lpstr>
      <vt:lpstr>Liberia</vt:lpstr>
      <vt:lpstr>Malawi</vt:lpstr>
      <vt:lpstr>Mozambique</vt:lpstr>
      <vt:lpstr>Myanmar</vt:lpstr>
      <vt:lpstr>Nepal</vt:lpstr>
      <vt:lpstr>Nigeria</vt:lpstr>
      <vt:lpstr>Pakistan</vt:lpstr>
      <vt:lpstr>Rwanda</vt:lpstr>
      <vt:lpstr>S. Leone</vt:lpstr>
      <vt:lpstr>S. Africa</vt:lpstr>
      <vt:lpstr>Sudan</vt:lpstr>
      <vt:lpstr>Tajikistan</vt:lpstr>
      <vt:lpstr>Tanzania</vt:lpstr>
      <vt:lpstr>Uganda</vt:lpstr>
      <vt:lpstr>W. Bank &amp; Gaza</vt:lpstr>
      <vt:lpstr>Yemen</vt:lpstr>
      <vt:lpstr>Zambia</vt:lpstr>
    </vt:vector>
  </TitlesOfParts>
  <Company>Overseas Development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jkennan</dc:creator>
  <cp:lastModifiedBy>jkennan</cp:lastModifiedBy>
  <dcterms:created xsi:type="dcterms:W3CDTF">2015-05-21T12:21:34Z</dcterms:created>
  <dcterms:modified xsi:type="dcterms:W3CDTF">2015-05-26T07:08:20Z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0x0101000F7E7237B621B34D8633A963D5CBF9A3</vt:lpwstr>
  </property>
</Properties>
</file>