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0.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1.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5.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6.xml" ContentType="application/vnd.openxmlformats-officedocument.drawing+xml"/>
  <Override PartName="/xl/charts/chart51.xml" ContentType="application/vnd.openxmlformats-officedocument.drawingml.chart+xml"/>
  <Override PartName="/xl/drawings/drawing1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8.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19.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20.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21.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22.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23.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4.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25.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26.xml" ContentType="application/vnd.openxmlformats-officedocument.drawing+xml"/>
  <Override PartName="/xl/charts/chart83.xml" ContentType="application/vnd.openxmlformats-officedocument.drawingml.chart+xml"/>
  <Override PartName="/xl/drawings/drawing27.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8.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29.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30.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31.xml" ContentType="application/vnd.openxmlformats-officedocument.drawing+xml"/>
  <Override PartName="/xl/charts/chart99.xml" ContentType="application/vnd.openxmlformats-officedocument.drawingml.chart+xml"/>
  <Override PartName="/xl/drawings/drawing32.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drawings/drawing3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drawings/drawing34.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35.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drawings/drawing36.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drawings/drawing37.xml" ContentType="application/vnd.openxmlformats-officedocument.drawing+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drawings/drawing38.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drawings/drawing39.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drawings/drawing40.xml" ContentType="application/vnd.openxmlformats-officedocument.drawing+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41.xml" ContentType="application/vnd.openxmlformats-officedocument.drawing+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42.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drawings/drawing43.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drawings/drawing44.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drawings/drawing45.xml" ContentType="application/vnd.openxmlformats-officedocument.drawing+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drawings/drawing46.xml" ContentType="application/vnd.openxmlformats-officedocument.drawing+xml"/>
  <Override PartName="/xl/charts/chart151.xml" ContentType="application/vnd.openxmlformats-officedocument.drawingml.chart+xml"/>
  <Override PartName="/xl/drawings/drawing4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8" windowWidth="14880" windowHeight="5700" tabRatio="990"/>
  </bookViews>
  <sheets>
    <sheet name="CONTENTS" sheetId="52" r:id="rId1"/>
    <sheet name="SOURCES" sheetId="53" r:id="rId2"/>
    <sheet name="Afghanistan" sheetId="24" r:id="rId3"/>
    <sheet name="Bangladesh" sheetId="1" r:id="rId4"/>
    <sheet name="Bangladesh2" sheetId="25" r:id="rId5"/>
    <sheet name="DR Congo" sheetId="26" r:id="rId6"/>
    <sheet name="Ethiopia" sheetId="3" r:id="rId7"/>
    <sheet name="Ethiopia2" sheetId="27" r:id="rId8"/>
    <sheet name="Ghana" sheetId="4" r:id="rId9"/>
    <sheet name="Ghana2" sheetId="28" r:id="rId10"/>
    <sheet name="India" sheetId="5" r:id="rId11"/>
    <sheet name="India2" sheetId="29" r:id="rId12"/>
    <sheet name="Kenya" sheetId="6" r:id="rId13"/>
    <sheet name="Kenya2" sheetId="30" r:id="rId14"/>
    <sheet name="Kyrgyz" sheetId="7" r:id="rId15"/>
    <sheet name="Kyrgyz2" sheetId="31" r:id="rId16"/>
    <sheet name="Liberia" sheetId="8" r:id="rId17"/>
    <sheet name="Liberia2" sheetId="32" r:id="rId18"/>
    <sheet name="Malawi" sheetId="9" r:id="rId19"/>
    <sheet name="Malawi2" sheetId="33" r:id="rId20"/>
    <sheet name="Mozambique" sheetId="34" r:id="rId21"/>
    <sheet name="Myanmar" sheetId="35" r:id="rId22"/>
    <sheet name="Nepal" sheetId="10" r:id="rId23"/>
    <sheet name="Nepal2" sheetId="36" r:id="rId24"/>
    <sheet name="Nigeria 1" sheetId="11" r:id="rId25"/>
    <sheet name="Nigeria 2" sheetId="23" r:id="rId26"/>
    <sheet name="Nigeria 3" sheetId="13" r:id="rId27"/>
    <sheet name="Nigeria4" sheetId="37" r:id="rId28"/>
    <sheet name="Pakistan" sheetId="14" r:id="rId29"/>
    <sheet name="Pakistan2" sheetId="38" r:id="rId30"/>
    <sheet name="Rwanda" sheetId="39" r:id="rId31"/>
    <sheet name="S. Leone" sheetId="15" r:id="rId32"/>
    <sheet name="S. Leone2" sheetId="40" r:id="rId33"/>
    <sheet name="S. Africa" sheetId="16" r:id="rId34"/>
    <sheet name="S. Africa2" sheetId="41" r:id="rId35"/>
    <sheet name="Sudan" sheetId="42" r:id="rId36"/>
    <sheet name="Tajikistan" sheetId="43" r:id="rId37"/>
    <sheet name="Tanzania" sheetId="17" r:id="rId38"/>
    <sheet name="Tanzania2" sheetId="46" r:id="rId39"/>
    <sheet name="Uganda" sheetId="18" r:id="rId40"/>
    <sheet name="Uganda2" sheetId="47" r:id="rId41"/>
    <sheet name="W. Bank &amp; Gaza" sheetId="19" r:id="rId42"/>
    <sheet name="W.Bank &amp; Gaza2" sheetId="48" r:id="rId43"/>
    <sheet name="Yemen" sheetId="49" r:id="rId44"/>
    <sheet name="Zambia" sheetId="20" r:id="rId45"/>
    <sheet name="Zambia2" sheetId="50" r:id="rId46"/>
    <sheet name="Zimbabwe" sheetId="21" r:id="rId47"/>
    <sheet name="Zimbabwe2" sheetId="51" r:id="rId48"/>
  </sheets>
  <externalReferences>
    <externalReference r:id="rId49"/>
    <externalReference r:id="rId50"/>
    <externalReference r:id="rId51"/>
    <externalReference r:id="rId52"/>
    <externalReference r:id="rId53"/>
    <externalReference r:id="rId54"/>
    <externalReference r:id="rId55"/>
    <externalReference r:id="rId56"/>
  </externalReferences>
  <calcPr calcId="145621"/>
</workbook>
</file>

<file path=xl/calcChain.xml><?xml version="1.0" encoding="utf-8"?>
<calcChain xmlns="http://schemas.openxmlformats.org/spreadsheetml/2006/main">
  <c r="G66" i="51" l="1"/>
  <c r="F66" i="51"/>
  <c r="E66" i="51"/>
  <c r="D66" i="51"/>
  <c r="C66" i="51"/>
  <c r="G65" i="51"/>
  <c r="F65" i="51"/>
  <c r="B65" i="51" s="1"/>
  <c r="E65" i="51"/>
  <c r="D65" i="51"/>
  <c r="C65" i="51"/>
  <c r="G64" i="51"/>
  <c r="B64" i="51" s="1"/>
  <c r="F64" i="51"/>
  <c r="E64" i="51"/>
  <c r="D64" i="51"/>
  <c r="C64" i="51"/>
  <c r="G63" i="51"/>
  <c r="F63" i="51"/>
  <c r="E63" i="51"/>
  <c r="D63" i="51"/>
  <c r="C63" i="51"/>
  <c r="B63" i="51"/>
  <c r="G62" i="51"/>
  <c r="F62" i="51"/>
  <c r="E62" i="51"/>
  <c r="D62" i="51"/>
  <c r="C62" i="51"/>
  <c r="G61" i="51"/>
  <c r="B61" i="51" s="1"/>
  <c r="F61" i="51"/>
  <c r="E61" i="51"/>
  <c r="D61" i="51"/>
  <c r="C61" i="51"/>
  <c r="G60" i="51"/>
  <c r="F60" i="51"/>
  <c r="E60" i="51"/>
  <c r="E67" i="51" s="1"/>
  <c r="D60" i="51"/>
  <c r="C60" i="51"/>
  <c r="G59" i="51"/>
  <c r="F59" i="51"/>
  <c r="F67" i="51" s="1"/>
  <c r="E59" i="51"/>
  <c r="D59" i="51"/>
  <c r="C59" i="51"/>
  <c r="B59" i="51"/>
  <c r="G49" i="51"/>
  <c r="B49" i="51" s="1"/>
  <c r="F49" i="51"/>
  <c r="E49" i="51"/>
  <c r="D49" i="51"/>
  <c r="C49" i="51"/>
  <c r="G48" i="51"/>
  <c r="F48" i="51"/>
  <c r="E48" i="51"/>
  <c r="D48" i="51"/>
  <c r="C48" i="51"/>
  <c r="B48" i="51"/>
  <c r="G47" i="51"/>
  <c r="B47" i="51" s="1"/>
  <c r="F47" i="51"/>
  <c r="E47" i="51"/>
  <c r="D47" i="51"/>
  <c r="C47" i="51"/>
  <c r="G46" i="51"/>
  <c r="B46" i="51" s="1"/>
  <c r="F46" i="51"/>
  <c r="E46" i="51"/>
  <c r="D46" i="51"/>
  <c r="C46" i="51"/>
  <c r="G45" i="51"/>
  <c r="F45" i="51"/>
  <c r="E45" i="51"/>
  <c r="D45" i="51"/>
  <c r="C45" i="51"/>
  <c r="G44" i="51"/>
  <c r="F44" i="51"/>
  <c r="E44" i="51"/>
  <c r="D44" i="51"/>
  <c r="C44" i="51"/>
  <c r="G43" i="51"/>
  <c r="B43" i="51" s="1"/>
  <c r="F43" i="51"/>
  <c r="E43" i="51"/>
  <c r="D43" i="51"/>
  <c r="D50" i="51" s="1"/>
  <c r="C43" i="51"/>
  <c r="G42" i="51"/>
  <c r="F42" i="51"/>
  <c r="E42" i="51"/>
  <c r="D42" i="51"/>
  <c r="C42" i="51"/>
  <c r="B42" i="51"/>
  <c r="G32" i="51"/>
  <c r="B32" i="51" s="1"/>
  <c r="F32" i="51"/>
  <c r="E32" i="51"/>
  <c r="D32" i="51"/>
  <c r="C32" i="51"/>
  <c r="G31" i="51"/>
  <c r="F31" i="51"/>
  <c r="E31" i="51"/>
  <c r="D31" i="51"/>
  <c r="C31" i="51"/>
  <c r="B31" i="51"/>
  <c r="G30" i="51"/>
  <c r="F30" i="51"/>
  <c r="E30" i="51"/>
  <c r="D30" i="51"/>
  <c r="C30" i="51"/>
  <c r="G29" i="51"/>
  <c r="B29" i="51" s="1"/>
  <c r="F29" i="51"/>
  <c r="E29" i="51"/>
  <c r="D29" i="51"/>
  <c r="C29" i="51"/>
  <c r="G28" i="51"/>
  <c r="F28" i="51"/>
  <c r="E28" i="51"/>
  <c r="D28" i="51"/>
  <c r="C28" i="51"/>
  <c r="G27" i="51"/>
  <c r="F27" i="51"/>
  <c r="E27" i="51"/>
  <c r="D27" i="51"/>
  <c r="C27" i="51"/>
  <c r="B27" i="51"/>
  <c r="G26" i="51"/>
  <c r="F26" i="51"/>
  <c r="E26" i="51"/>
  <c r="D26" i="51"/>
  <c r="D33" i="51" s="1"/>
  <c r="C26" i="51"/>
  <c r="G25" i="51"/>
  <c r="F25" i="51"/>
  <c r="E25" i="51"/>
  <c r="D25" i="51"/>
  <c r="C25" i="51"/>
  <c r="G15" i="51"/>
  <c r="F15" i="51"/>
  <c r="E15" i="51"/>
  <c r="D15" i="51"/>
  <c r="C15" i="51"/>
  <c r="G14" i="51"/>
  <c r="B14" i="51" s="1"/>
  <c r="F14" i="51"/>
  <c r="E14" i="51"/>
  <c r="D14" i="51"/>
  <c r="C14" i="51"/>
  <c r="G13" i="51"/>
  <c r="F13" i="51"/>
  <c r="E13" i="51"/>
  <c r="D13" i="51"/>
  <c r="C13" i="51"/>
  <c r="G12" i="51"/>
  <c r="F12" i="51"/>
  <c r="E12" i="51"/>
  <c r="D12" i="51"/>
  <c r="C12" i="51"/>
  <c r="B12" i="51"/>
  <c r="G11" i="51"/>
  <c r="F11" i="51"/>
  <c r="E11" i="51"/>
  <c r="D11" i="51"/>
  <c r="C11" i="51"/>
  <c r="G10" i="51"/>
  <c r="F10" i="51"/>
  <c r="B10" i="51" s="1"/>
  <c r="E10" i="51"/>
  <c r="D10" i="51"/>
  <c r="C10" i="51"/>
  <c r="G9" i="51"/>
  <c r="B9" i="51" s="1"/>
  <c r="F9" i="51"/>
  <c r="E9" i="51"/>
  <c r="D9" i="51"/>
  <c r="C9" i="51"/>
  <c r="G8" i="51"/>
  <c r="F8" i="51"/>
  <c r="E8" i="51"/>
  <c r="D8" i="51"/>
  <c r="C8" i="51"/>
  <c r="D16" i="51" l="1"/>
  <c r="B15" i="51"/>
  <c r="E33" i="51"/>
  <c r="F50" i="51"/>
  <c r="B62" i="51"/>
  <c r="F16" i="51"/>
  <c r="E16" i="51"/>
  <c r="B13" i="51"/>
  <c r="G33" i="51"/>
  <c r="B28" i="51"/>
  <c r="G50" i="51"/>
  <c r="B60" i="51"/>
  <c r="B66" i="51"/>
  <c r="F33" i="51"/>
  <c r="B30" i="51"/>
  <c r="E50" i="51"/>
  <c r="B45" i="51"/>
  <c r="G67" i="51"/>
  <c r="G16" i="51"/>
  <c r="B11" i="51"/>
  <c r="B26" i="51"/>
  <c r="B44" i="51"/>
  <c r="D67" i="51"/>
  <c r="B8" i="51"/>
  <c r="B25" i="51"/>
  <c r="G66" i="50" l="1"/>
  <c r="B66" i="50" s="1"/>
  <c r="F66" i="50"/>
  <c r="E66" i="50"/>
  <c r="D66" i="50"/>
  <c r="C66" i="50"/>
  <c r="G65" i="50"/>
  <c r="F65" i="50"/>
  <c r="E65" i="50"/>
  <c r="D65" i="50"/>
  <c r="C65" i="50"/>
  <c r="G64" i="50"/>
  <c r="F64" i="50"/>
  <c r="E64" i="50"/>
  <c r="D64" i="50"/>
  <c r="C64" i="50"/>
  <c r="B64" i="50"/>
  <c r="G63" i="50"/>
  <c r="B63" i="50" s="1"/>
  <c r="F63" i="50"/>
  <c r="E63" i="50"/>
  <c r="D63" i="50"/>
  <c r="C63" i="50"/>
  <c r="G62" i="50"/>
  <c r="F62" i="50"/>
  <c r="E62" i="50"/>
  <c r="D62" i="50"/>
  <c r="C62" i="50"/>
  <c r="G61" i="50"/>
  <c r="F61" i="50"/>
  <c r="E61" i="50"/>
  <c r="D61" i="50"/>
  <c r="C61" i="50"/>
  <c r="G60" i="50"/>
  <c r="B60" i="50" s="1"/>
  <c r="F60" i="50"/>
  <c r="E60" i="50"/>
  <c r="D60" i="50"/>
  <c r="C60" i="50"/>
  <c r="G59" i="50"/>
  <c r="F59" i="50"/>
  <c r="E59" i="50"/>
  <c r="D59" i="50"/>
  <c r="C59" i="50"/>
  <c r="G49" i="50"/>
  <c r="F49" i="50"/>
  <c r="E49" i="50"/>
  <c r="D49" i="50"/>
  <c r="C49" i="50"/>
  <c r="B49" i="50"/>
  <c r="G48" i="50"/>
  <c r="F48" i="50"/>
  <c r="E48" i="50"/>
  <c r="D48" i="50"/>
  <c r="C48" i="50"/>
  <c r="G47" i="50"/>
  <c r="F47" i="50"/>
  <c r="B47" i="50" s="1"/>
  <c r="E47" i="50"/>
  <c r="D47" i="50"/>
  <c r="C47" i="50"/>
  <c r="G46" i="50"/>
  <c r="F46" i="50"/>
  <c r="E46" i="50"/>
  <c r="D46" i="50"/>
  <c r="C46" i="50"/>
  <c r="G45" i="50"/>
  <c r="F45" i="50"/>
  <c r="E45" i="50"/>
  <c r="D45" i="50"/>
  <c r="C45" i="50"/>
  <c r="B45" i="50"/>
  <c r="G44" i="50"/>
  <c r="F44" i="50"/>
  <c r="E44" i="50"/>
  <c r="D44" i="50"/>
  <c r="C44" i="50"/>
  <c r="G43" i="50"/>
  <c r="F43" i="50"/>
  <c r="E43" i="50"/>
  <c r="D43" i="50"/>
  <c r="C43" i="50"/>
  <c r="G42" i="50"/>
  <c r="F42" i="50"/>
  <c r="E42" i="50"/>
  <c r="D42" i="50"/>
  <c r="C42" i="50"/>
  <c r="G32" i="50"/>
  <c r="B32" i="50" s="1"/>
  <c r="F32" i="50"/>
  <c r="E32" i="50"/>
  <c r="D32" i="50"/>
  <c r="C32" i="50"/>
  <c r="G31" i="50"/>
  <c r="F31" i="50"/>
  <c r="E31" i="50"/>
  <c r="D31" i="50"/>
  <c r="C31" i="50"/>
  <c r="G30" i="50"/>
  <c r="F30" i="50"/>
  <c r="E30" i="50"/>
  <c r="D30" i="50"/>
  <c r="C30" i="50"/>
  <c r="B30" i="50"/>
  <c r="G29" i="50"/>
  <c r="F29" i="50"/>
  <c r="E29" i="50"/>
  <c r="D29" i="50"/>
  <c r="C29" i="50"/>
  <c r="G28" i="50"/>
  <c r="F28" i="50"/>
  <c r="E28" i="50"/>
  <c r="D28" i="50"/>
  <c r="C28" i="50"/>
  <c r="G27" i="50"/>
  <c r="F27" i="50"/>
  <c r="E27" i="50"/>
  <c r="D27" i="50"/>
  <c r="C27" i="50"/>
  <c r="G26" i="50"/>
  <c r="B26" i="50" s="1"/>
  <c r="F26" i="50"/>
  <c r="E26" i="50"/>
  <c r="D26" i="50"/>
  <c r="C26" i="50"/>
  <c r="G25" i="50"/>
  <c r="F25" i="50"/>
  <c r="E25" i="50"/>
  <c r="D25" i="50"/>
  <c r="C25" i="50"/>
  <c r="G15" i="50"/>
  <c r="F15" i="50"/>
  <c r="E15" i="50"/>
  <c r="D15" i="50"/>
  <c r="C15" i="50"/>
  <c r="B15" i="50"/>
  <c r="G14" i="50"/>
  <c r="B14" i="50" s="1"/>
  <c r="F14" i="50"/>
  <c r="E14" i="50"/>
  <c r="D14" i="50"/>
  <c r="C14" i="50"/>
  <c r="G13" i="50"/>
  <c r="F13" i="50"/>
  <c r="B13" i="50" s="1"/>
  <c r="E13" i="50"/>
  <c r="D13" i="50"/>
  <c r="C13" i="50"/>
  <c r="G12" i="50"/>
  <c r="F12" i="50"/>
  <c r="E12" i="50"/>
  <c r="D12" i="50"/>
  <c r="C12" i="50"/>
  <c r="G11" i="50"/>
  <c r="F11" i="50"/>
  <c r="E11" i="50"/>
  <c r="D11" i="50"/>
  <c r="C11" i="50"/>
  <c r="G10" i="50"/>
  <c r="F10" i="50"/>
  <c r="E10" i="50"/>
  <c r="D10" i="50"/>
  <c r="C10" i="50"/>
  <c r="G9" i="50"/>
  <c r="F9" i="50"/>
  <c r="E9" i="50"/>
  <c r="D9" i="50"/>
  <c r="C9" i="50"/>
  <c r="G8" i="50"/>
  <c r="F8" i="50"/>
  <c r="E8" i="50"/>
  <c r="D8" i="50"/>
  <c r="C8" i="50"/>
  <c r="B9" i="50" l="1"/>
  <c r="B29" i="50"/>
  <c r="B11" i="50"/>
  <c r="B12" i="50"/>
  <c r="B28" i="50"/>
  <c r="B31" i="50"/>
  <c r="B43" i="50"/>
  <c r="B46" i="50"/>
  <c r="B62" i="50"/>
  <c r="B65" i="50"/>
  <c r="F33" i="50"/>
  <c r="B27" i="50"/>
  <c r="F50" i="50"/>
  <c r="B44" i="50"/>
  <c r="G16" i="50"/>
  <c r="E16" i="50"/>
  <c r="G33" i="50"/>
  <c r="E33" i="50"/>
  <c r="G50" i="50"/>
  <c r="E50" i="50"/>
  <c r="G67" i="50"/>
  <c r="E67" i="50"/>
  <c r="B10" i="50"/>
  <c r="F67" i="50"/>
  <c r="B61" i="50"/>
  <c r="D16" i="50"/>
  <c r="F16" i="50"/>
  <c r="D33" i="50"/>
  <c r="D50" i="50"/>
  <c r="B48" i="50"/>
  <c r="D67" i="50"/>
  <c r="B8" i="50"/>
  <c r="B25" i="50"/>
  <c r="B42" i="50"/>
  <c r="B59" i="50"/>
  <c r="G66" i="49" l="1"/>
  <c r="F66" i="49"/>
  <c r="E66" i="49"/>
  <c r="D66" i="49"/>
  <c r="C66" i="49"/>
  <c r="G65" i="49"/>
  <c r="F65" i="49"/>
  <c r="B65" i="49" s="1"/>
  <c r="E65" i="49"/>
  <c r="D65" i="49"/>
  <c r="C65" i="49"/>
  <c r="G64" i="49"/>
  <c r="F64" i="49"/>
  <c r="E64" i="49"/>
  <c r="D64" i="49"/>
  <c r="C64" i="49"/>
  <c r="G63" i="49"/>
  <c r="F63" i="49"/>
  <c r="B63" i="49" s="1"/>
  <c r="E63" i="49"/>
  <c r="D63" i="49"/>
  <c r="C63" i="49"/>
  <c r="G62" i="49"/>
  <c r="F62" i="49"/>
  <c r="E62" i="49"/>
  <c r="D62" i="49"/>
  <c r="C62" i="49"/>
  <c r="G61" i="49"/>
  <c r="F61" i="49"/>
  <c r="B61" i="49" s="1"/>
  <c r="E61" i="49"/>
  <c r="D61" i="49"/>
  <c r="C61" i="49"/>
  <c r="G60" i="49"/>
  <c r="F60" i="49"/>
  <c r="E60" i="49"/>
  <c r="D60" i="49"/>
  <c r="C60" i="49"/>
  <c r="G59" i="49"/>
  <c r="F59" i="49"/>
  <c r="E59" i="49"/>
  <c r="D59" i="49"/>
  <c r="C59" i="49"/>
  <c r="G49" i="49"/>
  <c r="F49" i="49"/>
  <c r="E49" i="49"/>
  <c r="D49" i="49"/>
  <c r="C49" i="49"/>
  <c r="G48" i="49"/>
  <c r="B48" i="49" s="1"/>
  <c r="F48" i="49"/>
  <c r="E48" i="49"/>
  <c r="D48" i="49"/>
  <c r="C48" i="49"/>
  <c r="G47" i="49"/>
  <c r="F47" i="49"/>
  <c r="E47" i="49"/>
  <c r="D47" i="49"/>
  <c r="C47" i="49"/>
  <c r="G46" i="49"/>
  <c r="F46" i="49"/>
  <c r="E46" i="49"/>
  <c r="D46" i="49"/>
  <c r="C46" i="49"/>
  <c r="B46" i="49"/>
  <c r="G45" i="49"/>
  <c r="F45" i="49"/>
  <c r="E45" i="49"/>
  <c r="D45" i="49"/>
  <c r="C45" i="49"/>
  <c r="G44" i="49"/>
  <c r="F44" i="49"/>
  <c r="B44" i="49" s="1"/>
  <c r="E44" i="49"/>
  <c r="D44" i="49"/>
  <c r="C44" i="49"/>
  <c r="G43" i="49"/>
  <c r="F43" i="49"/>
  <c r="E43" i="49"/>
  <c r="D43" i="49"/>
  <c r="C43" i="49"/>
  <c r="G42" i="49"/>
  <c r="B42" i="49" s="1"/>
  <c r="F42" i="49"/>
  <c r="E42" i="49"/>
  <c r="D42" i="49"/>
  <c r="C42" i="49"/>
  <c r="G32" i="49"/>
  <c r="F32" i="49"/>
  <c r="E32" i="49"/>
  <c r="D32" i="49"/>
  <c r="C32" i="49"/>
  <c r="G31" i="49"/>
  <c r="F31" i="49"/>
  <c r="E31" i="49"/>
  <c r="D31" i="49"/>
  <c r="C31" i="49"/>
  <c r="B31" i="49"/>
  <c r="G30" i="49"/>
  <c r="F30" i="49"/>
  <c r="E30" i="49"/>
  <c r="D30" i="49"/>
  <c r="C30" i="49"/>
  <c r="G29" i="49"/>
  <c r="F29" i="49"/>
  <c r="E29" i="49"/>
  <c r="D29" i="49"/>
  <c r="C29" i="49"/>
  <c r="G28" i="49"/>
  <c r="F28" i="49"/>
  <c r="E28" i="49"/>
  <c r="D28" i="49"/>
  <c r="C28" i="49"/>
  <c r="G27" i="49"/>
  <c r="F27" i="49"/>
  <c r="E27" i="49"/>
  <c r="D27" i="49"/>
  <c r="C27" i="49"/>
  <c r="G26" i="49"/>
  <c r="F26" i="49"/>
  <c r="E26" i="49"/>
  <c r="D26" i="49"/>
  <c r="D33" i="49" s="1"/>
  <c r="C26" i="49"/>
  <c r="G25" i="49"/>
  <c r="F25" i="49"/>
  <c r="E25" i="49"/>
  <c r="D25" i="49"/>
  <c r="C25" i="49"/>
  <c r="B25" i="49"/>
  <c r="G15" i="49"/>
  <c r="B15" i="49" s="1"/>
  <c r="F15" i="49"/>
  <c r="E15" i="49"/>
  <c r="D15" i="49"/>
  <c r="C15" i="49"/>
  <c r="G14" i="49"/>
  <c r="F14" i="49"/>
  <c r="E14" i="49"/>
  <c r="D14" i="49"/>
  <c r="C14" i="49"/>
  <c r="B14" i="49"/>
  <c r="G13" i="49"/>
  <c r="F13" i="49"/>
  <c r="E13" i="49"/>
  <c r="D13" i="49"/>
  <c r="C13" i="49"/>
  <c r="G12" i="49"/>
  <c r="F12" i="49"/>
  <c r="E12" i="49"/>
  <c r="D12" i="49"/>
  <c r="C12" i="49"/>
  <c r="G11" i="49"/>
  <c r="F11" i="49"/>
  <c r="E11" i="49"/>
  <c r="D11" i="49"/>
  <c r="C11" i="49"/>
  <c r="G10" i="49"/>
  <c r="F10" i="49"/>
  <c r="E10" i="49"/>
  <c r="D10" i="49"/>
  <c r="C10" i="49"/>
  <c r="B10" i="49"/>
  <c r="G9" i="49"/>
  <c r="B9" i="49" s="1"/>
  <c r="F9" i="49"/>
  <c r="E9" i="49"/>
  <c r="D9" i="49"/>
  <c r="C9" i="49"/>
  <c r="G8" i="49"/>
  <c r="F8" i="49"/>
  <c r="E8" i="49"/>
  <c r="D8" i="49"/>
  <c r="C8" i="49"/>
  <c r="B8" i="49"/>
  <c r="B29" i="49" l="1"/>
  <c r="B32" i="49"/>
  <c r="B47" i="49"/>
  <c r="G67" i="49"/>
  <c r="B62" i="49"/>
  <c r="B11" i="49"/>
  <c r="B26" i="49"/>
  <c r="B30" i="49"/>
  <c r="F50" i="49"/>
  <c r="E50" i="49"/>
  <c r="B45" i="49"/>
  <c r="D16" i="49"/>
  <c r="F33" i="49"/>
  <c r="B60" i="49"/>
  <c r="F16" i="49"/>
  <c r="E16" i="49"/>
  <c r="G33" i="49"/>
  <c r="B43" i="49"/>
  <c r="B49" i="49"/>
  <c r="D67" i="49"/>
  <c r="B66" i="49"/>
  <c r="B13" i="49"/>
  <c r="E33" i="49"/>
  <c r="B28" i="49"/>
  <c r="G50" i="49"/>
  <c r="G16" i="49"/>
  <c r="B12" i="49"/>
  <c r="B27" i="49"/>
  <c r="D50" i="49"/>
  <c r="B59" i="49"/>
  <c r="F67" i="49"/>
  <c r="E67" i="49"/>
  <c r="B64" i="49"/>
  <c r="G66" i="48" l="1"/>
  <c r="F66" i="48"/>
  <c r="E66" i="48"/>
  <c r="D66" i="48"/>
  <c r="C66" i="48"/>
  <c r="G65" i="48"/>
  <c r="B65" i="48" s="1"/>
  <c r="F65" i="48"/>
  <c r="E65" i="48"/>
  <c r="D65" i="48"/>
  <c r="C65" i="48"/>
  <c r="G64" i="48"/>
  <c r="F64" i="48"/>
  <c r="E64" i="48"/>
  <c r="D64" i="48"/>
  <c r="C64" i="48"/>
  <c r="G63" i="48"/>
  <c r="F63" i="48"/>
  <c r="B63" i="48" s="1"/>
  <c r="E63" i="48"/>
  <c r="D63" i="48"/>
  <c r="C63" i="48"/>
  <c r="G62" i="48"/>
  <c r="F62" i="48"/>
  <c r="E62" i="48"/>
  <c r="D62" i="48"/>
  <c r="C62" i="48"/>
  <c r="G61" i="48"/>
  <c r="B61" i="48" s="1"/>
  <c r="F61" i="48"/>
  <c r="E61" i="48"/>
  <c r="D61" i="48"/>
  <c r="C61" i="48"/>
  <c r="G60" i="48"/>
  <c r="F60" i="48"/>
  <c r="E60" i="48"/>
  <c r="D60" i="48"/>
  <c r="C60" i="48"/>
  <c r="G59" i="48"/>
  <c r="B59" i="48" s="1"/>
  <c r="F59" i="48"/>
  <c r="E59" i="48"/>
  <c r="D59" i="48"/>
  <c r="C59" i="48"/>
  <c r="G49" i="48"/>
  <c r="F49" i="48"/>
  <c r="E49" i="48"/>
  <c r="D49" i="48"/>
  <c r="C49" i="48"/>
  <c r="G48" i="48"/>
  <c r="F48" i="48"/>
  <c r="E48" i="48"/>
  <c r="D48" i="48"/>
  <c r="C48" i="48"/>
  <c r="G47" i="48"/>
  <c r="F47" i="48"/>
  <c r="E47" i="48"/>
  <c r="D47" i="48"/>
  <c r="C47" i="48"/>
  <c r="G46" i="48"/>
  <c r="B46" i="48" s="1"/>
  <c r="F46" i="48"/>
  <c r="E46" i="48"/>
  <c r="D46" i="48"/>
  <c r="C46" i="48"/>
  <c r="G45" i="48"/>
  <c r="F45" i="48"/>
  <c r="E45" i="48"/>
  <c r="D45" i="48"/>
  <c r="C45" i="48"/>
  <c r="G44" i="48"/>
  <c r="B44" i="48" s="1"/>
  <c r="F44" i="48"/>
  <c r="E44" i="48"/>
  <c r="D44" i="48"/>
  <c r="C44" i="48"/>
  <c r="G43" i="48"/>
  <c r="F43" i="48"/>
  <c r="E43" i="48"/>
  <c r="D43" i="48"/>
  <c r="C43" i="48"/>
  <c r="G42" i="48"/>
  <c r="F42" i="48"/>
  <c r="E42" i="48"/>
  <c r="D42" i="48"/>
  <c r="C42" i="48"/>
  <c r="G32" i="48"/>
  <c r="B32" i="48" s="1"/>
  <c r="F32" i="48"/>
  <c r="E32" i="48"/>
  <c r="D32" i="48"/>
  <c r="C32" i="48"/>
  <c r="G31" i="48"/>
  <c r="F31" i="48"/>
  <c r="E31" i="48"/>
  <c r="D31" i="48"/>
  <c r="C31" i="48"/>
  <c r="B31" i="48"/>
  <c r="G30" i="48"/>
  <c r="F30" i="48"/>
  <c r="E30" i="48"/>
  <c r="D30" i="48"/>
  <c r="C30" i="48"/>
  <c r="G29" i="48"/>
  <c r="F29" i="48"/>
  <c r="E29" i="48"/>
  <c r="D29" i="48"/>
  <c r="C29" i="48"/>
  <c r="G28" i="48"/>
  <c r="F28" i="48"/>
  <c r="E28" i="48"/>
  <c r="D28" i="48"/>
  <c r="C28" i="48"/>
  <c r="G27" i="48"/>
  <c r="F27" i="48"/>
  <c r="E27" i="48"/>
  <c r="D27" i="48"/>
  <c r="C27" i="48"/>
  <c r="G26" i="48"/>
  <c r="F26" i="48"/>
  <c r="E26" i="48"/>
  <c r="D26" i="48"/>
  <c r="C26" i="48"/>
  <c r="G25" i="48"/>
  <c r="F25" i="48"/>
  <c r="E25" i="48"/>
  <c r="D25" i="48"/>
  <c r="C25" i="48"/>
  <c r="G15" i="48"/>
  <c r="F15" i="48"/>
  <c r="E15" i="48"/>
  <c r="D15" i="48"/>
  <c r="C15" i="48"/>
  <c r="G14" i="48"/>
  <c r="F14" i="48"/>
  <c r="E14" i="48"/>
  <c r="D14" i="48"/>
  <c r="C14" i="48"/>
  <c r="B14" i="48"/>
  <c r="G13" i="48"/>
  <c r="B13" i="48" s="1"/>
  <c r="F13" i="48"/>
  <c r="E13" i="48"/>
  <c r="D13" i="48"/>
  <c r="C13" i="48"/>
  <c r="G12" i="48"/>
  <c r="F12" i="48"/>
  <c r="E12" i="48"/>
  <c r="D12" i="48"/>
  <c r="C12" i="48"/>
  <c r="G11" i="48"/>
  <c r="F11" i="48"/>
  <c r="E11" i="48"/>
  <c r="D11" i="48"/>
  <c r="C11" i="48"/>
  <c r="G10" i="48"/>
  <c r="F10" i="48"/>
  <c r="B10" i="48" s="1"/>
  <c r="E10" i="48"/>
  <c r="D10" i="48"/>
  <c r="C10" i="48"/>
  <c r="G9" i="48"/>
  <c r="F9" i="48"/>
  <c r="E9" i="48"/>
  <c r="D9" i="48"/>
  <c r="C9" i="48"/>
  <c r="G8" i="48"/>
  <c r="F8" i="48"/>
  <c r="E8" i="48"/>
  <c r="D8" i="48"/>
  <c r="C8" i="48"/>
  <c r="B26" i="48" l="1"/>
  <c r="B45" i="48"/>
  <c r="B60" i="48"/>
  <c r="F33" i="48"/>
  <c r="E33" i="48"/>
  <c r="D16" i="48"/>
  <c r="G50" i="48"/>
  <c r="B11" i="48"/>
  <c r="B12" i="48"/>
  <c r="B27" i="48"/>
  <c r="B25" i="48"/>
  <c r="F16" i="48"/>
  <c r="E16" i="48"/>
  <c r="G33" i="48"/>
  <c r="B28" i="48"/>
  <c r="B29" i="48"/>
  <c r="B43" i="48"/>
  <c r="B49" i="48"/>
  <c r="D67" i="48"/>
  <c r="B66" i="48"/>
  <c r="D50" i="48"/>
  <c r="F67" i="48"/>
  <c r="E67" i="48"/>
  <c r="B64" i="48"/>
  <c r="G16" i="48"/>
  <c r="B9" i="48"/>
  <c r="B15" i="48"/>
  <c r="D33" i="48"/>
  <c r="B30" i="48"/>
  <c r="B42" i="48"/>
  <c r="F50" i="48"/>
  <c r="E50" i="48"/>
  <c r="B47" i="48"/>
  <c r="B48" i="48"/>
  <c r="G67" i="48"/>
  <c r="B62" i="48"/>
  <c r="B8" i="48"/>
  <c r="G66" i="47" l="1"/>
  <c r="F66" i="47"/>
  <c r="E66" i="47"/>
  <c r="D66" i="47"/>
  <c r="C66" i="47"/>
  <c r="G65" i="47"/>
  <c r="B65" i="47" s="1"/>
  <c r="F65" i="47"/>
  <c r="E65" i="47"/>
  <c r="D65" i="47"/>
  <c r="C65" i="47"/>
  <c r="G64" i="47"/>
  <c r="F64" i="47"/>
  <c r="E64" i="47"/>
  <c r="D64" i="47"/>
  <c r="C64" i="47"/>
  <c r="G63" i="47"/>
  <c r="F63" i="47"/>
  <c r="E63" i="47"/>
  <c r="D63" i="47"/>
  <c r="C63" i="47"/>
  <c r="B63" i="47"/>
  <c r="G62" i="47"/>
  <c r="B62" i="47" s="1"/>
  <c r="F62" i="47"/>
  <c r="E62" i="47"/>
  <c r="D62" i="47"/>
  <c r="C62" i="47"/>
  <c r="G61" i="47"/>
  <c r="F61" i="47"/>
  <c r="B61" i="47" s="1"/>
  <c r="E61" i="47"/>
  <c r="D61" i="47"/>
  <c r="C61" i="47"/>
  <c r="G60" i="47"/>
  <c r="F60" i="47"/>
  <c r="E60" i="47"/>
  <c r="D60" i="47"/>
  <c r="C60" i="47"/>
  <c r="G59" i="47"/>
  <c r="F59" i="47"/>
  <c r="E59" i="47"/>
  <c r="D59" i="47"/>
  <c r="C59" i="47"/>
  <c r="G49" i="47"/>
  <c r="F49" i="47"/>
  <c r="E49" i="47"/>
  <c r="D49" i="47"/>
  <c r="C49" i="47"/>
  <c r="G48" i="47"/>
  <c r="F48" i="47"/>
  <c r="E48" i="47"/>
  <c r="D48" i="47"/>
  <c r="C48" i="47"/>
  <c r="B48" i="47"/>
  <c r="G47" i="47"/>
  <c r="F47" i="47"/>
  <c r="E47" i="47"/>
  <c r="D47" i="47"/>
  <c r="C47" i="47"/>
  <c r="G46" i="47"/>
  <c r="B46" i="47" s="1"/>
  <c r="F46" i="47"/>
  <c r="E46" i="47"/>
  <c r="D46" i="47"/>
  <c r="C46" i="47"/>
  <c r="G45" i="47"/>
  <c r="F45" i="47"/>
  <c r="E45" i="47"/>
  <c r="D45" i="47"/>
  <c r="C45" i="47"/>
  <c r="G44" i="47"/>
  <c r="F44" i="47"/>
  <c r="B44" i="47" s="1"/>
  <c r="E44" i="47"/>
  <c r="D44" i="47"/>
  <c r="C44" i="47"/>
  <c r="G43" i="47"/>
  <c r="F43" i="47"/>
  <c r="E43" i="47"/>
  <c r="D43" i="47"/>
  <c r="C43" i="47"/>
  <c r="G42" i="47"/>
  <c r="F42" i="47"/>
  <c r="E42" i="47"/>
  <c r="D42" i="47"/>
  <c r="C42" i="47"/>
  <c r="B42" i="47"/>
  <c r="G32" i="47"/>
  <c r="F32" i="47"/>
  <c r="E32" i="47"/>
  <c r="D32" i="47"/>
  <c r="C32" i="47"/>
  <c r="G31" i="47"/>
  <c r="F31" i="47"/>
  <c r="E31" i="47"/>
  <c r="D31" i="47"/>
  <c r="C31" i="47"/>
  <c r="G30" i="47"/>
  <c r="F30" i="47"/>
  <c r="E30" i="47"/>
  <c r="D30" i="47"/>
  <c r="C30" i="47"/>
  <c r="G29" i="47"/>
  <c r="F29" i="47"/>
  <c r="E29" i="47"/>
  <c r="D29" i="47"/>
  <c r="C29" i="47"/>
  <c r="G28" i="47"/>
  <c r="F28" i="47"/>
  <c r="E28" i="47"/>
  <c r="D28" i="47"/>
  <c r="C28" i="47"/>
  <c r="G27" i="47"/>
  <c r="F27" i="47"/>
  <c r="E27" i="47"/>
  <c r="D27" i="47"/>
  <c r="C27" i="47"/>
  <c r="G26" i="47"/>
  <c r="F26" i="47"/>
  <c r="E26" i="47"/>
  <c r="D26" i="47"/>
  <c r="C26" i="47"/>
  <c r="G25" i="47"/>
  <c r="F25" i="47"/>
  <c r="E25" i="47"/>
  <c r="D25" i="47"/>
  <c r="C25" i="47"/>
  <c r="G15" i="47"/>
  <c r="F15" i="47"/>
  <c r="E15" i="47"/>
  <c r="D15" i="47"/>
  <c r="C15" i="47"/>
  <c r="G14" i="47"/>
  <c r="B14" i="47" s="1"/>
  <c r="F14" i="47"/>
  <c r="E14" i="47"/>
  <c r="D14" i="47"/>
  <c r="C14" i="47"/>
  <c r="G13" i="47"/>
  <c r="F13" i="47"/>
  <c r="E13" i="47"/>
  <c r="D13" i="47"/>
  <c r="C13" i="47"/>
  <c r="G12" i="47"/>
  <c r="F12" i="47"/>
  <c r="B12" i="47" s="1"/>
  <c r="E12" i="47"/>
  <c r="D12" i="47"/>
  <c r="C12" i="47"/>
  <c r="G11" i="47"/>
  <c r="B11" i="47" s="1"/>
  <c r="F11" i="47"/>
  <c r="E11" i="47"/>
  <c r="D11" i="47"/>
  <c r="C11" i="47"/>
  <c r="G10" i="47"/>
  <c r="F10" i="47"/>
  <c r="B10" i="47" s="1"/>
  <c r="E10" i="47"/>
  <c r="D10" i="47"/>
  <c r="C10" i="47"/>
  <c r="G9" i="47"/>
  <c r="F9" i="47"/>
  <c r="E9" i="47"/>
  <c r="D9" i="47"/>
  <c r="C9" i="47"/>
  <c r="G8" i="47"/>
  <c r="B8" i="47" s="1"/>
  <c r="F8" i="47"/>
  <c r="E8" i="47"/>
  <c r="D8" i="47"/>
  <c r="C8" i="47"/>
  <c r="B28" i="47" l="1"/>
  <c r="B25" i="47"/>
  <c r="F50" i="47"/>
  <c r="B45" i="47"/>
  <c r="B59" i="47"/>
  <c r="B27" i="47"/>
  <c r="B31" i="47"/>
  <c r="G16" i="47"/>
  <c r="G33" i="47"/>
  <c r="B30" i="47"/>
  <c r="G67" i="47"/>
  <c r="E16" i="47"/>
  <c r="D16" i="47"/>
  <c r="B15" i="47"/>
  <c r="E33" i="47"/>
  <c r="D33" i="47"/>
  <c r="G50" i="47"/>
  <c r="B49" i="47"/>
  <c r="E67" i="47"/>
  <c r="D67" i="47"/>
  <c r="B64" i="47"/>
  <c r="B66" i="47"/>
  <c r="F16" i="47"/>
  <c r="B13" i="47"/>
  <c r="F33" i="47"/>
  <c r="B29" i="47"/>
  <c r="B32" i="47"/>
  <c r="E50" i="47"/>
  <c r="D50" i="47"/>
  <c r="B47" i="47"/>
  <c r="F67" i="47"/>
  <c r="B9" i="47"/>
  <c r="B26" i="47"/>
  <c r="B43" i="47"/>
  <c r="B60" i="47"/>
  <c r="G66" i="46" l="1"/>
  <c r="F66" i="46"/>
  <c r="E66" i="46"/>
  <c r="D66" i="46"/>
  <c r="C66" i="46"/>
  <c r="B66" i="46"/>
  <c r="G65" i="46"/>
  <c r="F65" i="46"/>
  <c r="B65" i="46" s="1"/>
  <c r="E65" i="46"/>
  <c r="D65" i="46"/>
  <c r="C65" i="46"/>
  <c r="G64" i="46"/>
  <c r="F64" i="46"/>
  <c r="E64" i="46"/>
  <c r="D64" i="46"/>
  <c r="C64" i="46"/>
  <c r="B64" i="46"/>
  <c r="G63" i="46"/>
  <c r="F63" i="46"/>
  <c r="E63" i="46"/>
  <c r="D63" i="46"/>
  <c r="C63" i="46"/>
  <c r="B63" i="46"/>
  <c r="G62" i="46"/>
  <c r="F62" i="46"/>
  <c r="E62" i="46"/>
  <c r="D62" i="46"/>
  <c r="C62" i="46"/>
  <c r="B62" i="46"/>
  <c r="G61" i="46"/>
  <c r="F61" i="46"/>
  <c r="B61" i="46" s="1"/>
  <c r="E61" i="46"/>
  <c r="D61" i="46"/>
  <c r="C61" i="46"/>
  <c r="G60" i="46"/>
  <c r="F60" i="46"/>
  <c r="E60" i="46"/>
  <c r="E67" i="46" s="1"/>
  <c r="D60" i="46"/>
  <c r="D67" i="46" s="1"/>
  <c r="C60" i="46"/>
  <c r="B60" i="46"/>
  <c r="G59" i="46"/>
  <c r="G67" i="46" s="1"/>
  <c r="F59" i="46"/>
  <c r="F67" i="46" s="1"/>
  <c r="E59" i="46"/>
  <c r="D59" i="46"/>
  <c r="C59" i="46"/>
  <c r="B59" i="46"/>
  <c r="G49" i="46"/>
  <c r="F49" i="46"/>
  <c r="E49" i="46"/>
  <c r="D49" i="46"/>
  <c r="C49" i="46"/>
  <c r="B49" i="46"/>
  <c r="G48" i="46"/>
  <c r="F48" i="46"/>
  <c r="B48" i="46" s="1"/>
  <c r="E48" i="46"/>
  <c r="D48" i="46"/>
  <c r="C48" i="46"/>
  <c r="G47" i="46"/>
  <c r="F47" i="46"/>
  <c r="E47" i="46"/>
  <c r="D47" i="46"/>
  <c r="C47" i="46"/>
  <c r="B47" i="46"/>
  <c r="G46" i="46"/>
  <c r="F46" i="46"/>
  <c r="E46" i="46"/>
  <c r="D46" i="46"/>
  <c r="C46" i="46"/>
  <c r="B46" i="46"/>
  <c r="G45" i="46"/>
  <c r="F45" i="46"/>
  <c r="E45" i="46"/>
  <c r="D45" i="46"/>
  <c r="C45" i="46"/>
  <c r="B45" i="46"/>
  <c r="G44" i="46"/>
  <c r="F44" i="46"/>
  <c r="E44" i="46"/>
  <c r="D44" i="46"/>
  <c r="C44" i="46"/>
  <c r="B44" i="46"/>
  <c r="G43" i="46"/>
  <c r="F43" i="46"/>
  <c r="E43" i="46"/>
  <c r="E50" i="46" s="1"/>
  <c r="D43" i="46"/>
  <c r="D50" i="46" s="1"/>
  <c r="C43" i="46"/>
  <c r="B43" i="46"/>
  <c r="G42" i="46"/>
  <c r="G50" i="46" s="1"/>
  <c r="F42" i="46"/>
  <c r="B42" i="46" s="1"/>
  <c r="E42" i="46"/>
  <c r="D42" i="46"/>
  <c r="C42" i="46"/>
  <c r="G32" i="46"/>
  <c r="B32" i="46" s="1"/>
  <c r="F32" i="46"/>
  <c r="E32" i="46"/>
  <c r="D32" i="46"/>
  <c r="C32" i="46"/>
  <c r="G31" i="46"/>
  <c r="F31" i="46"/>
  <c r="B31" i="46" s="1"/>
  <c r="E31" i="46"/>
  <c r="D31" i="46"/>
  <c r="C31" i="46"/>
  <c r="G30" i="46"/>
  <c r="B30" i="46" s="1"/>
  <c r="F30" i="46"/>
  <c r="E30" i="46"/>
  <c r="D30" i="46"/>
  <c r="C30" i="46"/>
  <c r="G29" i="46"/>
  <c r="F29" i="46"/>
  <c r="E29" i="46"/>
  <c r="D29" i="46"/>
  <c r="C29" i="46"/>
  <c r="B29" i="46"/>
  <c r="G28" i="46"/>
  <c r="B28" i="46" s="1"/>
  <c r="F28" i="46"/>
  <c r="E28" i="46"/>
  <c r="D28" i="46"/>
  <c r="C28" i="46"/>
  <c r="G27" i="46"/>
  <c r="F27" i="46"/>
  <c r="B27" i="46" s="1"/>
  <c r="E27" i="46"/>
  <c r="D27" i="46"/>
  <c r="C27" i="46"/>
  <c r="G26" i="46"/>
  <c r="F26" i="46"/>
  <c r="B26" i="46" s="1"/>
  <c r="E26" i="46"/>
  <c r="D26" i="46"/>
  <c r="C26" i="46"/>
  <c r="G25" i="46"/>
  <c r="F25" i="46"/>
  <c r="E25" i="46"/>
  <c r="D25" i="46"/>
  <c r="C25" i="46"/>
  <c r="B25" i="46"/>
  <c r="G15" i="46"/>
  <c r="F15" i="46"/>
  <c r="E15" i="46"/>
  <c r="D15" i="46"/>
  <c r="C15" i="46"/>
  <c r="B15" i="46"/>
  <c r="G14" i="46"/>
  <c r="F14" i="46"/>
  <c r="E14" i="46"/>
  <c r="D14" i="46"/>
  <c r="C14" i="46"/>
  <c r="B14" i="46"/>
  <c r="G13" i="46"/>
  <c r="F13" i="46"/>
  <c r="B13" i="46" s="1"/>
  <c r="E13" i="46"/>
  <c r="D13" i="46"/>
  <c r="C13" i="46"/>
  <c r="G12" i="46"/>
  <c r="F12" i="46"/>
  <c r="E12" i="46"/>
  <c r="D12" i="46"/>
  <c r="C12" i="46"/>
  <c r="B12" i="46"/>
  <c r="G11" i="46"/>
  <c r="F11" i="46"/>
  <c r="E11" i="46"/>
  <c r="D11" i="46"/>
  <c r="C11" i="46"/>
  <c r="B11" i="46"/>
  <c r="G10" i="46"/>
  <c r="F10" i="46"/>
  <c r="B10" i="46" s="1"/>
  <c r="E10" i="46"/>
  <c r="D10" i="46"/>
  <c r="C10" i="46"/>
  <c r="G9" i="46"/>
  <c r="F9" i="46"/>
  <c r="B9" i="46" s="1"/>
  <c r="E9" i="46"/>
  <c r="E16" i="46" s="1"/>
  <c r="D9" i="46"/>
  <c r="C9" i="46"/>
  <c r="G8" i="46"/>
  <c r="G16" i="46" s="1"/>
  <c r="F8" i="46"/>
  <c r="E8" i="46"/>
  <c r="D8" i="46"/>
  <c r="C8" i="46"/>
  <c r="F33" i="46" l="1"/>
  <c r="D33" i="46"/>
  <c r="B8" i="46"/>
  <c r="D16" i="46"/>
  <c r="G33" i="46"/>
  <c r="E33" i="46"/>
  <c r="F16" i="46"/>
  <c r="F50" i="46"/>
  <c r="G66" i="43" l="1"/>
  <c r="B66" i="43" s="1"/>
  <c r="F66" i="43"/>
  <c r="E66" i="43"/>
  <c r="D66" i="43"/>
  <c r="C66" i="43"/>
  <c r="G65" i="43"/>
  <c r="F65" i="43"/>
  <c r="B65" i="43" s="1"/>
  <c r="E65" i="43"/>
  <c r="D65" i="43"/>
  <c r="C65" i="43"/>
  <c r="G64" i="43"/>
  <c r="F64" i="43"/>
  <c r="E64" i="43"/>
  <c r="D64" i="43"/>
  <c r="C64" i="43"/>
  <c r="G63" i="43"/>
  <c r="F63" i="43"/>
  <c r="E63" i="43"/>
  <c r="D63" i="43"/>
  <c r="C63" i="43"/>
  <c r="G62" i="43"/>
  <c r="F62" i="43"/>
  <c r="E62" i="43"/>
  <c r="D62" i="43"/>
  <c r="C62" i="43"/>
  <c r="G61" i="43"/>
  <c r="F61" i="43"/>
  <c r="E61" i="43"/>
  <c r="D61" i="43"/>
  <c r="C61" i="43"/>
  <c r="B61" i="43"/>
  <c r="G59" i="43"/>
  <c r="F59" i="43"/>
  <c r="E59" i="43"/>
  <c r="D59" i="43"/>
  <c r="C59" i="43"/>
  <c r="G49" i="43"/>
  <c r="B49" i="43" s="1"/>
  <c r="F49" i="43"/>
  <c r="E49" i="43"/>
  <c r="D49" i="43"/>
  <c r="C49" i="43"/>
  <c r="G48" i="43"/>
  <c r="F48" i="43"/>
  <c r="E48" i="43"/>
  <c r="D48" i="43"/>
  <c r="C48" i="43"/>
  <c r="G47" i="43"/>
  <c r="F47" i="43"/>
  <c r="B47" i="43" s="1"/>
  <c r="E47" i="43"/>
  <c r="D47" i="43"/>
  <c r="C47" i="43"/>
  <c r="G46" i="43"/>
  <c r="F46" i="43"/>
  <c r="E46" i="43"/>
  <c r="D46" i="43"/>
  <c r="C46" i="43"/>
  <c r="G45" i="43"/>
  <c r="F45" i="43"/>
  <c r="E45" i="43"/>
  <c r="D45" i="43"/>
  <c r="C45" i="43"/>
  <c r="G44" i="43"/>
  <c r="F44" i="43"/>
  <c r="E44" i="43"/>
  <c r="D44" i="43"/>
  <c r="C44" i="43"/>
  <c r="G42" i="43"/>
  <c r="F42" i="43"/>
  <c r="E42" i="43"/>
  <c r="D42" i="43"/>
  <c r="C42" i="43"/>
  <c r="G32" i="43"/>
  <c r="F32" i="43"/>
  <c r="E32" i="43"/>
  <c r="D32" i="43"/>
  <c r="C32" i="43"/>
  <c r="G31" i="43"/>
  <c r="B31" i="43" s="1"/>
  <c r="F31" i="43"/>
  <c r="E31" i="43"/>
  <c r="D31" i="43"/>
  <c r="C31" i="43"/>
  <c r="G30" i="43"/>
  <c r="F30" i="43"/>
  <c r="E30" i="43"/>
  <c r="D30" i="43"/>
  <c r="C30" i="43"/>
  <c r="G29" i="43"/>
  <c r="F29" i="43"/>
  <c r="E29" i="43"/>
  <c r="D29" i="43"/>
  <c r="C29" i="43"/>
  <c r="G28" i="43"/>
  <c r="F28" i="43"/>
  <c r="E28" i="43"/>
  <c r="D28" i="43"/>
  <c r="C28" i="43"/>
  <c r="G27" i="43"/>
  <c r="F27" i="43"/>
  <c r="E27" i="43"/>
  <c r="D27" i="43"/>
  <c r="C27" i="43"/>
  <c r="G25" i="43"/>
  <c r="F25" i="43"/>
  <c r="E25" i="43"/>
  <c r="D25" i="43"/>
  <c r="C25" i="43"/>
  <c r="G15" i="43"/>
  <c r="F15" i="43"/>
  <c r="E15" i="43"/>
  <c r="D15" i="43"/>
  <c r="C15" i="43"/>
  <c r="G14" i="43"/>
  <c r="F14" i="43"/>
  <c r="E14" i="43"/>
  <c r="D14" i="43"/>
  <c r="C14" i="43"/>
  <c r="G13" i="43"/>
  <c r="F13" i="43"/>
  <c r="B13" i="43" s="1"/>
  <c r="E13" i="43"/>
  <c r="D13" i="43"/>
  <c r="C13" i="43"/>
  <c r="G12" i="43"/>
  <c r="F12" i="43"/>
  <c r="E12" i="43"/>
  <c r="D12" i="43"/>
  <c r="C12" i="43"/>
  <c r="G11" i="43"/>
  <c r="F11" i="43"/>
  <c r="E11" i="43"/>
  <c r="D11" i="43"/>
  <c r="C11" i="43"/>
  <c r="G10" i="43"/>
  <c r="F10" i="43"/>
  <c r="E10" i="43"/>
  <c r="D10" i="43"/>
  <c r="C10" i="43"/>
  <c r="G8" i="43"/>
  <c r="F8" i="43"/>
  <c r="E8" i="43"/>
  <c r="D8" i="43"/>
  <c r="C8" i="43"/>
  <c r="B32" i="43" l="1"/>
  <c r="B12" i="43"/>
  <c r="B27" i="43"/>
  <c r="B11" i="43"/>
  <c r="B15" i="43"/>
  <c r="B29" i="43"/>
  <c r="G16" i="43"/>
  <c r="B45" i="43"/>
  <c r="B63" i="43"/>
  <c r="B14" i="43"/>
  <c r="D50" i="43"/>
  <c r="B44" i="43"/>
  <c r="B48" i="43"/>
  <c r="D67" i="43"/>
  <c r="F33" i="43"/>
  <c r="B28" i="43"/>
  <c r="B8" i="43"/>
  <c r="F16" i="43"/>
  <c r="E33" i="43"/>
  <c r="B30" i="43"/>
  <c r="G50" i="43"/>
  <c r="G67" i="43"/>
  <c r="D16" i="43"/>
  <c r="B10" i="43"/>
  <c r="G33" i="43"/>
  <c r="E50" i="43"/>
  <c r="E67" i="43"/>
  <c r="B64" i="43"/>
  <c r="E16" i="43"/>
  <c r="D33" i="43"/>
  <c r="F50" i="43"/>
  <c r="B46" i="43"/>
  <c r="F67" i="43"/>
  <c r="B62" i="43"/>
  <c r="B42" i="43"/>
  <c r="B25" i="43"/>
  <c r="B59" i="43"/>
  <c r="E51" i="23" l="1"/>
  <c r="G51" i="23" s="1"/>
  <c r="D51" i="23"/>
  <c r="F51" i="23" s="1"/>
  <c r="C51" i="23"/>
  <c r="E50" i="23"/>
  <c r="D50" i="23"/>
  <c r="C50" i="23"/>
  <c r="E49" i="23"/>
  <c r="D49" i="23"/>
  <c r="F49" i="23" s="1"/>
  <c r="C49" i="23"/>
  <c r="E48" i="23"/>
  <c r="D48" i="23"/>
  <c r="C48" i="23"/>
  <c r="E47" i="23"/>
  <c r="G47" i="23" s="1"/>
  <c r="D47" i="23"/>
  <c r="F47" i="23" s="1"/>
  <c r="C47" i="23"/>
  <c r="E46" i="23"/>
  <c r="D46" i="23"/>
  <c r="C46" i="23"/>
  <c r="E45" i="23"/>
  <c r="G45" i="23" s="1"/>
  <c r="D45" i="23"/>
  <c r="F45" i="23" s="1"/>
  <c r="C45" i="23"/>
  <c r="E44" i="23"/>
  <c r="D44" i="23"/>
  <c r="C44" i="23"/>
  <c r="E43" i="23"/>
  <c r="G43" i="23" s="1"/>
  <c r="D43" i="23"/>
  <c r="F43" i="23" s="1"/>
  <c r="C43" i="23"/>
  <c r="E42" i="23"/>
  <c r="D42" i="23"/>
  <c r="C42" i="23"/>
  <c r="E41" i="23"/>
  <c r="D41" i="23"/>
  <c r="F41" i="23" s="1"/>
  <c r="C41" i="23"/>
  <c r="E34" i="23"/>
  <c r="G34" i="23" s="1"/>
  <c r="D34" i="23"/>
  <c r="F34" i="23" s="1"/>
  <c r="C34" i="23"/>
  <c r="E33" i="23"/>
  <c r="D33" i="23"/>
  <c r="C33" i="23"/>
  <c r="E32" i="23"/>
  <c r="D32" i="23"/>
  <c r="C32" i="23"/>
  <c r="E31" i="23"/>
  <c r="D31" i="23"/>
  <c r="C31" i="23"/>
  <c r="E30" i="23"/>
  <c r="G30" i="23" s="1"/>
  <c r="D30" i="23"/>
  <c r="C30" i="23"/>
  <c r="E29" i="23"/>
  <c r="D29" i="23"/>
  <c r="C29" i="23"/>
  <c r="E28" i="23"/>
  <c r="G28" i="23" s="1"/>
  <c r="D28" i="23"/>
  <c r="C28" i="23"/>
  <c r="E27" i="23"/>
  <c r="D27" i="23"/>
  <c r="C27" i="23"/>
  <c r="E26" i="23"/>
  <c r="D26" i="23"/>
  <c r="C26" i="23"/>
  <c r="E25" i="23"/>
  <c r="D25" i="23"/>
  <c r="C25" i="23"/>
  <c r="E24" i="23"/>
  <c r="D24" i="23"/>
  <c r="C24" i="23"/>
  <c r="E18" i="23"/>
  <c r="G18" i="23" s="1"/>
  <c r="D18" i="23"/>
  <c r="F18" i="23" s="1"/>
  <c r="C18" i="23"/>
  <c r="E17" i="23"/>
  <c r="D17" i="23"/>
  <c r="C17" i="23"/>
  <c r="E16" i="23"/>
  <c r="D16" i="23"/>
  <c r="C16" i="23"/>
  <c r="E15" i="23"/>
  <c r="D15" i="23"/>
  <c r="C15" i="23"/>
  <c r="E14" i="23"/>
  <c r="G14" i="23" s="1"/>
  <c r="D14" i="23"/>
  <c r="C14" i="23"/>
  <c r="E13" i="23"/>
  <c r="D13" i="23"/>
  <c r="C13" i="23"/>
  <c r="E12" i="23"/>
  <c r="D12" i="23"/>
  <c r="C12" i="23"/>
  <c r="E11" i="23"/>
  <c r="D11" i="23"/>
  <c r="C11" i="23"/>
  <c r="E10" i="23"/>
  <c r="G10" i="23" s="1"/>
  <c r="D10" i="23"/>
  <c r="C10" i="23"/>
  <c r="E9" i="23"/>
  <c r="D9" i="23"/>
  <c r="C9" i="23"/>
  <c r="E8" i="23"/>
  <c r="D8" i="23"/>
  <c r="C8" i="23"/>
  <c r="F13" i="23" l="1"/>
  <c r="F17" i="23"/>
  <c r="E52" i="23"/>
  <c r="F44" i="23"/>
  <c r="F52" i="23" s="1"/>
  <c r="F48" i="23"/>
  <c r="F8" i="23"/>
  <c r="F11" i="23"/>
  <c r="F15" i="23"/>
  <c r="F42" i="23"/>
  <c r="F46" i="23"/>
  <c r="F50" i="23"/>
  <c r="G49" i="23"/>
  <c r="B49" i="23" s="1"/>
  <c r="G44" i="23"/>
  <c r="G48" i="23"/>
  <c r="G42" i="23"/>
  <c r="G46" i="23"/>
  <c r="F24" i="23"/>
  <c r="F28" i="23"/>
  <c r="F32" i="23"/>
  <c r="C52" i="23"/>
  <c r="G8" i="23"/>
  <c r="F26" i="23"/>
  <c r="G50" i="23"/>
  <c r="G9" i="23"/>
  <c r="G13" i="23"/>
  <c r="B13" i="23" s="1"/>
  <c r="G17" i="23"/>
  <c r="B17" i="23" s="1"/>
  <c r="F27" i="23"/>
  <c r="F33" i="23"/>
  <c r="B34" i="23"/>
  <c r="C19" i="23"/>
  <c r="G12" i="23"/>
  <c r="G16" i="23"/>
  <c r="F25" i="23"/>
  <c r="G26" i="23"/>
  <c r="B26" i="23" s="1"/>
  <c r="F30" i="23"/>
  <c r="B30" i="23" s="1"/>
  <c r="F31" i="23"/>
  <c r="G33" i="23"/>
  <c r="G41" i="23"/>
  <c r="B41" i="23" s="1"/>
  <c r="C35" i="23"/>
  <c r="B28" i="23"/>
  <c r="G11" i="23"/>
  <c r="B11" i="23" s="1"/>
  <c r="G15" i="23"/>
  <c r="G25" i="23"/>
  <c r="F29" i="23"/>
  <c r="B18" i="23"/>
  <c r="E35" i="23"/>
  <c r="F10" i="23"/>
  <c r="B10" i="23" s="1"/>
  <c r="F12" i="23"/>
  <c r="F14" i="23"/>
  <c r="B14" i="23" s="1"/>
  <c r="F16" i="23"/>
  <c r="G24" i="23"/>
  <c r="G27" i="23"/>
  <c r="B27" i="23" s="1"/>
  <c r="G32" i="23"/>
  <c r="D35" i="23"/>
  <c r="G29" i="23"/>
  <c r="E19" i="23"/>
  <c r="D19" i="23"/>
  <c r="G31" i="23"/>
  <c r="B42" i="23"/>
  <c r="B46" i="23"/>
  <c r="B50" i="23"/>
  <c r="D52" i="23"/>
  <c r="B43" i="23"/>
  <c r="B45" i="23"/>
  <c r="B47" i="23"/>
  <c r="B51" i="23"/>
  <c r="F9" i="23"/>
  <c r="B15" i="23" l="1"/>
  <c r="B48" i="23"/>
  <c r="B9" i="23"/>
  <c r="B8" i="23"/>
  <c r="B44" i="23"/>
  <c r="B24" i="23"/>
  <c r="B12" i="23"/>
  <c r="B32" i="23"/>
  <c r="B33" i="23"/>
  <c r="G19" i="23"/>
  <c r="B31" i="23"/>
  <c r="B29" i="23"/>
  <c r="B16" i="23"/>
  <c r="B19" i="23" s="1"/>
  <c r="F35" i="23"/>
  <c r="B25" i="23"/>
  <c r="G52" i="23"/>
  <c r="G35" i="23"/>
  <c r="F19" i="23"/>
  <c r="B11" i="21" l="1"/>
  <c r="B10" i="21"/>
  <c r="B9" i="21"/>
  <c r="B8" i="21"/>
</calcChain>
</file>

<file path=xl/sharedStrings.xml><?xml version="1.0" encoding="utf-8"?>
<sst xmlns="http://schemas.openxmlformats.org/spreadsheetml/2006/main" count="2854" uniqueCount="124">
  <si>
    <t>Check totals</t>
  </si>
  <si>
    <t>Total Economy</t>
  </si>
  <si>
    <t>Services</t>
  </si>
  <si>
    <t>Industry</t>
  </si>
  <si>
    <t>Agriculture</t>
  </si>
  <si>
    <t>2003-05</t>
  </si>
  <si>
    <t>Sectoral share of persons engaged</t>
  </si>
  <si>
    <t>Number of persons engaged</t>
  </si>
  <si>
    <t xml:space="preserve">Rel. product-ivity level </t>
  </si>
  <si>
    <t xml:space="preserve">PP Change in share of persons engaged </t>
  </si>
  <si>
    <t>2000-03</t>
  </si>
  <si>
    <t>2000</t>
  </si>
  <si>
    <t>1991</t>
  </si>
  <si>
    <t>1991-2000</t>
  </si>
  <si>
    <t>Relative productivity and changes in employment</t>
  </si>
  <si>
    <t>Pakistan</t>
  </si>
  <si>
    <t>Bangladesh</t>
  </si>
  <si>
    <t>Sierra Leone</t>
  </si>
  <si>
    <t>Ethiopia</t>
  </si>
  <si>
    <t>Ghana</t>
  </si>
  <si>
    <t>South Africa</t>
  </si>
  <si>
    <t>India</t>
  </si>
  <si>
    <t>Kenya</t>
  </si>
  <si>
    <t>Kyrgyz Rep.</t>
  </si>
  <si>
    <t>Liberia</t>
  </si>
  <si>
    <t>Tanzania</t>
  </si>
  <si>
    <t>Malawi</t>
  </si>
  <si>
    <t>Uganda</t>
  </si>
  <si>
    <t>Nepal</t>
  </si>
  <si>
    <t>Zambia</t>
  </si>
  <si>
    <t>Nigeria</t>
  </si>
  <si>
    <t>Zimbabwe</t>
  </si>
  <si>
    <t>1990-2000</t>
  </si>
  <si>
    <t>1990</t>
  </si>
  <si>
    <t>Mining</t>
  </si>
  <si>
    <t>Manufacturing</t>
  </si>
  <si>
    <t>Utilities</t>
  </si>
  <si>
    <t>Construction</t>
  </si>
  <si>
    <t>Trade services</t>
  </si>
  <si>
    <t>Transport services</t>
  </si>
  <si>
    <t>Business services</t>
  </si>
  <si>
    <t>Govt services</t>
  </si>
  <si>
    <t>Personal services</t>
  </si>
  <si>
    <t>2000-05</t>
  </si>
  <si>
    <t>2005-10</t>
  </si>
  <si>
    <t>1991– 2000</t>
  </si>
  <si>
    <t>2000-04</t>
  </si>
  <si>
    <t>2004-08</t>
  </si>
  <si>
    <t>2007-10</t>
  </si>
  <si>
    <t>1991-1999</t>
  </si>
  <si>
    <t>1991-99</t>
  </si>
  <si>
    <t>1999-2001</t>
  </si>
  <si>
    <t>Outlier</t>
  </si>
  <si>
    <t>Government services</t>
  </si>
  <si>
    <t>2010-11</t>
  </si>
  <si>
    <t>Labels</t>
  </si>
  <si>
    <t>Finance, insurance, real estate and business services</t>
  </si>
  <si>
    <t>2005-11</t>
  </si>
  <si>
    <t>2003-4</t>
  </si>
  <si>
    <t>2002-03</t>
  </si>
  <si>
    <t>2005-09</t>
  </si>
  <si>
    <t>1996– 2000</t>
  </si>
  <si>
    <t>1996</t>
  </si>
  <si>
    <t>2000-06</t>
  </si>
  <si>
    <t>2006-12</t>
  </si>
  <si>
    <t>Non-market services</t>
  </si>
  <si>
    <t>1999-2004</t>
  </si>
  <si>
    <t>West Bank &amp; Gaza</t>
  </si>
  <si>
    <t>Return to Contents page</t>
  </si>
  <si>
    <t>Size of bubbles represents number of persons engaged in each sector in the later year of each of the periods.</t>
  </si>
  <si>
    <t>PP change in employ-ment</t>
  </si>
  <si>
    <t>Employment (thousands)</t>
  </si>
  <si>
    <t>Sectoral employment share</t>
  </si>
  <si>
    <t>Mining &amp; utilities</t>
  </si>
  <si>
    <t>Wholesale, retail, hotels</t>
  </si>
  <si>
    <t>Transport, storage, comms</t>
  </si>
  <si>
    <t>Other</t>
  </si>
  <si>
    <t>Total of above</t>
  </si>
  <si>
    <t>2010-13</t>
  </si>
  <si>
    <r>
      <rPr>
        <i/>
        <sz val="9"/>
        <color theme="0"/>
        <rFont val="Calibri"/>
        <family val="2"/>
      </rPr>
      <t xml:space="preserve">Sources: </t>
    </r>
    <r>
      <rPr>
        <i/>
        <sz val="9"/>
        <rFont val="Calibri"/>
        <family val="2"/>
      </rPr>
      <t>'</t>
    </r>
    <r>
      <rPr>
        <i/>
        <sz val="9"/>
        <color theme="1"/>
        <rFont val="Calibri"/>
        <family val="2"/>
      </rPr>
      <t>Employment by sector' from ILO WESO supporting data sets (dated Jan. 2015, downloaded July 2015)</t>
    </r>
  </si>
  <si>
    <t>Sources: 'Gross value added by kind of economic activity' from UNdata, downloaded July 2015</t>
  </si>
  <si>
    <r>
      <t xml:space="preserve">Sources: </t>
    </r>
    <r>
      <rPr>
        <i/>
        <sz val="9"/>
        <rFont val="Calibri"/>
        <family val="2"/>
      </rPr>
      <t>'</t>
    </r>
    <r>
      <rPr>
        <i/>
        <sz val="9"/>
        <color rgb="FF000000"/>
        <rFont val="Calibri"/>
        <family val="2"/>
      </rPr>
      <t>Employment by sector' from ILO WESO supporting data sets (dated Jan. 2015, downloaded July 2015)</t>
    </r>
  </si>
  <si>
    <t xml:space="preserve">Mining &amp; utilities </t>
  </si>
  <si>
    <t>Wholesale &amp; retail (ex. hotels)</t>
  </si>
  <si>
    <t>Other (incl. hotels)</t>
  </si>
  <si>
    <t>Wholesale &amp; retail</t>
  </si>
  <si>
    <t>Other (incl. hotels/restaurants, utilities)</t>
  </si>
  <si>
    <t>Mining &amp; utilities (included in Manufacturing)</t>
  </si>
  <si>
    <t>n/a</t>
  </si>
  <si>
    <t>Manufacturing, mining &amp; utilities</t>
  </si>
  <si>
    <t>Country</t>
  </si>
  <si>
    <t>Blue tabs</t>
  </si>
  <si>
    <t>Yellow tabs</t>
  </si>
  <si>
    <t>Orange tabs</t>
  </si>
  <si>
    <t>Green tabs</t>
  </si>
  <si>
    <t>Red tabs</t>
  </si>
  <si>
    <t>Sources: Value added (constant 2005 US$)</t>
  </si>
  <si>
    <t>GGDC Africa Sector DB</t>
  </si>
  <si>
    <t>GGDC 10-Sector DB</t>
  </si>
  <si>
    <t>WB, WDI</t>
  </si>
  <si>
    <t>UNdata</t>
  </si>
  <si>
    <t xml:space="preserve">                  Employment numbers</t>
  </si>
  <si>
    <t>ILO GET (see * below)</t>
  </si>
  <si>
    <t>ILO WESO 2015</t>
  </si>
  <si>
    <t xml:space="preserve">                  Employment shares</t>
  </si>
  <si>
    <t>Own calcs.</t>
  </si>
  <si>
    <t>Afghanistan</t>
  </si>
  <si>
    <t>Go to</t>
  </si>
  <si>
    <t>DR Congo</t>
  </si>
  <si>
    <t>Mozambique</t>
  </si>
  <si>
    <t>Myanmar</t>
  </si>
  <si>
    <t>Rwanda</t>
  </si>
  <si>
    <t>Somalia</t>
  </si>
  <si>
    <t>South Sudan</t>
  </si>
  <si>
    <t>Sudan</t>
  </si>
  <si>
    <t>Tajikistan</t>
  </si>
  <si>
    <t>Yemen</t>
  </si>
  <si>
    <t>* Only ILO GET data on total number of people employed were used. The sectoral employment shares obtained from WDI were then applied to these totals to derive the numbers of people employed in each sector.</t>
  </si>
  <si>
    <t>Notes on sources and data used</t>
  </si>
  <si>
    <t>Latest - added August 2015</t>
  </si>
  <si>
    <t>Sources: Value added and sectoral shares in total employment: World Bank, World Development Indicators</t>
  </si>
  <si>
    <t xml:space="preserve">                  Employment numbers: ILO, Global Employment Trends 2014 (sum of 'Waged and salaried workers', 'Employers', 'Own account workers' and 'Contributing family workers' from the 'Employment by status and sex' subset).</t>
  </si>
  <si>
    <t>Source: GGDC Africa Sector Database, October 2014.</t>
  </si>
  <si>
    <t>Source: GGDC 10-Sector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</si>
</sst>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0_-;\-* #,##0.0_-;_-* &quot;-&quot;_-;_-@_-"/>
    <numFmt numFmtId="165" formatCode="#,##0.0_ ;\-#,##0.0\ "/>
    <numFmt numFmtId="166" formatCode="0.0"/>
    <numFmt numFmtId="167" formatCode="0.0%"/>
    <numFmt numFmtId="168" formatCode="_-* #,##0_-;\-* #,##0_-;_-* &quot;-&quot;??_-;_-@_-"/>
    <numFmt numFmtId="169" formatCode="_ * #,##0.00_ ;_ * \-#,##0.00_ ;_ * &quot;-&quot;??_ ;_ @_ "/>
    <numFmt numFmtId="170" formatCode="#,##0_ ;\-#,##0\ "/>
  </numFmts>
  <fonts count="45" x14ac:knownFonts="1">
    <font>
      <sz val="9"/>
      <color theme="1"/>
      <name val="Calibri"/>
      <family val="2"/>
    </font>
    <font>
      <b/>
      <sz val="9"/>
      <color theme="1"/>
      <name val="Calibri"/>
      <family val="2"/>
    </font>
    <font>
      <sz val="10"/>
      <color theme="1"/>
      <name val="Arial"/>
      <family val="2"/>
    </font>
    <font>
      <sz val="9"/>
      <color theme="1"/>
      <name val="Calibri"/>
      <family val="2"/>
      <scheme val="minor"/>
    </font>
    <font>
      <i/>
      <sz val="9"/>
      <color rgb="FFFF0000"/>
      <name val="Calibri"/>
      <family val="2"/>
      <scheme val="minor"/>
    </font>
    <font>
      <b/>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1"/>
      <name val="Calibri"/>
      <family val="2"/>
      <scheme val="minor"/>
    </font>
    <font>
      <b/>
      <i/>
      <sz val="8"/>
      <name val="Calibri"/>
      <family val="2"/>
      <scheme val="minor"/>
    </font>
    <font>
      <b/>
      <sz val="11"/>
      <color theme="1"/>
      <name val="Calibri"/>
      <family val="2"/>
      <scheme val="minor"/>
    </font>
    <font>
      <b/>
      <sz val="8"/>
      <color theme="1"/>
      <name val="Calibri"/>
      <family val="2"/>
      <scheme val="minor"/>
    </font>
    <font>
      <sz val="9"/>
      <color theme="4"/>
      <name val="Calibri"/>
      <family val="2"/>
      <scheme val="minor"/>
    </font>
    <font>
      <u/>
      <sz val="9"/>
      <color theme="1"/>
      <name val="Calibri"/>
      <family val="2"/>
      <scheme val="minor"/>
    </font>
    <font>
      <b/>
      <u/>
      <sz val="11"/>
      <name val="Calibri"/>
      <family val="2"/>
      <scheme val="minor"/>
    </font>
    <font>
      <sz val="11"/>
      <color theme="1"/>
      <name val="Calibri"/>
      <family val="2"/>
      <scheme val="minor"/>
    </font>
    <font>
      <u/>
      <sz val="9"/>
      <color theme="10"/>
      <name val="Calibri"/>
      <family val="2"/>
    </font>
    <font>
      <sz val="10"/>
      <name val="MS Sans Serif"/>
      <family val="2"/>
    </font>
    <font>
      <u/>
      <sz val="10"/>
      <color theme="10"/>
      <name val="Calibri"/>
      <family val="2"/>
    </font>
    <font>
      <b/>
      <u/>
      <sz val="11"/>
      <color theme="1"/>
      <name val="Calibri"/>
      <family val="2"/>
    </font>
    <font>
      <sz val="12"/>
      <color theme="1"/>
      <name val="Calibri"/>
      <family val="2"/>
      <scheme val="minor"/>
    </font>
    <font>
      <sz val="9"/>
      <color theme="1"/>
      <name val="Calibri"/>
      <family val="2"/>
    </font>
    <font>
      <b/>
      <sz val="9"/>
      <color theme="3" tint="-0.499984740745262"/>
      <name val="Calibri"/>
      <family val="2"/>
      <scheme val="minor"/>
    </font>
    <font>
      <i/>
      <sz val="9"/>
      <color rgb="FFFF0000"/>
      <name val="Calibri"/>
      <family val="2"/>
    </font>
    <font>
      <sz val="9"/>
      <name val="Calibri"/>
      <family val="2"/>
    </font>
    <font>
      <sz val="9"/>
      <color rgb="FFFF0000"/>
      <name val="Calibri"/>
      <family val="2"/>
      <scheme val="minor"/>
    </font>
    <font>
      <b/>
      <u/>
      <sz val="11"/>
      <name val="Calibri"/>
      <family val="2"/>
    </font>
    <font>
      <i/>
      <sz val="9"/>
      <color theme="1"/>
      <name val="Calibri"/>
      <family val="2"/>
    </font>
    <font>
      <b/>
      <sz val="11"/>
      <color theme="0"/>
      <name val="Calibri"/>
      <family val="2"/>
      <scheme val="minor"/>
    </font>
    <font>
      <b/>
      <sz val="8"/>
      <name val="Calibri"/>
      <family val="2"/>
      <scheme val="minor"/>
    </font>
    <font>
      <i/>
      <sz val="9"/>
      <name val="Calibri"/>
      <family val="2"/>
    </font>
    <font>
      <i/>
      <sz val="9"/>
      <color theme="0"/>
      <name val="Calibri"/>
      <family val="2"/>
    </font>
    <font>
      <u/>
      <sz val="9"/>
      <color rgb="FF000000"/>
      <name val="Calibri"/>
      <family val="2"/>
    </font>
    <font>
      <i/>
      <sz val="9"/>
      <color rgb="FF000000"/>
      <name val="Calibri"/>
      <family val="2"/>
    </font>
    <font>
      <i/>
      <sz val="9"/>
      <color rgb="FFFFFFFF"/>
      <name val="Calibri"/>
      <family val="2"/>
    </font>
    <font>
      <sz val="10"/>
      <color indexed="8"/>
      <name val="Arial"/>
      <family val="2"/>
    </font>
    <font>
      <sz val="9"/>
      <color rgb="FFFF0000"/>
      <name val="Calibri"/>
      <family val="2"/>
    </font>
    <font>
      <b/>
      <sz val="11"/>
      <color theme="1"/>
      <name val="Calibri"/>
      <family val="2"/>
    </font>
    <font>
      <i/>
      <sz val="9"/>
      <color theme="4"/>
      <name val="Calibri"/>
      <family val="2"/>
    </font>
    <font>
      <sz val="11"/>
      <color theme="1"/>
      <name val="Calibri"/>
      <family val="2"/>
    </font>
    <font>
      <u/>
      <sz val="11"/>
      <color theme="10"/>
      <name val="Calibri"/>
      <family val="2"/>
    </font>
    <font>
      <sz val="11"/>
      <name val="Calibri"/>
      <family val="2"/>
    </font>
    <font>
      <b/>
      <sz val="11"/>
      <color rgb="FFFF0000"/>
      <name val="Calibri"/>
      <family val="2"/>
    </font>
    <font>
      <sz val="9"/>
      <color rgb="FF4F81BD"/>
      <name val="Calibri"/>
      <family val="2"/>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0000"/>
        <bgColor indexed="64"/>
      </patternFill>
    </fill>
    <fill>
      <patternFill patternType="solid">
        <fgColor theme="4"/>
        <bgColor indexed="64"/>
      </patternFill>
    </fill>
    <fill>
      <patternFill patternType="solid">
        <fgColor theme="0" tint="-0.14999847407452621"/>
        <bgColor indexed="64"/>
      </patternFill>
    </fill>
    <fill>
      <patternFill patternType="solid">
        <fgColor theme="9"/>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9" fontId="16" fillId="0" borderId="0" applyFont="0" applyFill="0" applyBorder="0" applyAlignment="0" applyProtection="0"/>
    <xf numFmtId="0" fontId="17" fillId="0" borderId="0" applyNumberFormat="0" applyFill="0" applyBorder="0" applyAlignment="0" applyProtection="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22" fillId="0" borderId="0" applyFont="0" applyFill="0" applyBorder="0" applyAlignment="0" applyProtection="0"/>
    <xf numFmtId="0" fontId="17" fillId="0" borderId="0" applyNumberFormat="0" applyFill="0" applyBorder="0" applyAlignment="0" applyProtection="0"/>
  </cellStyleXfs>
  <cellXfs count="157">
    <xf numFmtId="0" fontId="0" fillId="0" borderId="0" xfId="0"/>
    <xf numFmtId="0" fontId="3" fillId="0" borderId="0" xfId="1" applyFont="1" applyAlignment="1">
      <alignment vertical="top"/>
    </xf>
    <xf numFmtId="0" fontId="3" fillId="0" borderId="0" xfId="1" applyFont="1" applyBorder="1" applyAlignment="1">
      <alignment vertical="top"/>
    </xf>
    <xf numFmtId="164" fontId="4" fillId="0" borderId="0" xfId="2" applyNumberFormat="1" applyFont="1" applyAlignment="1">
      <alignment vertical="top"/>
    </xf>
    <xf numFmtId="41" fontId="4" fillId="0" borderId="0" xfId="3" applyNumberFormat="1" applyFont="1" applyAlignment="1">
      <alignment vertical="top"/>
    </xf>
    <xf numFmtId="164" fontId="4" fillId="0" borderId="0" xfId="1" applyNumberFormat="1" applyFont="1" applyAlignment="1">
      <alignment vertical="top"/>
    </xf>
    <xf numFmtId="165" fontId="4" fillId="0" borderId="0" xfId="1" applyNumberFormat="1" applyFont="1" applyAlignment="1">
      <alignment vertical="top"/>
    </xf>
    <xf numFmtId="0" fontId="4" fillId="0" borderId="0" xfId="1" applyFont="1" applyFill="1" applyBorder="1" applyAlignment="1">
      <alignment horizontal="right" vertical="top"/>
    </xf>
    <xf numFmtId="0" fontId="1" fillId="0" borderId="0" xfId="0" applyFont="1"/>
    <xf numFmtId="0" fontId="5" fillId="0" borderId="0" xfId="1" applyFont="1" applyAlignment="1">
      <alignment vertical="top"/>
    </xf>
    <xf numFmtId="0" fontId="5" fillId="0" borderId="0" xfId="1" applyFont="1" applyBorder="1" applyAlignment="1">
      <alignment vertical="top"/>
    </xf>
    <xf numFmtId="166" fontId="5" fillId="0" borderId="1" xfId="2" applyNumberFormat="1" applyFont="1" applyBorder="1" applyAlignment="1">
      <alignment vertical="top"/>
    </xf>
    <xf numFmtId="3" fontId="5" fillId="0" borderId="1" xfId="1" applyNumberFormat="1" applyFont="1" applyBorder="1"/>
    <xf numFmtId="166" fontId="5" fillId="2" borderId="1" xfId="2" applyNumberFormat="1" applyFont="1" applyFill="1" applyBorder="1" applyAlignment="1">
      <alignment vertical="top"/>
    </xf>
    <xf numFmtId="166" fontId="5" fillId="3" borderId="1" xfId="2" applyNumberFormat="1" applyFont="1" applyFill="1" applyBorder="1" applyAlignment="1">
      <alignment vertical="top"/>
    </xf>
    <xf numFmtId="0" fontId="6" fillId="0" borderId="1" xfId="1" applyFont="1" applyFill="1" applyBorder="1" applyAlignment="1">
      <alignment horizontal="left" vertical="top"/>
    </xf>
    <xf numFmtId="166" fontId="3" fillId="0" borderId="1" xfId="2" applyNumberFormat="1" applyFont="1" applyBorder="1" applyAlignment="1">
      <alignment vertical="top"/>
    </xf>
    <xf numFmtId="3" fontId="3" fillId="0" borderId="1" xfId="1" applyNumberFormat="1" applyFont="1" applyBorder="1"/>
    <xf numFmtId="166" fontId="3" fillId="3" borderId="1" xfId="2" applyNumberFormat="1" applyFont="1" applyFill="1" applyBorder="1" applyAlignment="1">
      <alignment vertical="top"/>
    </xf>
    <xf numFmtId="0" fontId="7" fillId="0" borderId="1" xfId="1" applyFont="1" applyFill="1" applyBorder="1" applyAlignment="1">
      <alignment horizontal="left" vertical="top"/>
    </xf>
    <xf numFmtId="0" fontId="8" fillId="4" borderId="1" xfId="1" quotePrefix="1" applyFont="1" applyFill="1" applyBorder="1" applyAlignment="1">
      <alignment horizontal="center" vertical="top" wrapText="1"/>
    </xf>
    <xf numFmtId="0" fontId="8" fillId="4" borderId="1" xfId="1" quotePrefix="1" applyFont="1" applyFill="1" applyBorder="1" applyAlignment="1">
      <alignment horizontal="center" vertical="top"/>
    </xf>
    <xf numFmtId="167" fontId="8" fillId="4" borderId="1" xfId="1" quotePrefix="1" applyNumberFormat="1" applyFont="1" applyFill="1" applyBorder="1" applyAlignment="1">
      <alignment horizontal="center" vertical="top"/>
    </xf>
    <xf numFmtId="0" fontId="9" fillId="0" borderId="0" xfId="1" applyFont="1" applyFill="1" applyBorder="1" applyAlignment="1">
      <alignment horizontal="center" vertical="top"/>
    </xf>
    <xf numFmtId="0" fontId="4" fillId="0" borderId="0" xfId="1" applyFont="1" applyAlignment="1">
      <alignment vertical="top"/>
    </xf>
    <xf numFmtId="0" fontId="4" fillId="0" borderId="0" xfId="1" applyFont="1" applyBorder="1" applyAlignment="1">
      <alignment vertical="top"/>
    </xf>
    <xf numFmtId="0" fontId="10" fillId="4" borderId="1" xfId="1" quotePrefix="1" applyFont="1" applyFill="1" applyBorder="1" applyAlignment="1">
      <alignment horizontal="center" vertical="top" wrapText="1"/>
    </xf>
    <xf numFmtId="167" fontId="10" fillId="4" borderId="1" xfId="1" quotePrefix="1" applyNumberFormat="1" applyFont="1" applyFill="1" applyBorder="1" applyAlignment="1">
      <alignment horizontal="center" vertical="top" wrapText="1"/>
    </xf>
    <xf numFmtId="0" fontId="11" fillId="5" borderId="1" xfId="1" quotePrefix="1" applyFont="1" applyFill="1" applyBorder="1" applyAlignment="1">
      <alignment horizontal="center" vertical="center"/>
    </xf>
    <xf numFmtId="167" fontId="3" fillId="0" borderId="0" xfId="1" applyNumberFormat="1" applyFont="1" applyAlignment="1">
      <alignment vertical="top"/>
    </xf>
    <xf numFmtId="166" fontId="4" fillId="0" borderId="0" xfId="2" applyNumberFormat="1" applyFont="1" applyAlignment="1">
      <alignment vertical="top"/>
    </xf>
    <xf numFmtId="168" fontId="4" fillId="0" borderId="0" xfId="3" applyNumberFormat="1" applyFont="1" applyAlignment="1">
      <alignment vertical="top"/>
    </xf>
    <xf numFmtId="166" fontId="4" fillId="0" borderId="0" xfId="1" applyNumberFormat="1" applyFont="1" applyAlignment="1">
      <alignment vertical="top"/>
    </xf>
    <xf numFmtId="167" fontId="4" fillId="0" borderId="0" xfId="2" applyNumberFormat="1" applyFont="1" applyAlignment="1">
      <alignment vertical="top"/>
    </xf>
    <xf numFmtId="0" fontId="4" fillId="0" borderId="0" xfId="1" applyFont="1" applyAlignment="1">
      <alignment horizontal="right" vertical="top"/>
    </xf>
    <xf numFmtId="164" fontId="5" fillId="0" borderId="1" xfId="2" applyNumberFormat="1" applyFont="1" applyBorder="1" applyAlignment="1">
      <alignment vertical="top"/>
    </xf>
    <xf numFmtId="41" fontId="5" fillId="0" borderId="1" xfId="1" applyNumberFormat="1" applyFont="1" applyBorder="1"/>
    <xf numFmtId="165" fontId="5" fillId="3" borderId="1" xfId="2" applyNumberFormat="1" applyFont="1" applyFill="1" applyBorder="1" applyAlignment="1">
      <alignment vertical="top"/>
    </xf>
    <xf numFmtId="164" fontId="3" fillId="0" borderId="1" xfId="2" applyNumberFormat="1" applyFont="1" applyBorder="1" applyAlignment="1">
      <alignment vertical="top"/>
    </xf>
    <xf numFmtId="41" fontId="3" fillId="0" borderId="1" xfId="1" applyNumberFormat="1" applyFont="1" applyBorder="1"/>
    <xf numFmtId="165" fontId="3" fillId="3" borderId="1" xfId="2" applyNumberFormat="1" applyFont="1" applyFill="1" applyBorder="1" applyAlignment="1">
      <alignment vertical="top"/>
    </xf>
    <xf numFmtId="0" fontId="9" fillId="4" borderId="1" xfId="1" quotePrefix="1" applyFont="1" applyFill="1" applyBorder="1" applyAlignment="1">
      <alignment horizontal="center" vertical="top" wrapText="1"/>
    </xf>
    <xf numFmtId="0" fontId="9" fillId="4" borderId="1" xfId="1" quotePrefix="1" applyFont="1" applyFill="1" applyBorder="1" applyAlignment="1">
      <alignment horizontal="center" vertical="top"/>
    </xf>
    <xf numFmtId="0" fontId="12" fillId="4" borderId="1" xfId="1" quotePrefix="1" applyFont="1" applyFill="1" applyBorder="1" applyAlignment="1">
      <alignment horizontal="center" vertical="top" wrapText="1"/>
    </xf>
    <xf numFmtId="167" fontId="12" fillId="4" borderId="1" xfId="1" quotePrefix="1" applyNumberFormat="1" applyFont="1" applyFill="1" applyBorder="1" applyAlignment="1">
      <alignment horizontal="center" vertical="top" wrapText="1"/>
    </xf>
    <xf numFmtId="166" fontId="3" fillId="0" borderId="0" xfId="1" applyNumberFormat="1" applyFont="1" applyAlignment="1">
      <alignment vertical="top"/>
    </xf>
    <xf numFmtId="1" fontId="4" fillId="0" borderId="0" xfId="2" applyNumberFormat="1" applyFont="1" applyAlignment="1">
      <alignment vertical="top"/>
    </xf>
    <xf numFmtId="0" fontId="9" fillId="0" borderId="0" xfId="1" applyFont="1" applyAlignment="1">
      <alignment horizontal="center" vertical="top"/>
    </xf>
    <xf numFmtId="0" fontId="9" fillId="0" borderId="0" xfId="1" applyFont="1" applyBorder="1" applyAlignment="1">
      <alignment horizontal="center" vertical="top"/>
    </xf>
    <xf numFmtId="167" fontId="9" fillId="4" borderId="1" xfId="1" quotePrefix="1" applyNumberFormat="1" applyFont="1" applyFill="1" applyBorder="1" applyAlignment="1">
      <alignment horizontal="center" vertical="top" wrapText="1"/>
    </xf>
    <xf numFmtId="0" fontId="5" fillId="0" borderId="0" xfId="1" applyFont="1" applyAlignment="1">
      <alignment horizontal="center" vertical="top"/>
    </xf>
    <xf numFmtId="0" fontId="5" fillId="0" borderId="0" xfId="1" applyFont="1" applyBorder="1" applyAlignment="1">
      <alignment horizontal="center" vertical="top"/>
    </xf>
    <xf numFmtId="0" fontId="12" fillId="4" borderId="1" xfId="1" quotePrefix="1" applyFont="1" applyFill="1" applyBorder="1" applyAlignment="1">
      <alignment horizontal="center" vertical="top" wrapText="1"/>
    </xf>
    <xf numFmtId="0" fontId="13" fillId="0" borderId="0" xfId="1" applyFont="1" applyAlignment="1">
      <alignment vertical="top"/>
    </xf>
    <xf numFmtId="0" fontId="14" fillId="0" borderId="0" xfId="1" applyFont="1" applyAlignment="1">
      <alignment vertical="top"/>
    </xf>
    <xf numFmtId="0" fontId="15" fillId="0" borderId="0" xfId="1" applyFont="1" applyAlignment="1">
      <alignment vertical="top"/>
    </xf>
    <xf numFmtId="0" fontId="11" fillId="5" borderId="1" xfId="1" applyFont="1" applyFill="1" applyBorder="1" applyAlignment="1">
      <alignment horizontal="center" vertical="center"/>
    </xf>
    <xf numFmtId="0" fontId="7" fillId="0" borderId="1" xfId="1" quotePrefix="1" applyFont="1" applyFill="1" applyBorder="1" applyAlignment="1">
      <alignment horizontal="left" vertical="top"/>
    </xf>
    <xf numFmtId="166" fontId="5" fillId="0" borderId="1" xfId="2" applyNumberFormat="1" applyFont="1" applyFill="1" applyBorder="1" applyAlignment="1">
      <alignment vertical="top"/>
    </xf>
    <xf numFmtId="164" fontId="5" fillId="0" borderId="1" xfId="2" applyNumberFormat="1" applyFont="1" applyFill="1" applyBorder="1" applyAlignment="1">
      <alignment vertical="top"/>
    </xf>
    <xf numFmtId="3" fontId="3" fillId="0" borderId="1" xfId="1" applyNumberFormat="1" applyFont="1" applyFill="1" applyBorder="1"/>
    <xf numFmtId="166" fontId="3" fillId="0" borderId="1" xfId="2" applyNumberFormat="1" applyFont="1" applyFill="1" applyBorder="1" applyAlignment="1">
      <alignment vertical="top"/>
    </xf>
    <xf numFmtId="0" fontId="5" fillId="0" borderId="0" xfId="1" applyFont="1" applyFill="1" applyAlignment="1">
      <alignment vertical="top"/>
    </xf>
    <xf numFmtId="0" fontId="5" fillId="0" borderId="0" xfId="1" applyFont="1" applyFill="1" applyBorder="1" applyAlignment="1">
      <alignment vertical="top"/>
    </xf>
    <xf numFmtId="0" fontId="0" fillId="0" borderId="0" xfId="0" applyFill="1"/>
    <xf numFmtId="0" fontId="4" fillId="0" borderId="0" xfId="1" applyFont="1" applyFill="1" applyAlignment="1">
      <alignment horizontal="right" vertical="top"/>
    </xf>
    <xf numFmtId="166" fontId="4" fillId="0" borderId="0" xfId="1" applyNumberFormat="1" applyFont="1" applyFill="1" applyAlignment="1">
      <alignment vertical="top"/>
    </xf>
    <xf numFmtId="168" fontId="4" fillId="0" borderId="0" xfId="3" applyNumberFormat="1" applyFont="1" applyFill="1" applyAlignment="1">
      <alignment vertical="top"/>
    </xf>
    <xf numFmtId="1" fontId="4" fillId="0" borderId="0" xfId="2" applyNumberFormat="1" applyFont="1" applyFill="1" applyAlignment="1">
      <alignment vertical="top"/>
    </xf>
    <xf numFmtId="0" fontId="4" fillId="0" borderId="0" xfId="1" applyFont="1" applyFill="1" applyAlignment="1">
      <alignment vertical="top"/>
    </xf>
    <xf numFmtId="0" fontId="4" fillId="0" borderId="0" xfId="1" applyFont="1" applyFill="1" applyBorder="1" applyAlignment="1">
      <alignment vertical="top"/>
    </xf>
    <xf numFmtId="0" fontId="12" fillId="4" borderId="1" xfId="1" quotePrefix="1" applyFont="1" applyFill="1" applyBorder="1" applyAlignment="1">
      <alignment horizontal="center" vertical="top" wrapText="1"/>
    </xf>
    <xf numFmtId="0" fontId="0" fillId="0" borderId="0" xfId="0" applyAlignment="1">
      <alignment horizontal="center"/>
    </xf>
    <xf numFmtId="41" fontId="3" fillId="0" borderId="0" xfId="1" applyNumberFormat="1" applyFont="1" applyFill="1" applyBorder="1"/>
    <xf numFmtId="168" fontId="23" fillId="0" borderId="0" xfId="74" applyNumberFormat="1" applyFont="1" applyFill="1" applyBorder="1" applyAlignment="1">
      <alignment horizontal="left"/>
    </xf>
    <xf numFmtId="166" fontId="3" fillId="0" borderId="0" xfId="1" applyNumberFormat="1" applyFont="1" applyBorder="1" applyAlignment="1">
      <alignment vertical="top"/>
    </xf>
    <xf numFmtId="49" fontId="8" fillId="4" borderId="1" xfId="1" quotePrefix="1" applyNumberFormat="1" applyFont="1" applyFill="1" applyBorder="1" applyAlignment="1">
      <alignment horizontal="center" vertical="top"/>
    </xf>
    <xf numFmtId="0" fontId="4" fillId="0" borderId="1" xfId="1" applyFont="1" applyFill="1" applyBorder="1" applyAlignment="1">
      <alignment horizontal="left" vertical="top"/>
    </xf>
    <xf numFmtId="2" fontId="4" fillId="0" borderId="1" xfId="2" applyNumberFormat="1" applyFont="1" applyBorder="1" applyAlignment="1">
      <alignment vertical="top"/>
    </xf>
    <xf numFmtId="166" fontId="4" fillId="0" borderId="1" xfId="2" applyNumberFormat="1" applyFont="1" applyBorder="1" applyAlignment="1">
      <alignment vertical="top"/>
    </xf>
    <xf numFmtId="3" fontId="4" fillId="0" borderId="1" xfId="1" applyNumberFormat="1" applyFont="1" applyBorder="1"/>
    <xf numFmtId="0" fontId="24" fillId="0" borderId="0" xfId="0" applyFont="1"/>
    <xf numFmtId="166" fontId="7" fillId="0" borderId="1" xfId="2" applyNumberFormat="1" applyFont="1" applyBorder="1" applyAlignment="1">
      <alignment vertical="top"/>
    </xf>
    <xf numFmtId="3" fontId="7" fillId="0" borderId="1" xfId="1" applyNumberFormat="1" applyFont="1" applyBorder="1"/>
    <xf numFmtId="0" fontId="25" fillId="0" borderId="0" xfId="0" applyFont="1"/>
    <xf numFmtId="0" fontId="7" fillId="0" borderId="0" xfId="1" applyFont="1" applyAlignment="1">
      <alignment vertical="top"/>
    </xf>
    <xf numFmtId="0" fontId="7" fillId="0" borderId="0" xfId="1" applyFont="1" applyBorder="1" applyAlignment="1">
      <alignment vertical="top"/>
    </xf>
    <xf numFmtId="0" fontId="7" fillId="0" borderId="2" xfId="1" quotePrefix="1" applyFont="1" applyBorder="1" applyAlignment="1">
      <alignment vertical="top"/>
    </xf>
    <xf numFmtId="166" fontId="3" fillId="2" borderId="1" xfId="2" applyNumberFormat="1" applyFont="1" applyFill="1" applyBorder="1" applyAlignment="1">
      <alignment vertical="top"/>
    </xf>
    <xf numFmtId="166" fontId="3" fillId="0" borderId="0" xfId="1" applyNumberFormat="1" applyFont="1" applyFill="1" applyBorder="1"/>
    <xf numFmtId="167" fontId="19" fillId="0" borderId="0" xfId="75" applyNumberFormat="1" applyFont="1" applyFill="1" applyAlignment="1">
      <alignment vertical="top"/>
    </xf>
    <xf numFmtId="0" fontId="14" fillId="2" borderId="0" xfId="1" applyFont="1" applyFill="1" applyAlignment="1">
      <alignment vertical="top"/>
    </xf>
    <xf numFmtId="0" fontId="12" fillId="4" borderId="1" xfId="1" quotePrefix="1" applyFont="1" applyFill="1" applyBorder="1" applyAlignment="1">
      <alignment horizontal="center" vertical="top" wrapText="1"/>
    </xf>
    <xf numFmtId="0" fontId="28" fillId="0" borderId="0" xfId="0" quotePrefix="1" applyFont="1" applyAlignment="1">
      <alignment horizontal="left"/>
    </xf>
    <xf numFmtId="0" fontId="26" fillId="0" borderId="0" xfId="0" quotePrefix="1" applyFont="1" applyAlignment="1">
      <alignment horizontal="left"/>
    </xf>
    <xf numFmtId="3" fontId="7" fillId="0" borderId="5" xfId="0" quotePrefix="1" applyNumberFormat="1" applyFont="1" applyFill="1" applyBorder="1" applyAlignment="1">
      <alignment vertical="top"/>
    </xf>
    <xf numFmtId="165" fontId="7" fillId="7" borderId="1" xfId="0" applyNumberFormat="1" applyFont="1" applyFill="1" applyBorder="1" applyAlignment="1">
      <alignment vertical="top"/>
    </xf>
    <xf numFmtId="165" fontId="3" fillId="7" borderId="1" xfId="2" applyNumberFormat="1" applyFont="1" applyFill="1" applyBorder="1" applyAlignment="1">
      <alignment vertical="top"/>
    </xf>
    <xf numFmtId="170" fontId="3" fillId="7" borderId="1" xfId="1" applyNumberFormat="1" applyFont="1" applyFill="1" applyBorder="1"/>
    <xf numFmtId="3" fontId="7" fillId="0" borderId="5" xfId="0" quotePrefix="1" applyNumberFormat="1" applyFont="1" applyFill="1" applyBorder="1" applyAlignment="1">
      <alignment horizontal="left" vertical="top"/>
    </xf>
    <xf numFmtId="165" fontId="6" fillId="7" borderId="1" xfId="0" applyNumberFormat="1" applyFont="1" applyFill="1" applyBorder="1" applyAlignment="1">
      <alignment vertical="top"/>
    </xf>
    <xf numFmtId="165" fontId="5" fillId="7" borderId="1" xfId="2" applyNumberFormat="1" applyFont="1" applyFill="1" applyBorder="1" applyAlignment="1">
      <alignment vertical="top"/>
    </xf>
    <xf numFmtId="170" fontId="5" fillId="7" borderId="1" xfId="1" applyNumberFormat="1" applyFont="1" applyFill="1" applyBorder="1"/>
    <xf numFmtId="170" fontId="4" fillId="0" borderId="0" xfId="1" applyNumberFormat="1" applyFont="1" applyAlignment="1">
      <alignment vertical="top"/>
    </xf>
    <xf numFmtId="170" fontId="4" fillId="0" borderId="0" xfId="74" applyNumberFormat="1" applyFont="1" applyAlignment="1">
      <alignment vertical="top"/>
    </xf>
    <xf numFmtId="0" fontId="30" fillId="4" borderId="1" xfId="1" quotePrefix="1" applyFont="1" applyFill="1" applyBorder="1" applyAlignment="1">
      <alignment horizontal="center" vertical="top" wrapText="1"/>
    </xf>
    <xf numFmtId="167" fontId="30" fillId="4" borderId="1" xfId="1" quotePrefix="1" applyNumberFormat="1" applyFont="1" applyFill="1" applyBorder="1" applyAlignment="1">
      <alignment horizontal="center" vertical="top" wrapText="1"/>
    </xf>
    <xf numFmtId="0" fontId="28" fillId="0" borderId="0" xfId="0" quotePrefix="1" applyFont="1" applyFill="1" applyAlignment="1">
      <alignment horizontal="left" vertical="top"/>
    </xf>
    <xf numFmtId="0" fontId="27" fillId="0" borderId="0" xfId="0" applyFont="1" applyAlignment="1">
      <alignment vertical="top"/>
    </xf>
    <xf numFmtId="0" fontId="33" fillId="0" borderId="0" xfId="0" applyFont="1" applyAlignment="1">
      <alignment vertical="top"/>
    </xf>
    <xf numFmtId="0" fontId="34" fillId="0" borderId="0" xfId="0" applyFont="1" applyAlignment="1">
      <alignment horizontal="left" vertical="top"/>
    </xf>
    <xf numFmtId="0" fontId="35" fillId="0" borderId="0" xfId="0" applyFont="1" applyAlignment="1">
      <alignment horizontal="left" vertical="top"/>
    </xf>
    <xf numFmtId="3" fontId="7" fillId="0" borderId="5" xfId="0" applyNumberFormat="1" applyFont="1" applyFill="1" applyBorder="1" applyAlignment="1">
      <alignment vertical="top"/>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12" fillId="4" borderId="1" xfId="1" quotePrefix="1" applyFont="1" applyFill="1" applyBorder="1" applyAlignment="1">
      <alignment horizontal="center" vertical="top" wrapText="1"/>
    </xf>
    <xf numFmtId="0" fontId="12" fillId="4" borderId="1" xfId="1" applyFont="1" applyFill="1" applyBorder="1" applyAlignment="1">
      <alignment horizontal="center" vertical="top" wrapText="1"/>
    </xf>
    <xf numFmtId="0" fontId="12" fillId="4" borderId="5" xfId="1" quotePrefix="1" applyFont="1" applyFill="1" applyBorder="1" applyAlignment="1">
      <alignment horizontal="center" vertical="top" wrapText="1"/>
    </xf>
    <xf numFmtId="0" fontId="12" fillId="4" borderId="6" xfId="1" quotePrefix="1" applyFont="1" applyFill="1" applyBorder="1" applyAlignment="1">
      <alignment horizontal="center" vertical="top" wrapText="1"/>
    </xf>
    <xf numFmtId="0" fontId="10" fillId="4" borderId="1" xfId="1" applyFont="1" applyFill="1" applyBorder="1" applyAlignment="1">
      <alignment horizontal="center" vertical="top" wrapText="1"/>
    </xf>
    <xf numFmtId="165" fontId="7" fillId="7" borderId="1" xfId="0" applyNumberFormat="1" applyFont="1" applyFill="1" applyBorder="1" applyAlignment="1">
      <alignment horizontal="right" vertical="top"/>
    </xf>
    <xf numFmtId="0" fontId="15" fillId="0" borderId="0" xfId="0" applyFont="1" applyAlignment="1"/>
    <xf numFmtId="0" fontId="1" fillId="0" borderId="0" xfId="0" applyFont="1" applyAlignment="1">
      <alignment horizontal="center"/>
    </xf>
    <xf numFmtId="0" fontId="38" fillId="0" borderId="1" xfId="0" applyFont="1" applyBorder="1" applyAlignment="1">
      <alignment horizontal="center"/>
    </xf>
    <xf numFmtId="0" fontId="38" fillId="6" borderId="1" xfId="0" applyFont="1" applyFill="1" applyBorder="1" applyAlignment="1">
      <alignment horizontal="center"/>
    </xf>
    <xf numFmtId="0" fontId="38" fillId="2" borderId="1" xfId="0" applyFont="1" applyFill="1" applyBorder="1" applyAlignment="1">
      <alignment horizontal="center"/>
    </xf>
    <xf numFmtId="0" fontId="38" fillId="8" borderId="1" xfId="0" quotePrefix="1" applyFont="1" applyFill="1" applyBorder="1" applyAlignment="1">
      <alignment horizontal="center"/>
    </xf>
    <xf numFmtId="0" fontId="38" fillId="9" borderId="1" xfId="0" quotePrefix="1" applyFont="1" applyFill="1" applyBorder="1" applyAlignment="1">
      <alignment horizontal="center"/>
    </xf>
    <xf numFmtId="0" fontId="38" fillId="5" borderId="1" xfId="0" quotePrefix="1" applyFont="1" applyFill="1" applyBorder="1" applyAlignment="1">
      <alignment horizontal="center"/>
    </xf>
    <xf numFmtId="0" fontId="38" fillId="0" borderId="0" xfId="0" applyFont="1" applyAlignment="1">
      <alignment horizontal="center"/>
    </xf>
    <xf numFmtId="0" fontId="39" fillId="0" borderId="7" xfId="0" quotePrefix="1" applyFont="1" applyBorder="1" applyAlignment="1">
      <alignment horizontal="left"/>
    </xf>
    <xf numFmtId="0" fontId="39" fillId="0" borderId="7" xfId="0" applyFont="1" applyBorder="1"/>
    <xf numFmtId="0" fontId="39" fillId="0" borderId="0" xfId="0" applyFont="1" applyBorder="1"/>
    <xf numFmtId="0" fontId="39" fillId="0" borderId="2" xfId="0" quotePrefix="1" applyFont="1" applyBorder="1" applyAlignment="1">
      <alignment horizontal="left"/>
    </xf>
    <xf numFmtId="0" fontId="39" fillId="0" borderId="2" xfId="0" applyFont="1" applyBorder="1"/>
    <xf numFmtId="0" fontId="39" fillId="0" borderId="8" xfId="0" quotePrefix="1" applyFont="1" applyBorder="1" applyAlignment="1">
      <alignment horizontal="left"/>
    </xf>
    <xf numFmtId="0" fontId="39" fillId="0" borderId="8" xfId="0" applyFont="1" applyBorder="1"/>
    <xf numFmtId="0" fontId="40" fillId="0" borderId="1" xfId="0" applyFont="1" applyBorder="1" applyAlignment="1">
      <alignment vertical="center"/>
    </xf>
    <xf numFmtId="0" fontId="40" fillId="7" borderId="1" xfId="0" applyFont="1" applyFill="1" applyBorder="1" applyAlignment="1">
      <alignment horizontal="center" vertical="center"/>
    </xf>
    <xf numFmtId="0" fontId="41" fillId="0" borderId="1" xfId="75" applyFont="1" applyBorder="1" applyAlignment="1">
      <alignment horizontal="center" vertical="center"/>
    </xf>
    <xf numFmtId="0" fontId="0" fillId="0" borderId="0" xfId="0" applyAlignment="1">
      <alignment vertical="center"/>
    </xf>
    <xf numFmtId="0" fontId="41" fillId="0" borderId="1" xfId="75" applyFont="1" applyFill="1" applyBorder="1" applyAlignment="1">
      <alignment horizontal="center" vertical="center"/>
    </xf>
    <xf numFmtId="0" fontId="41" fillId="0" borderId="1" xfId="75" quotePrefix="1" applyFont="1" applyBorder="1" applyAlignment="1">
      <alignment horizontal="center" vertical="center"/>
    </xf>
    <xf numFmtId="0" fontId="42" fillId="7" borderId="1" xfId="75" quotePrefix="1" applyFont="1" applyFill="1" applyBorder="1" applyAlignment="1">
      <alignment horizontal="center" vertical="center"/>
    </xf>
    <xf numFmtId="0" fontId="37" fillId="0" borderId="0" xfId="0" quotePrefix="1" applyFont="1" applyFill="1" applyBorder="1" applyAlignment="1">
      <alignment horizontal="left" vertical="center" wrapText="1"/>
    </xf>
    <xf numFmtId="0" fontId="37" fillId="0" borderId="0" xfId="0" applyFont="1" applyFill="1" applyBorder="1" applyAlignment="1">
      <alignment horizontal="left" vertical="center" wrapText="1"/>
    </xf>
    <xf numFmtId="0" fontId="20" fillId="0" borderId="0" xfId="0" applyFont="1"/>
    <xf numFmtId="0" fontId="43" fillId="0" borderId="1" xfId="0" quotePrefix="1" applyFont="1" applyFill="1" applyBorder="1" applyAlignment="1">
      <alignment horizontal="center" wrapText="1"/>
    </xf>
    <xf numFmtId="0" fontId="41" fillId="7" borderId="1" xfId="75" quotePrefix="1" applyFont="1" applyFill="1" applyBorder="1" applyAlignment="1">
      <alignment horizontal="center" vertical="center"/>
    </xf>
    <xf numFmtId="0" fontId="41" fillId="2" borderId="0" xfId="75" applyFont="1" applyFill="1" applyAlignment="1">
      <alignment horizontal="left" vertical="top"/>
    </xf>
    <xf numFmtId="0" fontId="3" fillId="0" borderId="0" xfId="1" applyFont="1" applyFill="1" applyAlignment="1">
      <alignment vertical="top"/>
    </xf>
    <xf numFmtId="0" fontId="31" fillId="0" borderId="0" xfId="0" applyFont="1" applyAlignment="1">
      <alignment horizontal="left" vertical="top"/>
    </xf>
    <xf numFmtId="0" fontId="44" fillId="0" borderId="0" xfId="0" applyFont="1" applyAlignment="1">
      <alignment vertical="top"/>
    </xf>
    <xf numFmtId="0" fontId="37" fillId="0" borderId="0" xfId="0" applyFont="1" applyAlignment="1">
      <alignment horizontal="left"/>
    </xf>
    <xf numFmtId="0" fontId="41" fillId="0" borderId="0" xfId="75" applyFont="1" applyFill="1" applyAlignment="1">
      <alignment horizontal="left" vertical="top"/>
    </xf>
    <xf numFmtId="0" fontId="14" fillId="0" borderId="0" xfId="1" applyFont="1" applyFill="1" applyAlignment="1">
      <alignment vertical="top"/>
    </xf>
    <xf numFmtId="0" fontId="34" fillId="0" borderId="0" xfId="0" applyFont="1" applyAlignment="1">
      <alignment horizontal="left"/>
    </xf>
  </cellXfs>
  <cellStyles count="76">
    <cellStyle name="Comma" xfId="74" builtinId="3"/>
    <cellStyle name="Comma 2" xfId="3"/>
    <cellStyle name="Comma 3" xfId="4"/>
    <cellStyle name="Hyperlink" xfId="75" builtinId="8"/>
    <cellStyle name="Hyperlink 2" xfId="5"/>
    <cellStyle name="Normal" xfId="0" builtinId="0"/>
    <cellStyle name="Normal 2" xfId="1"/>
    <cellStyle name="Normal 2 2" xfId="7"/>
    <cellStyle name="Normal 2 2 2" xfId="8"/>
    <cellStyle name="Normal 2 2 2 2" xfId="9"/>
    <cellStyle name="Normal 2 2 3" xfId="10"/>
    <cellStyle name="Normal 2 2 3 2" xfId="11"/>
    <cellStyle name="Normal 2 2 4" xfId="12"/>
    <cellStyle name="Normal 2 2 5" xfId="13"/>
    <cellStyle name="Normal 2 3" xfId="14"/>
    <cellStyle name="Normal 2 3 2" xfId="15"/>
    <cellStyle name="Normal 2 3 2 2" xfId="16"/>
    <cellStyle name="Normal 2 3 3" xfId="17"/>
    <cellStyle name="Normal 2 3 3 2" xfId="18"/>
    <cellStyle name="Normal 2 3 4" xfId="19"/>
    <cellStyle name="Normal 3" xfId="6"/>
    <cellStyle name="Normal 3 2" xfId="20"/>
    <cellStyle name="Normal 3 2 2" xfId="21"/>
    <cellStyle name="Normal 3 2 2 2" xfId="22"/>
    <cellStyle name="Normal 3 2 3" xfId="23"/>
    <cellStyle name="Normal 3 2 3 2" xfId="24"/>
    <cellStyle name="Normal 3 2 4" xfId="25"/>
    <cellStyle name="Normal 3 3" xfId="26"/>
    <cellStyle name="Normal 4" xfId="27"/>
    <cellStyle name="Normal 4 2" xfId="28"/>
    <cellStyle name="Normal 4 2 2" xfId="29"/>
    <cellStyle name="Normal 4 2 2 2" xfId="30"/>
    <cellStyle name="Normal 4 2 3" xfId="31"/>
    <cellStyle name="Normal 4 2 3 2" xfId="32"/>
    <cellStyle name="Normal 4 2 4" xfId="33"/>
    <cellStyle name="Normal 4 2 5" xfId="34"/>
    <cellStyle name="Normal 4 3" xfId="35"/>
    <cellStyle name="Normal 4 3 2" xfId="36"/>
    <cellStyle name="Normal 4 3 2 2" xfId="37"/>
    <cellStyle name="Normal 4 3 3" xfId="38"/>
    <cellStyle name="Normal 4 3 3 2" xfId="39"/>
    <cellStyle name="Normal 4 3 4" xfId="40"/>
    <cellStyle name="Percent 2" xfId="2"/>
    <cellStyle name="Percent 2 2" xfId="41"/>
    <cellStyle name="Percent 2 2 2" xfId="42"/>
    <cellStyle name="Percent 2 2 2 2" xfId="43"/>
    <cellStyle name="Percent 2 2 3" xfId="44"/>
    <cellStyle name="Percent 2 2 3 2" xfId="45"/>
    <cellStyle name="Percent 2 2 4" xfId="46"/>
    <cellStyle name="Percent 2 3" xfId="47"/>
    <cellStyle name="Percent 3" xfId="48"/>
    <cellStyle name="Percent 3 2" xfId="49"/>
    <cellStyle name="Percent 3 2 2" xfId="50"/>
    <cellStyle name="Percent 3 2 2 2" xfId="51"/>
    <cellStyle name="Percent 3 2 3" xfId="52"/>
    <cellStyle name="Percent 3 2 3 2" xfId="53"/>
    <cellStyle name="Percent 3 2 4" xfId="54"/>
    <cellStyle name="Percent 3 3" xfId="55"/>
    <cellStyle name="Percent 3 3 2" xfId="56"/>
    <cellStyle name="Percent 3 4" xfId="57"/>
    <cellStyle name="Percent 3 4 2" xfId="58"/>
    <cellStyle name="Percent 3 5" xfId="59"/>
    <cellStyle name="Percent 4" xfId="60"/>
    <cellStyle name="Percent 4 2" xfId="61"/>
    <cellStyle name="Percent 4 2 2" xfId="62"/>
    <cellStyle name="Percent 4 2 2 2" xfId="63"/>
    <cellStyle name="Percent 4 2 3" xfId="64"/>
    <cellStyle name="Percent 4 2 3 2" xfId="65"/>
    <cellStyle name="Percent 4 2 4" xfId="66"/>
    <cellStyle name="Percent 4 2 5" xfId="67"/>
    <cellStyle name="Percent 4 3" xfId="68"/>
    <cellStyle name="Percent 4 3 2" xfId="69"/>
    <cellStyle name="Percent 4 3 2 2" xfId="70"/>
    <cellStyle name="Percent 4 3 3" xfId="71"/>
    <cellStyle name="Percent 4 3 3 2" xfId="72"/>
    <cellStyle name="Percent 4 3 4"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Afghanistan!$B$8</c:f>
              <c:numCache>
                <c:formatCode>#,##0.0_ ;\-#,##0.0\ </c:formatCode>
                <c:ptCount val="1"/>
                <c:pt idx="0">
                  <c:v>0.6240698914668954</c:v>
                </c:pt>
              </c:numCache>
            </c:numRef>
          </c:xVal>
          <c:yVal>
            <c:numRef>
              <c:f>Afghanistan!$C$8</c:f>
              <c:numCache>
                <c:formatCode>#,##0.0_ ;\-#,##0.0\ </c:formatCode>
                <c:ptCount val="1"/>
                <c:pt idx="0">
                  <c:v>0.88838629699256344</c:v>
                </c:pt>
              </c:numCache>
            </c:numRef>
          </c:yVal>
          <c:bubbleSize>
            <c:numRef>
              <c:f>Afghanistan!$E$8</c:f>
              <c:numCache>
                <c:formatCode>#,##0_ ;\-#,##0\ </c:formatCode>
                <c:ptCount val="1"/>
                <c:pt idx="0">
                  <c:v>2871</c:v>
                </c:pt>
              </c:numCache>
            </c:numRef>
          </c:bubbleSize>
          <c:bubble3D val="1"/>
        </c:ser>
        <c:ser>
          <c:idx val="1"/>
          <c:order val="1"/>
          <c:tx>
            <c:v>Mining &amp; utilities</c:v>
          </c:tx>
          <c:spPr>
            <a:solidFill>
              <a:srgbClr val="000000"/>
            </a:solidFill>
            <a:ln w="25400">
              <a:noFill/>
            </a:ln>
          </c:spPr>
          <c:invertIfNegative val="0"/>
          <c:xVal>
            <c:numRef>
              <c:f>Afghanistan!$B$9</c:f>
              <c:numCache>
                <c:formatCode>#,##0.0_ ;\-#,##0.0\ </c:formatCode>
                <c:ptCount val="1"/>
                <c:pt idx="0">
                  <c:v>-3.3963914363086545E-2</c:v>
                </c:pt>
              </c:numCache>
            </c:numRef>
          </c:xVal>
          <c:yVal>
            <c:numRef>
              <c:f>Afghanistan!$C$9</c:f>
              <c:numCache>
                <c:formatCode>#,##0.0_ ;\-#,##0.0\ </c:formatCode>
                <c:ptCount val="1"/>
                <c:pt idx="0">
                  <c:v>0.38993278923321262</c:v>
                </c:pt>
              </c:numCache>
            </c:numRef>
          </c:yVal>
          <c:bubbleSize>
            <c:numRef>
              <c:f>Afghanistan!$E$9</c:f>
              <c:numCache>
                <c:formatCode>#,##0_ ;\-#,##0\ </c:formatCode>
                <c:ptCount val="1"/>
                <c:pt idx="0">
                  <c:v>50</c:v>
                </c:pt>
              </c:numCache>
            </c:numRef>
          </c:bubbleSize>
          <c:bubble3D val="1"/>
        </c:ser>
        <c:ser>
          <c:idx val="2"/>
          <c:order val="2"/>
          <c:tx>
            <c:v>Manufacturing</c:v>
          </c:tx>
          <c:spPr>
            <a:solidFill>
              <a:srgbClr val="CC6600"/>
            </a:solidFill>
            <a:ln w="25400">
              <a:noFill/>
            </a:ln>
          </c:spPr>
          <c:invertIfNegative val="0"/>
          <c:xVal>
            <c:numRef>
              <c:f>Afghanistan!$B$10</c:f>
              <c:numCache>
                <c:formatCode>#,##0.0_ ;\-#,##0.0\ </c:formatCode>
                <c:ptCount val="1"/>
                <c:pt idx="0">
                  <c:v>-1.0455979556842863</c:v>
                </c:pt>
              </c:numCache>
            </c:numRef>
          </c:xVal>
          <c:yVal>
            <c:numRef>
              <c:f>Afghanistan!$C$10</c:f>
              <c:numCache>
                <c:formatCode>#,##0.0_ ;\-#,##0.0\ </c:formatCode>
                <c:ptCount val="1"/>
                <c:pt idx="0">
                  <c:v>0.82170627318085843</c:v>
                </c:pt>
              </c:numCache>
            </c:numRef>
          </c:yVal>
          <c:bubbleSize>
            <c:numRef>
              <c:f>Afghanistan!$E$10</c:f>
              <c:numCache>
                <c:formatCode>#,##0_ ;\-#,##0\ </c:formatCode>
                <c:ptCount val="1"/>
                <c:pt idx="0">
                  <c:v>949</c:v>
                </c:pt>
              </c:numCache>
            </c:numRef>
          </c:bubbleSize>
          <c:bubble3D val="1"/>
        </c:ser>
        <c:ser>
          <c:idx val="3"/>
          <c:order val="3"/>
          <c:tx>
            <c:v>Construction</c:v>
          </c:tx>
          <c:spPr>
            <a:solidFill>
              <a:srgbClr val="FFFF00"/>
            </a:solidFill>
            <a:ln w="25400">
              <a:noFill/>
            </a:ln>
          </c:spPr>
          <c:invertIfNegative val="0"/>
          <c:xVal>
            <c:numRef>
              <c:f>Afghanistan!$B$11</c:f>
              <c:numCache>
                <c:formatCode>#,##0.0_ ;\-#,##0.0\ </c:formatCode>
                <c:ptCount val="1"/>
                <c:pt idx="0">
                  <c:v>0.10505645914003314</c:v>
                </c:pt>
              </c:numCache>
            </c:numRef>
          </c:xVal>
          <c:yVal>
            <c:numRef>
              <c:f>Afghanistan!$C$11</c:f>
              <c:numCache>
                <c:formatCode>#,##0.0_ ;\-#,##0.0\ </c:formatCode>
                <c:ptCount val="1"/>
                <c:pt idx="0">
                  <c:v>4.2238499908739913</c:v>
                </c:pt>
              </c:numCache>
            </c:numRef>
          </c:yVal>
          <c:bubbleSize>
            <c:numRef>
              <c:f>Afghanistan!$E$11</c:f>
              <c:numCache>
                <c:formatCode>#,##0_ ;\-#,##0\ </c:formatCode>
                <c:ptCount val="1"/>
                <c:pt idx="0">
                  <c:v>61</c:v>
                </c:pt>
              </c:numCache>
            </c:numRef>
          </c:bubbleSize>
          <c:bubble3D val="1"/>
        </c:ser>
        <c:ser>
          <c:idx val="4"/>
          <c:order val="4"/>
          <c:tx>
            <c:v>Wholesale, retail, hotels</c:v>
          </c:tx>
          <c:spPr>
            <a:solidFill>
              <a:srgbClr val="6666FF"/>
            </a:solidFill>
            <a:ln w="25400">
              <a:noFill/>
            </a:ln>
          </c:spPr>
          <c:invertIfNegative val="0"/>
          <c:xVal>
            <c:numRef>
              <c:f>Afghanistan!$B$12</c:f>
              <c:numCache>
                <c:formatCode>#,##0.0_ ;\-#,##0.0\ </c:formatCode>
                <c:ptCount val="1"/>
                <c:pt idx="0">
                  <c:v>-0.16479236737114178</c:v>
                </c:pt>
              </c:numCache>
            </c:numRef>
          </c:xVal>
          <c:yVal>
            <c:numRef>
              <c:f>Afghanistan!$C$12</c:f>
              <c:numCache>
                <c:formatCode>#,##0.0_ ;\-#,##0.0\ </c:formatCode>
                <c:ptCount val="1"/>
                <c:pt idx="0">
                  <c:v>1.0687557199352242</c:v>
                </c:pt>
              </c:numCache>
            </c:numRef>
          </c:yVal>
          <c:bubbleSize>
            <c:numRef>
              <c:f>Afghanistan!$E$12</c:f>
              <c:numCache>
                <c:formatCode>#,##0_ ;\-#,##0\ </c:formatCode>
                <c:ptCount val="1"/>
                <c:pt idx="0">
                  <c:v>194</c:v>
                </c:pt>
              </c:numCache>
            </c:numRef>
          </c:bubbleSize>
          <c:bubble3D val="1"/>
        </c:ser>
        <c:ser>
          <c:idx val="5"/>
          <c:order val="5"/>
          <c:tx>
            <c:v>Transport, storage, comms</c:v>
          </c:tx>
          <c:spPr>
            <a:solidFill>
              <a:srgbClr val="66FFFF"/>
            </a:solidFill>
            <a:ln w="25400">
              <a:noFill/>
            </a:ln>
          </c:spPr>
          <c:invertIfNegative val="0"/>
          <c:xVal>
            <c:numRef>
              <c:f>Afghanistan!$B$13</c:f>
              <c:numCache>
                <c:formatCode>#,##0.0_ ;\-#,##0.0\ </c:formatCode>
                <c:ptCount val="1"/>
                <c:pt idx="0">
                  <c:v>0.20193613996706272</c:v>
                </c:pt>
              </c:numCache>
            </c:numRef>
          </c:xVal>
          <c:yVal>
            <c:numRef>
              <c:f>Afghanistan!$C$13</c:f>
              <c:numCache>
                <c:formatCode>#,##0.0_ ;\-#,##0.0\ </c:formatCode>
                <c:ptCount val="1"/>
                <c:pt idx="0">
                  <c:v>2.8157720890033504</c:v>
                </c:pt>
              </c:numCache>
            </c:numRef>
          </c:yVal>
          <c:bubbleSize>
            <c:numRef>
              <c:f>Afghanistan!$E$13</c:f>
              <c:numCache>
                <c:formatCode>#,##0_ ;\-#,##0\ </c:formatCode>
                <c:ptCount val="1"/>
                <c:pt idx="0">
                  <c:v>131</c:v>
                </c:pt>
              </c:numCache>
            </c:numRef>
          </c:bubbleSize>
          <c:bubble3D val="1"/>
        </c:ser>
        <c:ser>
          <c:idx val="6"/>
          <c:order val="6"/>
          <c:tx>
            <c:v>Other</c:v>
          </c:tx>
          <c:spPr>
            <a:solidFill>
              <a:srgbClr val="FF00FF"/>
            </a:solidFill>
            <a:ln w="25400">
              <a:noFill/>
            </a:ln>
          </c:spPr>
          <c:invertIfNegative val="0"/>
          <c:xVal>
            <c:numRef>
              <c:f>Afghanistan!$B$14</c:f>
              <c:numCache>
                <c:formatCode>#,##0.0_ ;\-#,##0.0\ </c:formatCode>
                <c:ptCount val="1"/>
                <c:pt idx="0">
                  <c:v>0.31329174684451999</c:v>
                </c:pt>
              </c:numCache>
            </c:numRef>
          </c:xVal>
          <c:yVal>
            <c:numRef>
              <c:f>Afghanistan!$C$14</c:f>
              <c:numCache>
                <c:formatCode>#,##0.0_ ;\-#,##0.0\ </c:formatCode>
                <c:ptCount val="1"/>
                <c:pt idx="0">
                  <c:v>1.2527533071813592</c:v>
                </c:pt>
              </c:numCache>
            </c:numRef>
          </c:yVal>
          <c:bubbleSize>
            <c:numRef>
              <c:f>Afghanistan!$E$14</c:f>
              <c:numCache>
                <c:formatCode>#,##0_ ;\-#,##0\ </c:formatCode>
                <c:ptCount val="1"/>
                <c:pt idx="0">
                  <c:v>286</c:v>
                </c:pt>
              </c:numCache>
            </c:numRef>
          </c:bubbleSize>
          <c:bubble3D val="1"/>
        </c:ser>
        <c:dLbls>
          <c:showLegendKey val="0"/>
          <c:showVal val="0"/>
          <c:showCatName val="0"/>
          <c:showSerName val="0"/>
          <c:showPercent val="0"/>
          <c:showBubbleSize val="0"/>
        </c:dLbls>
        <c:bubbleScale val="100"/>
        <c:showNegBubbles val="0"/>
        <c:axId val="129563264"/>
        <c:axId val="129704704"/>
      </c:bubbleChart>
      <c:valAx>
        <c:axId val="12956326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29704704"/>
        <c:crosses val="autoZero"/>
        <c:crossBetween val="midCat"/>
      </c:valAx>
      <c:valAx>
        <c:axId val="129704704"/>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295632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Bangladesh2!$B$42</c:f>
              <c:numCache>
                <c:formatCode>#,##0.0_ ;\-#,##0.0\ </c:formatCode>
                <c:ptCount val="1"/>
                <c:pt idx="0">
                  <c:v>-0.78957390185529164</c:v>
                </c:pt>
              </c:numCache>
            </c:numRef>
          </c:xVal>
          <c:yVal>
            <c:numRef>
              <c:f>Bangladesh2!$C$42</c:f>
              <c:numCache>
                <c:formatCode>#,##0.0_ ;\-#,##0.0\ </c:formatCode>
                <c:ptCount val="1"/>
                <c:pt idx="0">
                  <c:v>0.39166052897524911</c:v>
                </c:pt>
              </c:numCache>
            </c:numRef>
          </c:yVal>
          <c:bubbleSize>
            <c:numRef>
              <c:f>Bangladesh2!$E$42</c:f>
              <c:numCache>
                <c:formatCode>#,##0_ ;\-#,##0\ </c:formatCode>
                <c:ptCount val="1"/>
                <c:pt idx="0">
                  <c:v>32955</c:v>
                </c:pt>
              </c:numCache>
            </c:numRef>
          </c:bubbleSize>
          <c:bubble3D val="1"/>
        </c:ser>
        <c:ser>
          <c:idx val="1"/>
          <c:order val="1"/>
          <c:tx>
            <c:v>Mining &amp; utilities</c:v>
          </c:tx>
          <c:spPr>
            <a:solidFill>
              <a:srgbClr val="000000"/>
            </a:solidFill>
            <a:ln w="25400">
              <a:noFill/>
            </a:ln>
          </c:spPr>
          <c:invertIfNegative val="0"/>
          <c:xVal>
            <c:numRef>
              <c:f>Bangladesh2!$B$43</c:f>
              <c:numCache>
                <c:formatCode>#,##0.0_ ;\-#,##0.0\ </c:formatCode>
                <c:ptCount val="1"/>
                <c:pt idx="0">
                  <c:v>0.12713551795173078</c:v>
                </c:pt>
              </c:numCache>
            </c:numRef>
          </c:xVal>
          <c:yVal>
            <c:numRef>
              <c:f>Bangladesh2!$C$43</c:f>
              <c:numCache>
                <c:formatCode>#,##0.0_ ;\-#,##0.0\ </c:formatCode>
                <c:ptCount val="1"/>
                <c:pt idx="0">
                  <c:v>6.9690107507216821</c:v>
                </c:pt>
              </c:numCache>
            </c:numRef>
          </c:yVal>
          <c:bubbleSize>
            <c:numRef>
              <c:f>Bangladesh2!$E$43</c:f>
              <c:numCache>
                <c:formatCode>#,##0_ ;\-#,##0\ </c:formatCode>
                <c:ptCount val="1"/>
                <c:pt idx="0">
                  <c:v>298</c:v>
                </c:pt>
              </c:numCache>
            </c:numRef>
          </c:bubbleSize>
          <c:bubble3D val="1"/>
        </c:ser>
        <c:ser>
          <c:idx val="2"/>
          <c:order val="2"/>
          <c:tx>
            <c:v>Manufacturing</c:v>
          </c:tx>
          <c:spPr>
            <a:solidFill>
              <a:srgbClr val="CC6600"/>
            </a:solidFill>
            <a:ln w="25400">
              <a:noFill/>
            </a:ln>
          </c:spPr>
          <c:invertIfNegative val="0"/>
          <c:xVal>
            <c:numRef>
              <c:f>Bangladesh2!$B$44</c:f>
              <c:numCache>
                <c:formatCode>#,##0.0_ ;\-#,##0.0\ </c:formatCode>
                <c:ptCount val="1"/>
                <c:pt idx="0">
                  <c:v>1.3887033904249257</c:v>
                </c:pt>
              </c:numCache>
            </c:numRef>
          </c:xVal>
          <c:yVal>
            <c:numRef>
              <c:f>Bangladesh2!$C$44</c:f>
              <c:numCache>
                <c:formatCode>#,##0.0_ ;\-#,##0.0\ </c:formatCode>
                <c:ptCount val="1"/>
                <c:pt idx="0">
                  <c:v>1.3819201913264261</c:v>
                </c:pt>
              </c:numCache>
            </c:numRef>
          </c:yVal>
          <c:bubbleSize>
            <c:numRef>
              <c:f>Bangladesh2!$E$44</c:f>
              <c:numCache>
                <c:formatCode>#,##0_ ;\-#,##0\ </c:formatCode>
                <c:ptCount val="1"/>
                <c:pt idx="0">
                  <c:v>8630</c:v>
                </c:pt>
              </c:numCache>
            </c:numRef>
          </c:bubbleSize>
          <c:bubble3D val="1"/>
        </c:ser>
        <c:ser>
          <c:idx val="4"/>
          <c:order val="3"/>
          <c:tx>
            <c:v>Wholesale, retail, hotels</c:v>
          </c:tx>
          <c:spPr>
            <a:solidFill>
              <a:srgbClr val="6666FF"/>
            </a:solidFill>
            <a:ln w="25400">
              <a:noFill/>
            </a:ln>
          </c:spPr>
          <c:invertIfNegative val="0"/>
          <c:xVal>
            <c:numRef>
              <c:f>Bangladesh2!$B$46</c:f>
              <c:numCache>
                <c:formatCode>#,##0.0_ ;\-#,##0.0\ </c:formatCode>
                <c:ptCount val="1"/>
                <c:pt idx="0">
                  <c:v>-1.0707634873278344</c:v>
                </c:pt>
              </c:numCache>
            </c:numRef>
          </c:xVal>
          <c:yVal>
            <c:numRef>
              <c:f>Bangladesh2!$C$46</c:f>
              <c:numCache>
                <c:formatCode>#,##0.0_ ;\-#,##0.0\ </c:formatCode>
                <c:ptCount val="1"/>
                <c:pt idx="0">
                  <c:v>0.94981089729339718</c:v>
                </c:pt>
              </c:numCache>
            </c:numRef>
          </c:yVal>
          <c:bubbleSize>
            <c:numRef>
              <c:f>Bangladesh2!$E$46</c:f>
              <c:numCache>
                <c:formatCode>#,##0_ ;\-#,##0\ </c:formatCode>
                <c:ptCount val="1"/>
                <c:pt idx="0">
                  <c:v>10746</c:v>
                </c:pt>
              </c:numCache>
            </c:numRef>
          </c:bubbleSize>
          <c:bubble3D val="1"/>
        </c:ser>
        <c:ser>
          <c:idx val="5"/>
          <c:order val="4"/>
          <c:tx>
            <c:v>Transport, storage, comms</c:v>
          </c:tx>
          <c:spPr>
            <a:solidFill>
              <a:srgbClr val="66FFFF"/>
            </a:solidFill>
            <a:ln w="25400">
              <a:noFill/>
            </a:ln>
          </c:spPr>
          <c:invertIfNegative val="0"/>
          <c:xVal>
            <c:numRef>
              <c:f>Bangladesh2!$B$47</c:f>
              <c:numCache>
                <c:formatCode>#,##0.0_ ;\-#,##0.0\ </c:formatCode>
                <c:ptCount val="1"/>
                <c:pt idx="0">
                  <c:v>-0.97378601767478568</c:v>
                </c:pt>
              </c:numCache>
            </c:numRef>
          </c:xVal>
          <c:yVal>
            <c:numRef>
              <c:f>Bangladesh2!$C$47</c:f>
              <c:numCache>
                <c:formatCode>#,##0.0_ ;\-#,##0.0\ </c:formatCode>
                <c:ptCount val="1"/>
                <c:pt idx="0">
                  <c:v>1.4996594288274143</c:v>
                </c:pt>
              </c:numCache>
            </c:numRef>
          </c:yVal>
          <c:bubbleSize>
            <c:numRef>
              <c:f>Bangladesh2!$E$47</c:f>
              <c:numCache>
                <c:formatCode>#,##0_ ;\-#,##0\ </c:formatCode>
                <c:ptCount val="1"/>
                <c:pt idx="0">
                  <c:v>5172</c:v>
                </c:pt>
              </c:numCache>
            </c:numRef>
          </c:bubbleSize>
          <c:bubble3D val="1"/>
        </c:ser>
        <c:ser>
          <c:idx val="6"/>
          <c:order val="5"/>
          <c:tx>
            <c:v>Other</c:v>
          </c:tx>
          <c:spPr>
            <a:solidFill>
              <a:srgbClr val="FF00FF"/>
            </a:solidFill>
            <a:ln w="25400">
              <a:noFill/>
            </a:ln>
          </c:spPr>
          <c:invertIfNegative val="0"/>
          <c:xVal>
            <c:numRef>
              <c:f>Bangladesh2!$B$48</c:f>
              <c:numCache>
                <c:formatCode>#,##0.0_ ;\-#,##0.0\ </c:formatCode>
                <c:ptCount val="1"/>
                <c:pt idx="0">
                  <c:v>-0.29166346793138054</c:v>
                </c:pt>
              </c:numCache>
            </c:numRef>
          </c:xVal>
          <c:yVal>
            <c:numRef>
              <c:f>Bangladesh2!$C$48</c:f>
              <c:numCache>
                <c:formatCode>#,##0.0_ ;\-#,##0.0\ </c:formatCode>
                <c:ptCount val="1"/>
                <c:pt idx="0">
                  <c:v>2.3526035654026223</c:v>
                </c:pt>
              </c:numCache>
            </c:numRef>
          </c:yVal>
          <c:bubbleSize>
            <c:numRef>
              <c:f>Bangladesh2!$E$48</c:f>
              <c:numCache>
                <c:formatCode>#,##0_ ;\-#,##0\ </c:formatCode>
                <c:ptCount val="1"/>
                <c:pt idx="0">
                  <c:v>8572</c:v>
                </c:pt>
              </c:numCache>
            </c:numRef>
          </c:bubbleSize>
          <c:bubble3D val="1"/>
        </c:ser>
        <c:ser>
          <c:idx val="3"/>
          <c:order val="6"/>
          <c:tx>
            <c:v>Construction</c:v>
          </c:tx>
          <c:spPr>
            <a:solidFill>
              <a:srgbClr val="FFFF00"/>
            </a:solidFill>
            <a:ln w="25400">
              <a:noFill/>
            </a:ln>
          </c:spPr>
          <c:invertIfNegative val="0"/>
          <c:xVal>
            <c:numRef>
              <c:f>Bangladesh2!$B$45</c:f>
              <c:numCache>
                <c:formatCode>#,##0.0_ ;\-#,##0.0\ </c:formatCode>
                <c:ptCount val="1"/>
                <c:pt idx="0">
                  <c:v>1.609947966412637</c:v>
                </c:pt>
              </c:numCache>
            </c:numRef>
          </c:xVal>
          <c:yVal>
            <c:numRef>
              <c:f>Bangladesh2!$C$45</c:f>
              <c:numCache>
                <c:formatCode>#,##0.0_ ;\-#,##0.0\ </c:formatCode>
                <c:ptCount val="1"/>
                <c:pt idx="0">
                  <c:v>1.397871891980021</c:v>
                </c:pt>
              </c:numCache>
            </c:numRef>
          </c:yVal>
          <c:bubbleSize>
            <c:numRef>
              <c:f>Bangladesh2!$E$45</c:f>
              <c:numCache>
                <c:formatCode>#,##0_ ;\-#,##0\ </c:formatCode>
                <c:ptCount val="1"/>
                <c:pt idx="0">
                  <c:v>3352</c:v>
                </c:pt>
              </c:numCache>
            </c:numRef>
          </c:bubbleSize>
          <c:bubble3D val="1"/>
        </c:ser>
        <c:dLbls>
          <c:showLegendKey val="0"/>
          <c:showVal val="0"/>
          <c:showCatName val="0"/>
          <c:showSerName val="0"/>
          <c:showPercent val="0"/>
          <c:showBubbleSize val="0"/>
        </c:dLbls>
        <c:bubbleScale val="100"/>
        <c:showNegBubbles val="0"/>
        <c:axId val="130967808"/>
        <c:axId val="130982272"/>
      </c:bubbleChart>
      <c:valAx>
        <c:axId val="13096780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0982272"/>
        <c:crosses val="autoZero"/>
        <c:crossBetween val="midCat"/>
      </c:valAx>
      <c:valAx>
        <c:axId val="130982272"/>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09678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'S. Leone2'!$B$8</c:f>
              <c:numCache>
                <c:formatCode>#,##0.0_ ;\-#,##0.0\ </c:formatCode>
                <c:ptCount val="1"/>
                <c:pt idx="0">
                  <c:v>1.5790351250971355</c:v>
                </c:pt>
              </c:numCache>
            </c:numRef>
          </c:xVal>
          <c:yVal>
            <c:numRef>
              <c:f>'S. Leone2'!$C$8</c:f>
              <c:numCache>
                <c:formatCode>#,##0.0_ ;\-#,##0.0\ </c:formatCode>
                <c:ptCount val="1"/>
                <c:pt idx="0">
                  <c:v>0.68447436996170619</c:v>
                </c:pt>
              </c:numCache>
            </c:numRef>
          </c:yVal>
          <c:bubbleSize>
            <c:numRef>
              <c:f>'S. Leone2'!$E$8</c:f>
              <c:numCache>
                <c:formatCode>#,##0_ ;\-#,##0\ </c:formatCode>
                <c:ptCount val="1"/>
                <c:pt idx="0">
                  <c:v>1004</c:v>
                </c:pt>
              </c:numCache>
            </c:numRef>
          </c:bubbleSize>
          <c:bubble3D val="1"/>
        </c:ser>
        <c:ser>
          <c:idx val="1"/>
          <c:order val="1"/>
          <c:tx>
            <c:v>Mining &amp; utilities</c:v>
          </c:tx>
          <c:spPr>
            <a:solidFill>
              <a:srgbClr val="000000"/>
            </a:solidFill>
            <a:ln w="25400">
              <a:noFill/>
            </a:ln>
          </c:spPr>
          <c:invertIfNegative val="0"/>
          <c:xVal>
            <c:numRef>
              <c:f>'S. Leone2'!$B$9</c:f>
              <c:numCache>
                <c:formatCode>#,##0.0_ ;\-#,##0.0\ </c:formatCode>
                <c:ptCount val="1"/>
                <c:pt idx="0">
                  <c:v>-0.1545980110436902</c:v>
                </c:pt>
              </c:numCache>
            </c:numRef>
          </c:xVal>
          <c:yVal>
            <c:numRef>
              <c:f>'S. Leone2'!$C$9</c:f>
              <c:numCache>
                <c:formatCode>#,##0.0_ ;\-#,##0.0\ </c:formatCode>
                <c:ptCount val="1"/>
                <c:pt idx="0">
                  <c:v>3.7818667094850733</c:v>
                </c:pt>
              </c:numCache>
            </c:numRef>
          </c:yVal>
          <c:bubbleSize>
            <c:numRef>
              <c:f>'S. Leone2'!$E$9</c:f>
              <c:numCache>
                <c:formatCode>#,##0_ ;\-#,##0\ </c:formatCode>
                <c:ptCount val="1"/>
                <c:pt idx="0">
                  <c:v>28</c:v>
                </c:pt>
              </c:numCache>
            </c:numRef>
          </c:bubbleSize>
          <c:bubble3D val="1"/>
        </c:ser>
        <c:ser>
          <c:idx val="2"/>
          <c:order val="2"/>
          <c:tx>
            <c:v>Manufacturing</c:v>
          </c:tx>
          <c:spPr>
            <a:solidFill>
              <a:srgbClr val="CC6600"/>
            </a:solidFill>
            <a:ln w="25400">
              <a:noFill/>
            </a:ln>
          </c:spPr>
          <c:invertIfNegative val="0"/>
          <c:xVal>
            <c:numRef>
              <c:f>'S. Leone2'!$B$10</c:f>
              <c:numCache>
                <c:formatCode>#,##0.0_ ;\-#,##0.0\ </c:formatCode>
                <c:ptCount val="1"/>
                <c:pt idx="0">
                  <c:v>0.16337367865260344</c:v>
                </c:pt>
              </c:numCache>
            </c:numRef>
          </c:xVal>
          <c:yVal>
            <c:numRef>
              <c:f>'S. Leone2'!$C$10</c:f>
              <c:numCache>
                <c:formatCode>#,##0.0_ ;\-#,##0.0\ </c:formatCode>
                <c:ptCount val="1"/>
                <c:pt idx="0">
                  <c:v>1.0686499522401605</c:v>
                </c:pt>
              </c:numCache>
            </c:numRef>
          </c:yVal>
          <c:bubbleSize>
            <c:numRef>
              <c:f>'S. Leone2'!$E$10</c:f>
              <c:numCache>
                <c:formatCode>#,##0_ ;\-#,##0\ </c:formatCode>
                <c:ptCount val="1"/>
                <c:pt idx="0">
                  <c:v>41</c:v>
                </c:pt>
              </c:numCache>
            </c:numRef>
          </c:bubbleSize>
          <c:bubble3D val="1"/>
        </c:ser>
        <c:ser>
          <c:idx val="3"/>
          <c:order val="3"/>
          <c:tx>
            <c:v>Construction</c:v>
          </c:tx>
          <c:spPr>
            <a:solidFill>
              <a:srgbClr val="FFFF00"/>
            </a:solidFill>
            <a:ln w="25400">
              <a:noFill/>
            </a:ln>
          </c:spPr>
          <c:invertIfNegative val="0"/>
          <c:xVal>
            <c:numRef>
              <c:f>'S. Leone2'!$B$11</c:f>
              <c:numCache>
                <c:formatCode>#,##0.0_ ;\-#,##0.0\ </c:formatCode>
                <c:ptCount val="1"/>
                <c:pt idx="0">
                  <c:v>-8.029735862155718E-2</c:v>
                </c:pt>
              </c:numCache>
            </c:numRef>
          </c:xVal>
          <c:yVal>
            <c:numRef>
              <c:f>'S. Leone2'!$C$11</c:f>
              <c:numCache>
                <c:formatCode>#,##0.0_ ;\-#,##0.0\ </c:formatCode>
                <c:ptCount val="1"/>
                <c:pt idx="0">
                  <c:v>0.91254883687928989</c:v>
                </c:pt>
              </c:numCache>
            </c:numRef>
          </c:yVal>
          <c:bubbleSize>
            <c:numRef>
              <c:f>'S. Leone2'!$E$11</c:f>
              <c:numCache>
                <c:formatCode>#,##0_ ;\-#,##0\ </c:formatCode>
                <c:ptCount val="1"/>
                <c:pt idx="0">
                  <c:v>27</c:v>
                </c:pt>
              </c:numCache>
            </c:numRef>
          </c:bubbleSize>
          <c:bubble3D val="1"/>
        </c:ser>
        <c:ser>
          <c:idx val="4"/>
          <c:order val="4"/>
          <c:tx>
            <c:v>Wholesale, retail, hotels</c:v>
          </c:tx>
          <c:spPr>
            <a:solidFill>
              <a:srgbClr val="6666FF"/>
            </a:solidFill>
            <a:ln w="25400">
              <a:noFill/>
            </a:ln>
          </c:spPr>
          <c:invertIfNegative val="0"/>
          <c:xVal>
            <c:numRef>
              <c:f>'S. Leone2'!$B$12</c:f>
              <c:numCache>
                <c:formatCode>#,##0.0_ ;\-#,##0.0\ </c:formatCode>
                <c:ptCount val="1"/>
                <c:pt idx="0">
                  <c:v>-0.46998575416624888</c:v>
                </c:pt>
              </c:numCache>
            </c:numRef>
          </c:xVal>
          <c:yVal>
            <c:numRef>
              <c:f>'S. Leone2'!$C$12</c:f>
              <c:numCache>
                <c:formatCode>#,##0.0_ ;\-#,##0.0\ </c:formatCode>
                <c:ptCount val="1"/>
                <c:pt idx="0">
                  <c:v>0.62213663011397902</c:v>
                </c:pt>
              </c:numCache>
            </c:numRef>
          </c:yVal>
          <c:bubbleSize>
            <c:numRef>
              <c:f>'S. Leone2'!$E$12</c:f>
              <c:numCache>
                <c:formatCode>#,##0_ ;\-#,##0\ </c:formatCode>
                <c:ptCount val="1"/>
                <c:pt idx="0">
                  <c:v>206</c:v>
                </c:pt>
              </c:numCache>
            </c:numRef>
          </c:bubbleSize>
          <c:bubble3D val="1"/>
        </c:ser>
        <c:ser>
          <c:idx val="5"/>
          <c:order val="5"/>
          <c:tx>
            <c:v>Transport, storage, comms</c:v>
          </c:tx>
          <c:spPr>
            <a:solidFill>
              <a:srgbClr val="66FFFF"/>
            </a:solidFill>
            <a:ln w="25400">
              <a:noFill/>
            </a:ln>
          </c:spPr>
          <c:invertIfNegative val="0"/>
          <c:xVal>
            <c:numRef>
              <c:f>'S. Leone2'!$B$13</c:f>
              <c:numCache>
                <c:formatCode>#,##0.0_ ;\-#,##0.0\ </c:formatCode>
                <c:ptCount val="1"/>
                <c:pt idx="0">
                  <c:v>-0.11296234361029012</c:v>
                </c:pt>
              </c:numCache>
            </c:numRef>
          </c:xVal>
          <c:yVal>
            <c:numRef>
              <c:f>'S. Leone2'!$C$13</c:f>
              <c:numCache>
                <c:formatCode>#,##0.0_ ;\-#,##0.0\ </c:formatCode>
                <c:ptCount val="1"/>
                <c:pt idx="0">
                  <c:v>4.7753157320436257</c:v>
                </c:pt>
              </c:numCache>
            </c:numRef>
          </c:yVal>
          <c:bubbleSize>
            <c:numRef>
              <c:f>'S. Leone2'!$E$13</c:f>
              <c:numCache>
                <c:formatCode>#,##0_ ;\-#,##0\ </c:formatCode>
                <c:ptCount val="1"/>
                <c:pt idx="0">
                  <c:v>14</c:v>
                </c:pt>
              </c:numCache>
            </c:numRef>
          </c:bubbleSize>
          <c:bubble3D val="1"/>
        </c:ser>
        <c:ser>
          <c:idx val="6"/>
          <c:order val="6"/>
          <c:tx>
            <c:v>Other</c:v>
          </c:tx>
          <c:spPr>
            <a:solidFill>
              <a:srgbClr val="FF00FF"/>
            </a:solidFill>
            <a:ln w="25400">
              <a:noFill/>
            </a:ln>
          </c:spPr>
          <c:invertIfNegative val="0"/>
          <c:xVal>
            <c:numRef>
              <c:f>'S. Leone2'!$B$14</c:f>
              <c:numCache>
                <c:formatCode>#,##0.0_ ;\-#,##0.0\ </c:formatCode>
                <c:ptCount val="1"/>
                <c:pt idx="0">
                  <c:v>-0.92456533630796045</c:v>
                </c:pt>
              </c:numCache>
            </c:numRef>
          </c:xVal>
          <c:yVal>
            <c:numRef>
              <c:f>'S. Leone2'!$C$14</c:f>
              <c:numCache>
                <c:formatCode>#,##0.0_ ;\-#,##0.0\ </c:formatCode>
                <c:ptCount val="1"/>
                <c:pt idx="0">
                  <c:v>2.8421498741481606</c:v>
                </c:pt>
              </c:numCache>
            </c:numRef>
          </c:yVal>
          <c:bubbleSize>
            <c:numRef>
              <c:f>'S. Leone2'!$E$14</c:f>
              <c:numCache>
                <c:formatCode>#,##0_ ;\-#,##0\ </c:formatCode>
                <c:ptCount val="1"/>
                <c:pt idx="0">
                  <c:v>143</c:v>
                </c:pt>
              </c:numCache>
            </c:numRef>
          </c:bubbleSize>
          <c:bubble3D val="1"/>
        </c:ser>
        <c:dLbls>
          <c:showLegendKey val="0"/>
          <c:showVal val="0"/>
          <c:showCatName val="0"/>
          <c:showSerName val="0"/>
          <c:showPercent val="0"/>
          <c:showBubbleSize val="0"/>
        </c:dLbls>
        <c:bubbleScale val="100"/>
        <c:showNegBubbles val="0"/>
        <c:axId val="230970496"/>
        <c:axId val="230972416"/>
      </c:bubbleChart>
      <c:valAx>
        <c:axId val="23097049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30972416"/>
        <c:crosses val="autoZero"/>
        <c:crossBetween val="midCat"/>
      </c:valAx>
      <c:valAx>
        <c:axId val="23097241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309704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'S. Leone2'!$B$25</c:f>
              <c:numCache>
                <c:formatCode>#,##0.0_ ;\-#,##0.0\ </c:formatCode>
                <c:ptCount val="1"/>
                <c:pt idx="0">
                  <c:v>-9.5759293674205992E-2</c:v>
                </c:pt>
              </c:numCache>
            </c:numRef>
          </c:xVal>
          <c:yVal>
            <c:numRef>
              <c:f>'S. Leone2'!$C$25</c:f>
              <c:numCache>
                <c:formatCode>#,##0.0_ ;\-#,##0.0\ </c:formatCode>
                <c:ptCount val="1"/>
                <c:pt idx="0">
                  <c:v>0.74382073984565344</c:v>
                </c:pt>
              </c:numCache>
            </c:numRef>
          </c:yVal>
          <c:bubbleSize>
            <c:numRef>
              <c:f>'S. Leone2'!$E$25</c:f>
              <c:numCache>
                <c:formatCode>#,##0_ ;\-#,##0\ </c:formatCode>
                <c:ptCount val="1"/>
                <c:pt idx="0">
                  <c:v>1287</c:v>
                </c:pt>
              </c:numCache>
            </c:numRef>
          </c:bubbleSize>
          <c:bubble3D val="1"/>
        </c:ser>
        <c:ser>
          <c:idx val="1"/>
          <c:order val="1"/>
          <c:tx>
            <c:v>Mining &amp; utilities</c:v>
          </c:tx>
          <c:spPr>
            <a:solidFill>
              <a:srgbClr val="000000"/>
            </a:solidFill>
            <a:ln w="25400">
              <a:noFill/>
            </a:ln>
          </c:spPr>
          <c:invertIfNegative val="0"/>
          <c:xVal>
            <c:numRef>
              <c:f>'S. Leone2'!$B$26</c:f>
              <c:numCache>
                <c:formatCode>#,##0.0_ ;\-#,##0.0\ </c:formatCode>
                <c:ptCount val="1"/>
                <c:pt idx="0">
                  <c:v>2.079734625556048</c:v>
                </c:pt>
              </c:numCache>
            </c:numRef>
          </c:xVal>
          <c:yVal>
            <c:numRef>
              <c:f>'S. Leone2'!$C$26</c:f>
              <c:numCache>
                <c:formatCode>#,##0.0_ ;\-#,##0.0\ </c:formatCode>
                <c:ptCount val="1"/>
                <c:pt idx="0">
                  <c:v>1.7299544974536152</c:v>
                </c:pt>
              </c:numCache>
            </c:numRef>
          </c:yVal>
          <c:bubbleSize>
            <c:numRef>
              <c:f>'S. Leone2'!$E$26</c:f>
              <c:numCache>
                <c:formatCode>#,##0_ ;\-#,##0\ </c:formatCode>
                <c:ptCount val="1"/>
                <c:pt idx="0">
                  <c:v>75</c:v>
                </c:pt>
              </c:numCache>
            </c:numRef>
          </c:bubbleSize>
          <c:bubble3D val="1"/>
        </c:ser>
        <c:ser>
          <c:idx val="2"/>
          <c:order val="2"/>
          <c:tx>
            <c:v>Manufacturing</c:v>
          </c:tx>
          <c:spPr>
            <a:solidFill>
              <a:srgbClr val="CC6600"/>
            </a:solidFill>
            <a:ln w="25400">
              <a:noFill/>
            </a:ln>
          </c:spPr>
          <c:invertIfNegative val="0"/>
          <c:xVal>
            <c:numRef>
              <c:f>'S. Leone2'!$B$27</c:f>
              <c:numCache>
                <c:formatCode>#,##0.0_ ;\-#,##0.0\ </c:formatCode>
                <c:ptCount val="1"/>
                <c:pt idx="0">
                  <c:v>-2.3232274703604787</c:v>
                </c:pt>
              </c:numCache>
            </c:numRef>
          </c:xVal>
          <c:yVal>
            <c:numRef>
              <c:f>'S. Leone2'!$C$27</c:f>
              <c:numCache>
                <c:formatCode>#,##0.0_ ;\-#,##0.0\ </c:formatCode>
                <c:ptCount val="1"/>
                <c:pt idx="0">
                  <c:v>5.3597190114206992</c:v>
                </c:pt>
              </c:numCache>
            </c:numRef>
          </c:yVal>
          <c:bubbleSize>
            <c:numRef>
              <c:f>'S. Leone2'!$E$27</c:f>
              <c:numCache>
                <c:formatCode>#,##0_ ;\-#,##0\ </c:formatCode>
                <c:ptCount val="1"/>
                <c:pt idx="0">
                  <c:v>9</c:v>
                </c:pt>
              </c:numCache>
            </c:numRef>
          </c:bubbleSize>
          <c:bubble3D val="1"/>
        </c:ser>
        <c:ser>
          <c:idx val="3"/>
          <c:order val="3"/>
          <c:tx>
            <c:v>Construction</c:v>
          </c:tx>
          <c:spPr>
            <a:solidFill>
              <a:srgbClr val="FFFF00"/>
            </a:solidFill>
            <a:ln w="25400">
              <a:noFill/>
            </a:ln>
          </c:spPr>
          <c:invertIfNegative val="0"/>
          <c:xVal>
            <c:numRef>
              <c:f>'S. Leone2'!$B$28</c:f>
              <c:numCache>
                <c:formatCode>#,##0.0_ ;\-#,##0.0\ </c:formatCode>
                <c:ptCount val="1"/>
                <c:pt idx="0">
                  <c:v>0.12465814550899501</c:v>
                </c:pt>
              </c:numCache>
            </c:numRef>
          </c:xVal>
          <c:yVal>
            <c:numRef>
              <c:f>'S. Leone2'!$C$28</c:f>
              <c:numCache>
                <c:formatCode>#,##0.0_ ;\-#,##0.0\ </c:formatCode>
                <c:ptCount val="1"/>
                <c:pt idx="0">
                  <c:v>1.0865742144666499</c:v>
                </c:pt>
              </c:numCache>
            </c:numRef>
          </c:yVal>
          <c:bubbleSize>
            <c:numRef>
              <c:f>'S. Leone2'!$E$28</c:f>
              <c:numCache>
                <c:formatCode>#,##0_ ;\-#,##0\ </c:formatCode>
                <c:ptCount val="1"/>
                <c:pt idx="0">
                  <c:v>37</c:v>
                </c:pt>
              </c:numCache>
            </c:numRef>
          </c:bubbleSize>
          <c:bubble3D val="1"/>
        </c:ser>
        <c:ser>
          <c:idx val="4"/>
          <c:order val="4"/>
          <c:tx>
            <c:v>Wholesale, retail, hotels</c:v>
          </c:tx>
          <c:spPr>
            <a:solidFill>
              <a:srgbClr val="6666FF"/>
            </a:solidFill>
            <a:ln w="25400">
              <a:noFill/>
            </a:ln>
          </c:spPr>
          <c:invertIfNegative val="0"/>
          <c:xVal>
            <c:numRef>
              <c:f>'S. Leone2'!$B$29</c:f>
              <c:numCache>
                <c:formatCode>#,##0.0_ ;\-#,##0.0\ </c:formatCode>
                <c:ptCount val="1"/>
                <c:pt idx="0">
                  <c:v>0.1365962102467897</c:v>
                </c:pt>
              </c:numCache>
            </c:numRef>
          </c:xVal>
          <c:yVal>
            <c:numRef>
              <c:f>'S. Leone2'!$C$29</c:f>
              <c:numCache>
                <c:formatCode>#,##0.0_ ;\-#,##0.0\ </c:formatCode>
                <c:ptCount val="1"/>
                <c:pt idx="0">
                  <c:v>0.67221669767715464</c:v>
                </c:pt>
              </c:numCache>
            </c:numRef>
          </c:yVal>
          <c:bubbleSize>
            <c:numRef>
              <c:f>'S. Leone2'!$E$29</c:f>
              <c:numCache>
                <c:formatCode>#,##0_ ;\-#,##0\ </c:formatCode>
                <c:ptCount val="1"/>
                <c:pt idx="0">
                  <c:v>267</c:v>
                </c:pt>
              </c:numCache>
            </c:numRef>
          </c:bubbleSize>
          <c:bubble3D val="1"/>
        </c:ser>
        <c:ser>
          <c:idx val="5"/>
          <c:order val="5"/>
          <c:tx>
            <c:v>Transport, storage, comms</c:v>
          </c:tx>
          <c:spPr>
            <a:solidFill>
              <a:srgbClr val="66FFFF"/>
            </a:solidFill>
            <a:ln w="25400">
              <a:noFill/>
            </a:ln>
          </c:spPr>
          <c:invertIfNegative val="0"/>
          <c:xVal>
            <c:numRef>
              <c:f>'S. Leone2'!$B$30</c:f>
              <c:numCache>
                <c:formatCode>#,##0.0_ ;\-#,##0.0\ </c:formatCode>
                <c:ptCount val="1"/>
                <c:pt idx="0">
                  <c:v>-0.15821575431462775</c:v>
                </c:pt>
              </c:numCache>
            </c:numRef>
          </c:xVal>
          <c:yVal>
            <c:numRef>
              <c:f>'S. Leone2'!$C$30</c:f>
              <c:numCache>
                <c:formatCode>#,##0.0_ ;\-#,##0.0\ </c:formatCode>
                <c:ptCount val="1"/>
                <c:pt idx="0">
                  <c:v>8.1062113062967747</c:v>
                </c:pt>
              </c:numCache>
            </c:numRef>
          </c:yVal>
          <c:bubbleSize>
            <c:numRef>
              <c:f>'S. Leone2'!$E$30</c:f>
              <c:numCache>
                <c:formatCode>#,##0_ ;\-#,##0\ </c:formatCode>
                <c:ptCount val="1"/>
                <c:pt idx="0">
                  <c:v>15</c:v>
                </c:pt>
              </c:numCache>
            </c:numRef>
          </c:bubbleSize>
          <c:bubble3D val="1"/>
        </c:ser>
        <c:ser>
          <c:idx val="6"/>
          <c:order val="6"/>
          <c:tx>
            <c:v>Other</c:v>
          </c:tx>
          <c:spPr>
            <a:solidFill>
              <a:srgbClr val="FF00FF"/>
            </a:solidFill>
            <a:ln w="25400">
              <a:noFill/>
            </a:ln>
          </c:spPr>
          <c:invertIfNegative val="0"/>
          <c:xVal>
            <c:numRef>
              <c:f>'S. Leone2'!$B$31</c:f>
              <c:numCache>
                <c:formatCode>#,##0.0_ ;\-#,##0.0\ </c:formatCode>
                <c:ptCount val="1"/>
                <c:pt idx="0">
                  <c:v>0.23621353703748227</c:v>
                </c:pt>
              </c:numCache>
            </c:numRef>
          </c:xVal>
          <c:yVal>
            <c:numRef>
              <c:f>'S. Leone2'!$C$31</c:f>
              <c:numCache>
                <c:formatCode>#,##0.0_ ;\-#,##0.0\ </c:formatCode>
                <c:ptCount val="1"/>
                <c:pt idx="0">
                  <c:v>2.1353211467942463</c:v>
                </c:pt>
              </c:numCache>
            </c:numRef>
          </c:yVal>
          <c:bubbleSize>
            <c:numRef>
              <c:f>'S. Leone2'!$E$31</c:f>
              <c:numCache>
                <c:formatCode>#,##0_ ;\-#,##0\ </c:formatCode>
                <c:ptCount val="1"/>
                <c:pt idx="0">
                  <c:v>188</c:v>
                </c:pt>
              </c:numCache>
            </c:numRef>
          </c:bubbleSize>
          <c:bubble3D val="1"/>
        </c:ser>
        <c:dLbls>
          <c:showLegendKey val="0"/>
          <c:showVal val="0"/>
          <c:showCatName val="0"/>
          <c:showSerName val="0"/>
          <c:showPercent val="0"/>
          <c:showBubbleSize val="0"/>
        </c:dLbls>
        <c:bubbleScale val="100"/>
        <c:showNegBubbles val="0"/>
        <c:axId val="231174912"/>
        <c:axId val="231176832"/>
      </c:bubbleChart>
      <c:valAx>
        <c:axId val="23117491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31176832"/>
        <c:crosses val="autoZero"/>
        <c:crossBetween val="midCat"/>
      </c:valAx>
      <c:valAx>
        <c:axId val="23117683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311749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'S. Leone2'!$B$42</c:f>
              <c:numCache>
                <c:formatCode>#,##0.0_ ;\-#,##0.0\ </c:formatCode>
                <c:ptCount val="1"/>
                <c:pt idx="0">
                  <c:v>-0.87511510776455737</c:v>
                </c:pt>
              </c:numCache>
            </c:numRef>
          </c:xVal>
          <c:yVal>
            <c:numRef>
              <c:f>'S. Leone2'!$C$42</c:f>
              <c:numCache>
                <c:formatCode>#,##0.0_ ;\-#,##0.0\ </c:formatCode>
                <c:ptCount val="1"/>
                <c:pt idx="0">
                  <c:v>0.80728847394417313</c:v>
                </c:pt>
              </c:numCache>
            </c:numRef>
          </c:yVal>
          <c:bubbleSize>
            <c:numRef>
              <c:f>'S. Leone2'!$E$42</c:f>
              <c:numCache>
                <c:formatCode>#,##0_ ;\-#,##0\ </c:formatCode>
                <c:ptCount val="1"/>
                <c:pt idx="0">
                  <c:v>1460</c:v>
                </c:pt>
              </c:numCache>
            </c:numRef>
          </c:bubbleSize>
          <c:bubble3D val="1"/>
        </c:ser>
        <c:ser>
          <c:idx val="1"/>
          <c:order val="1"/>
          <c:tx>
            <c:v>Mining &amp; utilities</c:v>
          </c:tx>
          <c:spPr>
            <a:solidFill>
              <a:srgbClr val="000000"/>
            </a:solidFill>
            <a:ln w="25400">
              <a:noFill/>
            </a:ln>
          </c:spPr>
          <c:invertIfNegative val="0"/>
          <c:xVal>
            <c:numRef>
              <c:f>'S. Leone2'!$B$43</c:f>
              <c:numCache>
                <c:formatCode>#,##0.0_ ;\-#,##0.0\ </c:formatCode>
                <c:ptCount val="1"/>
                <c:pt idx="0">
                  <c:v>-8.4387685911990751E-3</c:v>
                </c:pt>
              </c:numCache>
            </c:numRef>
          </c:xVal>
          <c:yVal>
            <c:numRef>
              <c:f>'S. Leone2'!$C$43</c:f>
              <c:numCache>
                <c:formatCode>#,##0.0_ ;\-#,##0.0\ </c:formatCode>
                <c:ptCount val="1"/>
                <c:pt idx="0">
                  <c:v>1.2625990182261773</c:v>
                </c:pt>
              </c:numCache>
            </c:numRef>
          </c:yVal>
          <c:bubbleSize>
            <c:numRef>
              <c:f>'S. Leone2'!$E$43</c:f>
              <c:numCache>
                <c:formatCode>#,##0_ ;\-#,##0\ </c:formatCode>
                <c:ptCount val="1"/>
                <c:pt idx="0">
                  <c:v>86</c:v>
                </c:pt>
              </c:numCache>
            </c:numRef>
          </c:bubbleSize>
          <c:bubble3D val="1"/>
        </c:ser>
        <c:ser>
          <c:idx val="2"/>
          <c:order val="2"/>
          <c:tx>
            <c:v>Manufacturing</c:v>
          </c:tx>
          <c:spPr>
            <a:solidFill>
              <a:srgbClr val="CC6600"/>
            </a:solidFill>
            <a:ln w="25400">
              <a:noFill/>
            </a:ln>
          </c:spPr>
          <c:invertIfNegative val="0"/>
          <c:xVal>
            <c:numRef>
              <c:f>'S. Leone2'!$B$44</c:f>
              <c:numCache>
                <c:formatCode>#,##0.0_ ;\-#,##0.0\ </c:formatCode>
                <c:ptCount val="1"/>
                <c:pt idx="0">
                  <c:v>-1.5841197179970845E-2</c:v>
                </c:pt>
              </c:numCache>
            </c:numRef>
          </c:xVal>
          <c:yVal>
            <c:numRef>
              <c:f>'S. Leone2'!$C$44</c:f>
              <c:numCache>
                <c:formatCode>#,##0.0_ ;\-#,##0.0\ </c:formatCode>
                <c:ptCount val="1"/>
                <c:pt idx="0">
                  <c:v>5.2338831083987074</c:v>
                </c:pt>
              </c:numCache>
            </c:numRef>
          </c:yVal>
          <c:bubbleSize>
            <c:numRef>
              <c:f>'S. Leone2'!$E$44</c:f>
              <c:numCache>
                <c:formatCode>#,##0_ ;\-#,##0\ </c:formatCode>
                <c:ptCount val="1"/>
                <c:pt idx="0">
                  <c:v>10</c:v>
                </c:pt>
              </c:numCache>
            </c:numRef>
          </c:bubbleSize>
          <c:bubble3D val="1"/>
        </c:ser>
        <c:ser>
          <c:idx val="3"/>
          <c:order val="3"/>
          <c:tx>
            <c:v>Construction</c:v>
          </c:tx>
          <c:spPr>
            <a:solidFill>
              <a:srgbClr val="FFFF00"/>
            </a:solidFill>
            <a:ln w="25400">
              <a:noFill/>
            </a:ln>
          </c:spPr>
          <c:invertIfNegative val="0"/>
          <c:xVal>
            <c:numRef>
              <c:f>'S. Leone2'!$B$45</c:f>
              <c:numCache>
                <c:formatCode>#,##0.0_ ;\-#,##0.0\ </c:formatCode>
                <c:ptCount val="1"/>
                <c:pt idx="0">
                  <c:v>0.3467791046219777</c:v>
                </c:pt>
              </c:numCache>
            </c:numRef>
          </c:xVal>
          <c:yVal>
            <c:numRef>
              <c:f>'S. Leone2'!$C$45</c:f>
              <c:numCache>
                <c:formatCode>#,##0.0_ ;\-#,##0.0\ </c:formatCode>
                <c:ptCount val="1"/>
                <c:pt idx="0">
                  <c:v>0.81132674452819287</c:v>
                </c:pt>
              </c:numCache>
            </c:numRef>
          </c:yVal>
          <c:bubbleSize>
            <c:numRef>
              <c:f>'S. Leone2'!$E$45</c:f>
              <c:numCache>
                <c:formatCode>#,##0_ ;\-#,##0\ </c:formatCode>
                <c:ptCount val="1"/>
                <c:pt idx="0">
                  <c:v>50</c:v>
                </c:pt>
              </c:numCache>
            </c:numRef>
          </c:bubbleSize>
          <c:bubble3D val="1"/>
        </c:ser>
        <c:ser>
          <c:idx val="4"/>
          <c:order val="4"/>
          <c:tx>
            <c:v>Wholesale, retail, hotels</c:v>
          </c:tx>
          <c:spPr>
            <a:solidFill>
              <a:srgbClr val="6666FF"/>
            </a:solidFill>
            <a:ln w="25400">
              <a:noFill/>
            </a:ln>
          </c:spPr>
          <c:invertIfNegative val="0"/>
          <c:xVal>
            <c:numRef>
              <c:f>'S. Leone2'!$B$46</c:f>
              <c:numCache>
                <c:formatCode>#,##0.0_ ;\-#,##0.0\ </c:formatCode>
                <c:ptCount val="1"/>
                <c:pt idx="0">
                  <c:v>0.14790052320365277</c:v>
                </c:pt>
              </c:numCache>
            </c:numRef>
          </c:xVal>
          <c:yVal>
            <c:numRef>
              <c:f>'S. Leone2'!$C$46</c:f>
              <c:numCache>
                <c:formatCode>#,##0.0_ ;\-#,##0.0\ </c:formatCode>
                <c:ptCount val="1"/>
                <c:pt idx="0">
                  <c:v>0.61627291923994065</c:v>
                </c:pt>
              </c:numCache>
            </c:numRef>
          </c:yVal>
          <c:bubbleSize>
            <c:numRef>
              <c:f>'S. Leone2'!$E$46</c:f>
              <c:numCache>
                <c:formatCode>#,##0_ ;\-#,##0\ </c:formatCode>
                <c:ptCount val="1"/>
                <c:pt idx="0">
                  <c:v>310</c:v>
                </c:pt>
              </c:numCache>
            </c:numRef>
          </c:bubbleSize>
          <c:bubble3D val="1"/>
        </c:ser>
        <c:ser>
          <c:idx val="5"/>
          <c:order val="5"/>
          <c:tx>
            <c:v>Transport, storage, comms</c:v>
          </c:tx>
          <c:spPr>
            <a:solidFill>
              <a:srgbClr val="66FFFF"/>
            </a:solidFill>
            <a:ln w="25400">
              <a:noFill/>
            </a:ln>
          </c:spPr>
          <c:invertIfNegative val="0"/>
          <c:xVal>
            <c:numRef>
              <c:f>'S. Leone2'!$B$47</c:f>
              <c:numCache>
                <c:formatCode>#,##0.0_ ;\-#,##0.0\ </c:formatCode>
                <c:ptCount val="1"/>
                <c:pt idx="0">
                  <c:v>-1.0955594311381711E-2</c:v>
                </c:pt>
              </c:numCache>
            </c:numRef>
          </c:xVal>
          <c:yVal>
            <c:numRef>
              <c:f>'S. Leone2'!$C$47</c:f>
              <c:numCache>
                <c:formatCode>#,##0.0_ ;\-#,##0.0\ </c:formatCode>
                <c:ptCount val="1"/>
                <c:pt idx="0">
                  <c:v>9.8711278353914711</c:v>
                </c:pt>
              </c:numCache>
            </c:numRef>
          </c:yVal>
          <c:bubbleSize>
            <c:numRef>
              <c:f>'S. Leone2'!$E$47</c:f>
              <c:numCache>
                <c:formatCode>#,##0_ ;\-#,##0\ </c:formatCode>
                <c:ptCount val="1"/>
                <c:pt idx="0">
                  <c:v>17</c:v>
                </c:pt>
              </c:numCache>
            </c:numRef>
          </c:bubbleSize>
          <c:bubble3D val="1"/>
        </c:ser>
        <c:ser>
          <c:idx val="6"/>
          <c:order val="6"/>
          <c:tx>
            <c:v>Other</c:v>
          </c:tx>
          <c:spPr>
            <a:solidFill>
              <a:srgbClr val="FF00FF"/>
            </a:solidFill>
            <a:ln w="25400">
              <a:noFill/>
            </a:ln>
          </c:spPr>
          <c:invertIfNegative val="0"/>
          <c:xVal>
            <c:numRef>
              <c:f>'S. Leone2'!$B$48</c:f>
              <c:numCache>
                <c:formatCode>#,##0.0_ ;\-#,##0.0\ </c:formatCode>
                <c:ptCount val="1"/>
                <c:pt idx="0">
                  <c:v>0.41567104002147559</c:v>
                </c:pt>
              </c:numCache>
            </c:numRef>
          </c:xVal>
          <c:yVal>
            <c:numRef>
              <c:f>'S. Leone2'!$C$48</c:f>
              <c:numCache>
                <c:formatCode>#,##0.0_ ;\-#,##0.0\ </c:formatCode>
                <c:ptCount val="1"/>
                <c:pt idx="0">
                  <c:v>1.8622949599894356</c:v>
                </c:pt>
              </c:numCache>
            </c:numRef>
          </c:yVal>
          <c:bubbleSize>
            <c:numRef>
              <c:f>'S. Leone2'!$E$48</c:f>
              <c:numCache>
                <c:formatCode>#,##0_ ;\-#,##0\ </c:formatCode>
                <c:ptCount val="1"/>
                <c:pt idx="0">
                  <c:v>225</c:v>
                </c:pt>
              </c:numCache>
            </c:numRef>
          </c:bubbleSize>
          <c:bubble3D val="1"/>
        </c:ser>
        <c:dLbls>
          <c:showLegendKey val="0"/>
          <c:showVal val="0"/>
          <c:showCatName val="0"/>
          <c:showSerName val="0"/>
          <c:showPercent val="0"/>
          <c:showBubbleSize val="0"/>
        </c:dLbls>
        <c:bubbleScale val="100"/>
        <c:showNegBubbles val="0"/>
        <c:axId val="231297408"/>
        <c:axId val="231299328"/>
      </c:bubbleChart>
      <c:valAx>
        <c:axId val="23129740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31299328"/>
        <c:crosses val="autoZero"/>
        <c:crossBetween val="midCat"/>
      </c:valAx>
      <c:valAx>
        <c:axId val="23129932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312974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'S. Leone2'!$B$59</c:f>
              <c:numCache>
                <c:formatCode>#,##0.0_ ;\-#,##0.0\ </c:formatCode>
                <c:ptCount val="1"/>
                <c:pt idx="0">
                  <c:v>-5.0311534641604112</c:v>
                </c:pt>
              </c:numCache>
            </c:numRef>
          </c:xVal>
          <c:yVal>
            <c:numRef>
              <c:f>'S. Leone2'!$C$59</c:f>
              <c:numCache>
                <c:formatCode>#,##0.0_ ;\-#,##0.0\ </c:formatCode>
                <c:ptCount val="1"/>
                <c:pt idx="0">
                  <c:v>0.65714884964622067</c:v>
                </c:pt>
              </c:numCache>
            </c:numRef>
          </c:yVal>
          <c:bubbleSize>
            <c:numRef>
              <c:f>'S. Leone2'!$E$59</c:f>
              <c:numCache>
                <c:formatCode>#,##0_ ;\-#,##0\ </c:formatCode>
                <c:ptCount val="1"/>
                <c:pt idx="0">
                  <c:v>1451</c:v>
                </c:pt>
              </c:numCache>
            </c:numRef>
          </c:bubbleSize>
          <c:bubble3D val="1"/>
        </c:ser>
        <c:ser>
          <c:idx val="1"/>
          <c:order val="1"/>
          <c:tx>
            <c:v>Mining &amp; utilities</c:v>
          </c:tx>
          <c:spPr>
            <a:solidFill>
              <a:srgbClr val="000000"/>
            </a:solidFill>
            <a:ln w="25400">
              <a:noFill/>
            </a:ln>
          </c:spPr>
          <c:invertIfNegative val="0"/>
          <c:xVal>
            <c:numRef>
              <c:f>'S. Leone2'!$B$60</c:f>
              <c:numCache>
                <c:formatCode>#,##0.0_ ;\-#,##0.0\ </c:formatCode>
                <c:ptCount val="1"/>
                <c:pt idx="0">
                  <c:v>1.1939394642412147</c:v>
                </c:pt>
              </c:numCache>
            </c:numRef>
          </c:xVal>
          <c:yVal>
            <c:numRef>
              <c:f>'S. Leone2'!$C$60</c:f>
              <c:numCache>
                <c:formatCode>#,##0.0_ ;\-#,##0.0\ </c:formatCode>
                <c:ptCount val="1"/>
                <c:pt idx="0">
                  <c:v>5.1094997294129811</c:v>
                </c:pt>
              </c:numCache>
            </c:numRef>
          </c:yVal>
          <c:bubbleSize>
            <c:numRef>
              <c:f>'S. Leone2'!$E$60</c:f>
              <c:numCache>
                <c:formatCode>#,##0_ ;\-#,##0\ </c:formatCode>
                <c:ptCount val="1"/>
                <c:pt idx="0">
                  <c:v>120</c:v>
                </c:pt>
              </c:numCache>
            </c:numRef>
          </c:bubbleSize>
          <c:bubble3D val="1"/>
        </c:ser>
        <c:ser>
          <c:idx val="2"/>
          <c:order val="2"/>
          <c:tx>
            <c:v>Manufacturing</c:v>
          </c:tx>
          <c:spPr>
            <a:solidFill>
              <a:srgbClr val="CC6600"/>
            </a:solidFill>
            <a:ln w="25400">
              <a:noFill/>
            </a:ln>
          </c:spPr>
          <c:invertIfNegative val="0"/>
          <c:xVal>
            <c:numRef>
              <c:f>'S. Leone2'!$B$61</c:f>
              <c:numCache>
                <c:formatCode>#,##0.0_ ;\-#,##0.0\ </c:formatCode>
                <c:ptCount val="1"/>
                <c:pt idx="0">
                  <c:v>-3.1799453049407511E-2</c:v>
                </c:pt>
              </c:numCache>
            </c:numRef>
          </c:xVal>
          <c:yVal>
            <c:numRef>
              <c:f>'S. Leone2'!$C$61</c:f>
              <c:numCache>
                <c:formatCode>#,##0.0_ ;\-#,##0.0\ </c:formatCode>
                <c:ptCount val="1"/>
                <c:pt idx="0">
                  <c:v>4.516147800402095</c:v>
                </c:pt>
              </c:numCache>
            </c:numRef>
          </c:yVal>
          <c:bubbleSize>
            <c:numRef>
              <c:f>'S. Leone2'!$E$61</c:f>
              <c:numCache>
                <c:formatCode>#,##0_ ;\-#,##0\ </c:formatCode>
                <c:ptCount val="1"/>
                <c:pt idx="0">
                  <c:v>10</c:v>
                </c:pt>
              </c:numCache>
            </c:numRef>
          </c:bubbleSize>
          <c:bubble3D val="1"/>
        </c:ser>
        <c:ser>
          <c:idx val="3"/>
          <c:order val="3"/>
          <c:tx>
            <c:v>Construction</c:v>
          </c:tx>
          <c:spPr>
            <a:solidFill>
              <a:srgbClr val="FFFF00"/>
            </a:solidFill>
            <a:ln w="25400">
              <a:noFill/>
            </a:ln>
          </c:spPr>
          <c:invertIfNegative val="0"/>
          <c:xVal>
            <c:numRef>
              <c:f>'S. Leone2'!$B$62</c:f>
              <c:numCache>
                <c:formatCode>#,##0.0_ ;\-#,##0.0\ </c:formatCode>
                <c:ptCount val="1"/>
                <c:pt idx="0">
                  <c:v>0.2294360536998763</c:v>
                </c:pt>
              </c:numCache>
            </c:numRef>
          </c:xVal>
          <c:yVal>
            <c:numRef>
              <c:f>'S. Leone2'!$C$62</c:f>
              <c:numCache>
                <c:formatCode>#,##0.0_ ;\-#,##0.0\ </c:formatCode>
                <c:ptCount val="1"/>
                <c:pt idx="0">
                  <c:v>0.7115734185632866</c:v>
                </c:pt>
              </c:numCache>
            </c:numRef>
          </c:yVal>
          <c:bubbleSize>
            <c:numRef>
              <c:f>'S. Leone2'!$E$62</c:f>
              <c:numCache>
                <c:formatCode>#,##0_ ;\-#,##0\ </c:formatCode>
                <c:ptCount val="1"/>
                <c:pt idx="0">
                  <c:v>59</c:v>
                </c:pt>
              </c:numCache>
            </c:numRef>
          </c:bubbleSize>
          <c:bubble3D val="1"/>
        </c:ser>
        <c:ser>
          <c:idx val="4"/>
          <c:order val="4"/>
          <c:tx>
            <c:v>Wholesale, retail, hotels</c:v>
          </c:tx>
          <c:spPr>
            <a:solidFill>
              <a:srgbClr val="6666FF"/>
            </a:solidFill>
            <a:ln w="25400">
              <a:noFill/>
            </a:ln>
          </c:spPr>
          <c:invertIfNegative val="0"/>
          <c:xVal>
            <c:numRef>
              <c:f>'S. Leone2'!$B$63</c:f>
              <c:numCache>
                <c:formatCode>#,##0.0_ ;\-#,##0.0\ </c:formatCode>
                <c:ptCount val="1"/>
                <c:pt idx="0">
                  <c:v>1.3448168691498505</c:v>
                </c:pt>
              </c:numCache>
            </c:numRef>
          </c:xVal>
          <c:yVal>
            <c:numRef>
              <c:f>'S. Leone2'!$C$63</c:f>
              <c:numCache>
                <c:formatCode>#,##0.0_ ;\-#,##0.0\ </c:formatCode>
                <c:ptCount val="1"/>
                <c:pt idx="0">
                  <c:v>0.46638052215770814</c:v>
                </c:pt>
              </c:numCache>
            </c:numRef>
          </c:yVal>
          <c:bubbleSize>
            <c:numRef>
              <c:f>'S. Leone2'!$E$63</c:f>
              <c:numCache>
                <c:formatCode>#,##0_ ;\-#,##0\ </c:formatCode>
                <c:ptCount val="1"/>
                <c:pt idx="0">
                  <c:v>364</c:v>
                </c:pt>
              </c:numCache>
            </c:numRef>
          </c:bubbleSize>
          <c:bubble3D val="1"/>
        </c:ser>
        <c:ser>
          <c:idx val="5"/>
          <c:order val="5"/>
          <c:tx>
            <c:v>Transport, storage, comms</c:v>
          </c:tx>
          <c:spPr>
            <a:solidFill>
              <a:srgbClr val="66FFFF"/>
            </a:solidFill>
            <a:ln w="25400">
              <a:noFill/>
            </a:ln>
          </c:spPr>
          <c:invertIfNegative val="0"/>
          <c:xVal>
            <c:numRef>
              <c:f>'S. Leone2'!$B$64</c:f>
              <c:numCache>
                <c:formatCode>#,##0.0_ ;\-#,##0.0\ </c:formatCode>
                <c:ptCount val="1"/>
                <c:pt idx="0">
                  <c:v>0.16173721811984842</c:v>
                </c:pt>
              </c:numCache>
            </c:numRef>
          </c:xVal>
          <c:yVal>
            <c:numRef>
              <c:f>'S. Leone2'!$C$64</c:f>
              <c:numCache>
                <c:formatCode>#,##0.0_ ;\-#,##0.0\ </c:formatCode>
                <c:ptCount val="1"/>
                <c:pt idx="0">
                  <c:v>6.2887712315130742</c:v>
                </c:pt>
              </c:numCache>
            </c:numRef>
          </c:yVal>
          <c:bubbleSize>
            <c:numRef>
              <c:f>'S. Leone2'!$E$64</c:f>
              <c:numCache>
                <c:formatCode>#,##0_ ;\-#,##0\ </c:formatCode>
                <c:ptCount val="1"/>
                <c:pt idx="0">
                  <c:v>22</c:v>
                </c:pt>
              </c:numCache>
            </c:numRef>
          </c:bubbleSize>
          <c:bubble3D val="1"/>
        </c:ser>
        <c:ser>
          <c:idx val="6"/>
          <c:order val="6"/>
          <c:tx>
            <c:v>Other</c:v>
          </c:tx>
          <c:spPr>
            <a:solidFill>
              <a:srgbClr val="FF00FF"/>
            </a:solidFill>
            <a:ln w="25400">
              <a:noFill/>
            </a:ln>
          </c:spPr>
          <c:invertIfNegative val="0"/>
          <c:xVal>
            <c:numRef>
              <c:f>'S. Leone2'!$B$65</c:f>
              <c:numCache>
                <c:formatCode>#,##0.0_ ;\-#,##0.0\ </c:formatCode>
                <c:ptCount val="1"/>
                <c:pt idx="0">
                  <c:v>2.1330233119990361</c:v>
                </c:pt>
              </c:numCache>
            </c:numRef>
          </c:xVal>
          <c:yVal>
            <c:numRef>
              <c:f>'S. Leone2'!$C$65</c:f>
              <c:numCache>
                <c:formatCode>#,##0.0_ ;\-#,##0.0\ </c:formatCode>
                <c:ptCount val="1"/>
                <c:pt idx="0">
                  <c:v>1.2201967861712286</c:v>
                </c:pt>
              </c:numCache>
            </c:numRef>
          </c:yVal>
          <c:bubbleSize>
            <c:numRef>
              <c:f>'S. Leone2'!$E$65</c:f>
              <c:numCache>
                <c:formatCode>#,##0_ ;\-#,##0\ </c:formatCode>
                <c:ptCount val="1"/>
                <c:pt idx="0">
                  <c:v>291</c:v>
                </c:pt>
              </c:numCache>
            </c:numRef>
          </c:bubbleSize>
          <c:bubble3D val="1"/>
        </c:ser>
        <c:dLbls>
          <c:showLegendKey val="0"/>
          <c:showVal val="0"/>
          <c:showCatName val="0"/>
          <c:showSerName val="0"/>
          <c:showPercent val="0"/>
          <c:showBubbleSize val="0"/>
        </c:dLbls>
        <c:bubbleScale val="100"/>
        <c:showNegBubbles val="0"/>
        <c:axId val="231358464"/>
        <c:axId val="231360384"/>
      </c:bubbleChart>
      <c:valAx>
        <c:axId val="23135846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31360384"/>
        <c:crosses val="autoZero"/>
        <c:crossBetween val="midCat"/>
      </c:valAx>
      <c:valAx>
        <c:axId val="23136038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31358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'S. Africa'!$B$8</c:f>
              <c:numCache>
                <c:formatCode>0.0</c:formatCode>
                <c:ptCount val="1"/>
                <c:pt idx="0">
                  <c:v>-2.8384355124553053</c:v>
                </c:pt>
              </c:numCache>
            </c:numRef>
          </c:xVal>
          <c:yVal>
            <c:numRef>
              <c:f>'S. Africa'!$C$8</c:f>
              <c:numCache>
                <c:formatCode>0.0</c:formatCode>
                <c:ptCount val="1"/>
                <c:pt idx="0">
                  <c:v>0.17236423833133088</c:v>
                </c:pt>
              </c:numCache>
            </c:numRef>
          </c:yVal>
          <c:bubbleSize>
            <c:numRef>
              <c:f>'S. Africa'!$E$8</c:f>
              <c:numCache>
                <c:formatCode>#,##0</c:formatCode>
                <c:ptCount val="1"/>
                <c:pt idx="0">
                  <c:v>2495.3574907631169</c:v>
                </c:pt>
              </c:numCache>
            </c:numRef>
          </c:bubbleSize>
          <c:bubble3D val="1"/>
        </c:ser>
        <c:ser>
          <c:idx val="1"/>
          <c:order val="1"/>
          <c:tx>
            <c:v>Mining</c:v>
          </c:tx>
          <c:spPr>
            <a:solidFill>
              <a:srgbClr val="FF0000"/>
            </a:solidFill>
            <a:ln w="25400">
              <a:noFill/>
            </a:ln>
          </c:spPr>
          <c:invertIfNegative val="0"/>
          <c:xVal>
            <c:numRef>
              <c:f>'S. Africa'!$B$9</c:f>
              <c:numCache>
                <c:formatCode>0.0</c:formatCode>
                <c:ptCount val="1"/>
                <c:pt idx="0">
                  <c:v>-5.2709122538620861</c:v>
                </c:pt>
              </c:numCache>
            </c:numRef>
          </c:xVal>
          <c:yVal>
            <c:numRef>
              <c:f>'S. Africa'!$C$9</c:f>
              <c:numCache>
                <c:formatCode>0.0</c:formatCode>
                <c:ptCount val="1"/>
                <c:pt idx="0">
                  <c:v>2.632884928042587</c:v>
                </c:pt>
              </c:numCache>
            </c:numRef>
          </c:yVal>
          <c:bubbleSize>
            <c:numRef>
              <c:f>'S. Africa'!$E$9</c:f>
              <c:numCache>
                <c:formatCode>#,##0</c:formatCode>
                <c:ptCount val="1"/>
                <c:pt idx="0">
                  <c:v>465.82828282828285</c:v>
                </c:pt>
              </c:numCache>
            </c:numRef>
          </c:bubbleSize>
          <c:bubble3D val="1"/>
        </c:ser>
        <c:ser>
          <c:idx val="2"/>
          <c:order val="2"/>
          <c:tx>
            <c:v>Manufacturing</c:v>
          </c:tx>
          <c:spPr>
            <a:solidFill>
              <a:srgbClr val="00B050"/>
            </a:solidFill>
            <a:ln w="25400">
              <a:noFill/>
            </a:ln>
          </c:spPr>
          <c:invertIfNegative val="0"/>
          <c:xVal>
            <c:numRef>
              <c:f>'S. Africa'!$B$10</c:f>
              <c:numCache>
                <c:formatCode>0.0</c:formatCode>
                <c:ptCount val="1"/>
                <c:pt idx="0">
                  <c:v>-1.0677487017241507</c:v>
                </c:pt>
              </c:numCache>
            </c:numRef>
          </c:xVal>
          <c:yVal>
            <c:numRef>
              <c:f>'S. Africa'!$C$10</c:f>
              <c:numCache>
                <c:formatCode>0.0</c:formatCode>
                <c:ptCount val="1"/>
                <c:pt idx="0">
                  <c:v>1.5124931230137668</c:v>
                </c:pt>
              </c:numCache>
            </c:numRef>
          </c:yVal>
          <c:bubbleSize>
            <c:numRef>
              <c:f>'S. Africa'!$E$10</c:f>
              <c:numCache>
                <c:formatCode>#,##0</c:formatCode>
                <c:ptCount val="1"/>
                <c:pt idx="0">
                  <c:v>1821.5796847635729</c:v>
                </c:pt>
              </c:numCache>
            </c:numRef>
          </c:bubbleSize>
          <c:bubble3D val="1"/>
        </c:ser>
        <c:ser>
          <c:idx val="3"/>
          <c:order val="3"/>
          <c:tx>
            <c:v>Utilities</c:v>
          </c:tx>
          <c:spPr>
            <a:solidFill>
              <a:srgbClr val="FFFF00"/>
            </a:solidFill>
            <a:ln w="25400">
              <a:noFill/>
            </a:ln>
          </c:spPr>
          <c:invertIfNegative val="0"/>
          <c:xVal>
            <c:numRef>
              <c:f>'S. Africa'!$B$11</c:f>
              <c:numCache>
                <c:formatCode>0.0</c:formatCode>
                <c:ptCount val="1"/>
                <c:pt idx="0">
                  <c:v>-0.46883919516301431</c:v>
                </c:pt>
              </c:numCache>
            </c:numRef>
          </c:xVal>
          <c:yVal>
            <c:numRef>
              <c:f>'S. Africa'!$C$11</c:f>
              <c:numCache>
                <c:formatCode>0.0</c:formatCode>
                <c:ptCount val="1"/>
                <c:pt idx="0">
                  <c:v>4.8261558308055452</c:v>
                </c:pt>
              </c:numCache>
            </c:numRef>
          </c:yVal>
          <c:bubbleSize>
            <c:numRef>
              <c:f>'S. Africa'!$E$11</c:f>
              <c:numCache>
                <c:formatCode>#,##0</c:formatCode>
                <c:ptCount val="1"/>
                <c:pt idx="0">
                  <c:v>73.289156626506028</c:v>
                </c:pt>
              </c:numCache>
            </c:numRef>
          </c:bubbleSize>
          <c:bubble3D val="1"/>
        </c:ser>
        <c:ser>
          <c:idx val="4"/>
          <c:order val="4"/>
          <c:tx>
            <c:v>Construction</c:v>
          </c:tx>
          <c:spPr>
            <a:solidFill>
              <a:srgbClr val="6600FF"/>
            </a:solidFill>
            <a:ln w="25400">
              <a:noFill/>
            </a:ln>
          </c:spPr>
          <c:invertIfNegative val="0"/>
          <c:xVal>
            <c:numRef>
              <c:f>'S. Africa'!$B$12</c:f>
              <c:numCache>
                <c:formatCode>0.0</c:formatCode>
                <c:ptCount val="1"/>
                <c:pt idx="0">
                  <c:v>-0.63117605141288635</c:v>
                </c:pt>
              </c:numCache>
            </c:numRef>
          </c:xVal>
          <c:yVal>
            <c:numRef>
              <c:f>'S. Africa'!$C$12</c:f>
              <c:numCache>
                <c:formatCode>0.0</c:formatCode>
                <c:ptCount val="1"/>
                <c:pt idx="0">
                  <c:v>0.48619680038528096</c:v>
                </c:pt>
              </c:numCache>
            </c:numRef>
          </c:yVal>
          <c:bubbleSize>
            <c:numRef>
              <c:f>'S. Africa'!$E$12</c:f>
              <c:numCache>
                <c:formatCode>#,##0</c:formatCode>
                <c:ptCount val="1"/>
                <c:pt idx="0">
                  <c:v>672.11560693641627</c:v>
                </c:pt>
              </c:numCache>
            </c:numRef>
          </c:bubbleSize>
          <c:bubble3D val="1"/>
        </c:ser>
        <c:ser>
          <c:idx val="5"/>
          <c:order val="5"/>
          <c:tx>
            <c:v>Trade services</c:v>
          </c:tx>
          <c:spPr>
            <a:solidFill>
              <a:srgbClr val="66FFFF"/>
            </a:solidFill>
            <a:ln w="25400">
              <a:noFill/>
            </a:ln>
          </c:spPr>
          <c:invertIfNegative val="0"/>
          <c:xVal>
            <c:numRef>
              <c:f>'S. Africa'!$B$13</c:f>
              <c:numCache>
                <c:formatCode>0.0</c:formatCode>
                <c:ptCount val="1"/>
                <c:pt idx="0">
                  <c:v>3.1319913939712301</c:v>
                </c:pt>
              </c:numCache>
            </c:numRef>
          </c:xVal>
          <c:yVal>
            <c:numRef>
              <c:f>'S. Africa'!$C$13</c:f>
              <c:numCache>
                <c:formatCode>0.0</c:formatCode>
                <c:ptCount val="1"/>
                <c:pt idx="0">
                  <c:v>0.72095267975985533</c:v>
                </c:pt>
              </c:numCache>
            </c:numRef>
          </c:yVal>
          <c:bubbleSize>
            <c:numRef>
              <c:f>'S. Africa'!$E$13</c:f>
              <c:numCache>
                <c:formatCode>#,##0</c:formatCode>
                <c:ptCount val="1"/>
                <c:pt idx="0">
                  <c:v>2772.6556907659265</c:v>
                </c:pt>
              </c:numCache>
            </c:numRef>
          </c:bubbleSize>
          <c:bubble3D val="1"/>
        </c:ser>
        <c:ser>
          <c:idx val="6"/>
          <c:order val="6"/>
          <c:tx>
            <c:v>Transport services</c:v>
          </c:tx>
          <c:spPr>
            <a:solidFill>
              <a:srgbClr val="FF00FF"/>
            </a:solidFill>
            <a:ln w="25400">
              <a:noFill/>
            </a:ln>
          </c:spPr>
          <c:invertIfNegative val="0"/>
          <c:xVal>
            <c:numRef>
              <c:f>'S. Africa'!$B$14</c:f>
              <c:numCache>
                <c:formatCode>0.0</c:formatCode>
                <c:ptCount val="1"/>
                <c:pt idx="0">
                  <c:v>0.30203997999501109</c:v>
                </c:pt>
              </c:numCache>
            </c:numRef>
          </c:xVal>
          <c:yVal>
            <c:numRef>
              <c:f>'S. Africa'!$C$14</c:f>
              <c:numCache>
                <c:formatCode>0.0</c:formatCode>
                <c:ptCount val="1"/>
                <c:pt idx="0">
                  <c:v>1.780819423487308</c:v>
                </c:pt>
              </c:numCache>
            </c:numRef>
          </c:yVal>
          <c:bubbleSize>
            <c:numRef>
              <c:f>'S. Africa'!$E$14</c:f>
              <c:numCache>
                <c:formatCode>#,##0</c:formatCode>
                <c:ptCount val="1"/>
                <c:pt idx="0">
                  <c:v>714.49681528662427</c:v>
                </c:pt>
              </c:numCache>
            </c:numRef>
          </c:bubbleSize>
          <c:bubble3D val="1"/>
        </c:ser>
        <c:ser>
          <c:idx val="7"/>
          <c:order val="7"/>
          <c:tx>
            <c:v>Business services</c:v>
          </c:tx>
          <c:spPr>
            <a:solidFill>
              <a:srgbClr val="99FF66"/>
            </a:solidFill>
            <a:ln w="25400">
              <a:noFill/>
            </a:ln>
          </c:spPr>
          <c:invertIfNegative val="0"/>
          <c:xVal>
            <c:numRef>
              <c:f>'S. Africa'!$B$15</c:f>
              <c:numCache>
                <c:formatCode>0.0</c:formatCode>
                <c:ptCount val="1"/>
                <c:pt idx="0">
                  <c:v>2.7026702703841092</c:v>
                </c:pt>
              </c:numCache>
            </c:numRef>
          </c:xVal>
          <c:yVal>
            <c:numRef>
              <c:f>'S. Africa'!$C$15</c:f>
              <c:numCache>
                <c:formatCode>0.0</c:formatCode>
                <c:ptCount val="1"/>
                <c:pt idx="0">
                  <c:v>1.7122226306875579</c:v>
                </c:pt>
              </c:numCache>
            </c:numRef>
          </c:yVal>
          <c:bubbleSize>
            <c:numRef>
              <c:f>'S. Africa'!$E$15</c:f>
              <c:numCache>
                <c:formatCode>#,##0</c:formatCode>
                <c:ptCount val="1"/>
                <c:pt idx="0">
                  <c:v>1012.3693998309386</c:v>
                </c:pt>
              </c:numCache>
            </c:numRef>
          </c:bubbleSize>
          <c:bubble3D val="1"/>
        </c:ser>
        <c:ser>
          <c:idx val="8"/>
          <c:order val="8"/>
          <c:tx>
            <c:v>Govt services</c:v>
          </c:tx>
          <c:spPr>
            <a:solidFill>
              <a:srgbClr val="984807"/>
            </a:solidFill>
            <a:ln w="25400">
              <a:noFill/>
            </a:ln>
          </c:spPr>
          <c:invertIfNegative val="0"/>
          <c:xVal>
            <c:numRef>
              <c:f>'S. Africa'!$B$16</c:f>
              <c:numCache>
                <c:formatCode>0.0</c:formatCode>
                <c:ptCount val="1"/>
                <c:pt idx="0">
                  <c:v>3.9502210427386562</c:v>
                </c:pt>
              </c:numCache>
            </c:numRef>
          </c:xVal>
          <c:yVal>
            <c:numRef>
              <c:f>'S. Africa'!$C$16</c:f>
              <c:numCache>
                <c:formatCode>0.0</c:formatCode>
                <c:ptCount val="1"/>
                <c:pt idx="0">
                  <c:v>1.2116350352940328</c:v>
                </c:pt>
              </c:numCache>
            </c:numRef>
          </c:yVal>
          <c:bubbleSize>
            <c:numRef>
              <c:f>'S. Africa'!$E$16</c:f>
              <c:numCache>
                <c:formatCode>#,##0</c:formatCode>
                <c:ptCount val="1"/>
                <c:pt idx="0">
                  <c:v>1953.9867849653815</c:v>
                </c:pt>
              </c:numCache>
            </c:numRef>
          </c:bubbleSize>
          <c:bubble3D val="1"/>
        </c:ser>
        <c:ser>
          <c:idx val="9"/>
          <c:order val="9"/>
          <c:tx>
            <c:v>Personal services</c:v>
          </c:tx>
          <c:spPr>
            <a:solidFill>
              <a:srgbClr val="9999FF"/>
            </a:solidFill>
            <a:ln w="25400">
              <a:noFill/>
            </a:ln>
          </c:spPr>
          <c:invertIfNegative val="0"/>
          <c:xVal>
            <c:numRef>
              <c:f>'S. Africa'!$B$17</c:f>
              <c:numCache>
                <c:formatCode>0.0</c:formatCode>
                <c:ptCount val="1"/>
                <c:pt idx="0">
                  <c:v>0.19018902752840106</c:v>
                </c:pt>
              </c:numCache>
            </c:numRef>
          </c:xVal>
          <c:yVal>
            <c:numRef>
              <c:f>'S. Africa'!$C$17</c:f>
              <c:numCache>
                <c:formatCode>0.0</c:formatCode>
                <c:ptCount val="1"/>
                <c:pt idx="0">
                  <c:v>0.65265955628992112</c:v>
                </c:pt>
              </c:numCache>
            </c:numRef>
          </c:yVal>
          <c:bubbleSize>
            <c:numRef>
              <c:f>'S. Africa'!$E$17</c:f>
              <c:numCache>
                <c:formatCode>#,##0</c:formatCode>
                <c:ptCount val="1"/>
                <c:pt idx="0">
                  <c:v>1389.9327006370786</c:v>
                </c:pt>
              </c:numCache>
            </c:numRef>
          </c:bubbleSize>
          <c:bubble3D val="1"/>
        </c:ser>
        <c:dLbls>
          <c:showLegendKey val="0"/>
          <c:showVal val="0"/>
          <c:showCatName val="0"/>
          <c:showSerName val="0"/>
          <c:showPercent val="0"/>
          <c:showBubbleSize val="0"/>
        </c:dLbls>
        <c:bubbleScale val="100"/>
        <c:showNegBubbles val="0"/>
        <c:axId val="231483648"/>
        <c:axId val="231502208"/>
      </c:bubbleChart>
      <c:valAx>
        <c:axId val="231483648"/>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231502208"/>
        <c:crosses val="autoZero"/>
        <c:crossBetween val="midCat"/>
      </c:valAx>
      <c:valAx>
        <c:axId val="23150220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2314836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'S. Africa'!$B$24</c:f>
              <c:numCache>
                <c:formatCode>0.0</c:formatCode>
                <c:ptCount val="1"/>
                <c:pt idx="0">
                  <c:v>-4.3670264976862647</c:v>
                </c:pt>
              </c:numCache>
            </c:numRef>
          </c:xVal>
          <c:yVal>
            <c:numRef>
              <c:f>'S. Africa'!$C$24</c:f>
              <c:numCache>
                <c:formatCode>0.0</c:formatCode>
                <c:ptCount val="1"/>
                <c:pt idx="0">
                  <c:v>0.20061074936114304</c:v>
                </c:pt>
              </c:numCache>
            </c:numRef>
          </c:yVal>
          <c:bubbleSize>
            <c:numRef>
              <c:f>'S. Africa'!$E$24</c:f>
              <c:numCache>
                <c:formatCode>#,##0</c:formatCode>
                <c:ptCount val="1"/>
                <c:pt idx="0">
                  <c:v>2006.2849872773538</c:v>
                </c:pt>
              </c:numCache>
            </c:numRef>
          </c:bubbleSize>
          <c:bubble3D val="1"/>
        </c:ser>
        <c:ser>
          <c:idx val="1"/>
          <c:order val="1"/>
          <c:tx>
            <c:v>Mining</c:v>
          </c:tx>
          <c:spPr>
            <a:solidFill>
              <a:srgbClr val="FF0000"/>
            </a:solidFill>
            <a:ln w="25400">
              <a:noFill/>
            </a:ln>
          </c:spPr>
          <c:invertIfNegative val="0"/>
          <c:xVal>
            <c:numRef>
              <c:f>'S. Africa'!$B$25</c:f>
              <c:numCache>
                <c:formatCode>0.0</c:formatCode>
                <c:ptCount val="1"/>
                <c:pt idx="0">
                  <c:v>-1.0398701857998374</c:v>
                </c:pt>
              </c:numCache>
            </c:numRef>
          </c:xVal>
          <c:yVal>
            <c:numRef>
              <c:f>'S. Africa'!$C$25</c:f>
              <c:numCache>
                <c:formatCode>0.0</c:formatCode>
                <c:ptCount val="1"/>
                <c:pt idx="0">
                  <c:v>3.325301013873895</c:v>
                </c:pt>
              </c:numCache>
            </c:numRef>
          </c:yVal>
          <c:bubbleSize>
            <c:numRef>
              <c:f>'S. Africa'!$E$25</c:f>
              <c:numCache>
                <c:formatCode>#,##0</c:formatCode>
                <c:ptCount val="1"/>
                <c:pt idx="0">
                  <c:v>343</c:v>
                </c:pt>
              </c:numCache>
            </c:numRef>
          </c:bubbleSize>
          <c:bubble3D val="1"/>
        </c:ser>
        <c:ser>
          <c:idx val="2"/>
          <c:order val="2"/>
          <c:tx>
            <c:v>Manufacturing</c:v>
          </c:tx>
          <c:spPr>
            <a:solidFill>
              <a:srgbClr val="00B050"/>
            </a:solidFill>
            <a:ln w="25400">
              <a:noFill/>
            </a:ln>
          </c:spPr>
          <c:invertIfNegative val="0"/>
          <c:xVal>
            <c:numRef>
              <c:f>'S. Africa'!$B$26</c:f>
              <c:numCache>
                <c:formatCode>0.0</c:formatCode>
                <c:ptCount val="1"/>
                <c:pt idx="0">
                  <c:v>-0.37042477654559214</c:v>
                </c:pt>
              </c:numCache>
            </c:numRef>
          </c:xVal>
          <c:yVal>
            <c:numRef>
              <c:f>'S. Africa'!$C$26</c:f>
              <c:numCache>
                <c:formatCode>0.0</c:formatCode>
                <c:ptCount val="1"/>
                <c:pt idx="0">
                  <c:v>1.499022469197</c:v>
                </c:pt>
              </c:numCache>
            </c:numRef>
          </c:yVal>
          <c:bubbleSize>
            <c:numRef>
              <c:f>'S. Africa'!$E$26</c:f>
              <c:numCache>
                <c:formatCode>#,##0</c:formatCode>
                <c:ptCount val="1"/>
                <c:pt idx="0">
                  <c:v>1860</c:v>
                </c:pt>
              </c:numCache>
            </c:numRef>
          </c:bubbleSize>
          <c:bubble3D val="1"/>
        </c:ser>
        <c:ser>
          <c:idx val="3"/>
          <c:order val="3"/>
          <c:tx>
            <c:v>Utilities</c:v>
          </c:tx>
          <c:spPr>
            <a:solidFill>
              <a:srgbClr val="FFFF00"/>
            </a:solidFill>
            <a:ln w="25400">
              <a:noFill/>
            </a:ln>
          </c:spPr>
          <c:invertIfNegative val="0"/>
          <c:xVal>
            <c:numRef>
              <c:f>'S. Africa'!$B$27</c:f>
              <c:numCache>
                <c:formatCode>0.0</c:formatCode>
                <c:ptCount val="1"/>
                <c:pt idx="0">
                  <c:v>0.11452052252510603</c:v>
                </c:pt>
              </c:numCache>
            </c:numRef>
          </c:xVal>
          <c:yVal>
            <c:numRef>
              <c:f>'S. Africa'!$C$27</c:f>
              <c:numCache>
                <c:formatCode>0.0</c:formatCode>
                <c:ptCount val="1"/>
                <c:pt idx="0">
                  <c:v>3.8195708783982285</c:v>
                </c:pt>
              </c:numCache>
            </c:numRef>
          </c:yVal>
          <c:bubbleSize>
            <c:numRef>
              <c:f>'S. Africa'!$E$27</c:f>
              <c:numCache>
                <c:formatCode>#,##0</c:formatCode>
                <c:ptCount val="1"/>
                <c:pt idx="0">
                  <c:v>93</c:v>
                </c:pt>
              </c:numCache>
            </c:numRef>
          </c:bubbleSize>
          <c:bubble3D val="1"/>
        </c:ser>
        <c:ser>
          <c:idx val="5"/>
          <c:order val="4"/>
          <c:tx>
            <c:v>Trade services</c:v>
          </c:tx>
          <c:spPr>
            <a:solidFill>
              <a:srgbClr val="66FFFF"/>
            </a:solidFill>
            <a:ln w="25400">
              <a:noFill/>
            </a:ln>
          </c:spPr>
          <c:invertIfNegative val="0"/>
          <c:xVal>
            <c:numRef>
              <c:f>'S. Africa'!$B$29</c:f>
              <c:numCache>
                <c:formatCode>0.0</c:formatCode>
                <c:ptCount val="1"/>
                <c:pt idx="0">
                  <c:v>1.9217924920030711</c:v>
                </c:pt>
              </c:numCache>
            </c:numRef>
          </c:xVal>
          <c:yVal>
            <c:numRef>
              <c:f>'S. Africa'!$C$29</c:f>
              <c:numCache>
                <c:formatCode>0.0</c:formatCode>
                <c:ptCount val="1"/>
                <c:pt idx="0">
                  <c:v>0.65991228616497166</c:v>
                </c:pt>
              </c:numCache>
            </c:numRef>
          </c:yVal>
          <c:bubbleSize>
            <c:numRef>
              <c:f>'S. Africa'!$E$29</c:f>
              <c:numCache>
                <c:formatCode>#,##0</c:formatCode>
                <c:ptCount val="1"/>
                <c:pt idx="0">
                  <c:v>3179.9999999999995</c:v>
                </c:pt>
              </c:numCache>
            </c:numRef>
          </c:bubbleSize>
          <c:bubble3D val="1"/>
        </c:ser>
        <c:ser>
          <c:idx val="4"/>
          <c:order val="5"/>
          <c:tx>
            <c:v>Construction</c:v>
          </c:tx>
          <c:spPr>
            <a:solidFill>
              <a:srgbClr val="6600FF"/>
            </a:solidFill>
            <a:ln w="25400">
              <a:noFill/>
            </a:ln>
          </c:spPr>
          <c:invertIfNegative val="0"/>
          <c:xVal>
            <c:numRef>
              <c:f>'S. Africa'!$B$28</c:f>
              <c:numCache>
                <c:formatCode>0.0</c:formatCode>
                <c:ptCount val="1"/>
                <c:pt idx="0">
                  <c:v>1.6495943657355951</c:v>
                </c:pt>
              </c:numCache>
            </c:numRef>
          </c:xVal>
          <c:yVal>
            <c:numRef>
              <c:f>'S. Africa'!$C$28</c:f>
              <c:numCache>
                <c:formatCode>0.0</c:formatCode>
                <c:ptCount val="1"/>
                <c:pt idx="0">
                  <c:v>0.44281967190896632</c:v>
                </c:pt>
              </c:numCache>
            </c:numRef>
          </c:yVal>
          <c:bubbleSize>
            <c:numRef>
              <c:f>'S. Africa'!$E$28</c:f>
              <c:numCache>
                <c:formatCode>#,##0</c:formatCode>
                <c:ptCount val="1"/>
                <c:pt idx="0">
                  <c:v>937.00000000000011</c:v>
                </c:pt>
              </c:numCache>
            </c:numRef>
          </c:bubbleSize>
          <c:bubble3D val="1"/>
        </c:ser>
        <c:ser>
          <c:idx val="6"/>
          <c:order val="6"/>
          <c:tx>
            <c:v>Transport services</c:v>
          </c:tx>
          <c:spPr>
            <a:solidFill>
              <a:srgbClr val="FF00FF"/>
            </a:solidFill>
            <a:ln w="25400">
              <a:noFill/>
            </a:ln>
          </c:spPr>
          <c:invertIfNegative val="0"/>
          <c:xVal>
            <c:numRef>
              <c:f>'S. Africa'!$B$30</c:f>
              <c:numCache>
                <c:formatCode>0.0</c:formatCode>
                <c:ptCount val="1"/>
                <c:pt idx="0">
                  <c:v>-0.32033154363127192</c:v>
                </c:pt>
              </c:numCache>
            </c:numRef>
          </c:xVal>
          <c:yVal>
            <c:numRef>
              <c:f>'S. Africa'!$C$30</c:f>
              <c:numCache>
                <c:formatCode>0.0</c:formatCode>
                <c:ptCount val="1"/>
                <c:pt idx="0">
                  <c:v>2.128873761801477</c:v>
                </c:pt>
              </c:numCache>
            </c:numRef>
          </c:yVal>
          <c:bubbleSize>
            <c:numRef>
              <c:f>'S. Africa'!$E$30</c:f>
              <c:numCache>
                <c:formatCode>#,##0</c:formatCode>
                <c:ptCount val="1"/>
                <c:pt idx="0">
                  <c:v>705</c:v>
                </c:pt>
              </c:numCache>
            </c:numRef>
          </c:bubbleSize>
          <c:bubble3D val="1"/>
        </c:ser>
        <c:ser>
          <c:idx val="7"/>
          <c:order val="7"/>
          <c:tx>
            <c:v>Business services</c:v>
          </c:tx>
          <c:spPr>
            <a:solidFill>
              <a:srgbClr val="99FF66"/>
            </a:solidFill>
            <a:ln w="25400">
              <a:noFill/>
            </a:ln>
          </c:spPr>
          <c:invertIfNegative val="0"/>
          <c:xVal>
            <c:numRef>
              <c:f>'S. Africa'!$B$31</c:f>
              <c:numCache>
                <c:formatCode>0.0</c:formatCode>
                <c:ptCount val="1"/>
                <c:pt idx="0">
                  <c:v>1.9620809750062049</c:v>
                </c:pt>
              </c:numCache>
            </c:numRef>
          </c:xVal>
          <c:yVal>
            <c:numRef>
              <c:f>'S. Africa'!$C$31</c:f>
              <c:numCache>
                <c:formatCode>0.0</c:formatCode>
                <c:ptCount val="1"/>
                <c:pt idx="0">
                  <c:v>1.5981606153638617</c:v>
                </c:pt>
              </c:numCache>
            </c:numRef>
          </c:yVal>
          <c:bubbleSize>
            <c:numRef>
              <c:f>'S. Africa'!$E$31</c:f>
              <c:numCache>
                <c:formatCode>#,##0</c:formatCode>
                <c:ptCount val="1"/>
                <c:pt idx="0">
                  <c:v>1338</c:v>
                </c:pt>
              </c:numCache>
            </c:numRef>
          </c:bubbleSize>
          <c:bubble3D val="1"/>
        </c:ser>
        <c:ser>
          <c:idx val="8"/>
          <c:order val="8"/>
          <c:tx>
            <c:v>Govt services</c:v>
          </c:tx>
          <c:spPr>
            <a:solidFill>
              <a:srgbClr val="984807"/>
            </a:solidFill>
            <a:ln w="25400">
              <a:noFill/>
            </a:ln>
          </c:spPr>
          <c:invertIfNegative val="0"/>
          <c:xVal>
            <c:numRef>
              <c:f>'S. Africa'!$B$32</c:f>
              <c:numCache>
                <c:formatCode>0.0</c:formatCode>
                <c:ptCount val="1"/>
                <c:pt idx="0">
                  <c:v>0.26275715800248101</c:v>
                </c:pt>
              </c:numCache>
            </c:numRef>
          </c:xVal>
          <c:yVal>
            <c:numRef>
              <c:f>'S. Africa'!$C$32</c:f>
              <c:numCache>
                <c:formatCode>0.0</c:formatCode>
                <c:ptCount val="1"/>
                <c:pt idx="0">
                  <c:v>1.0749450689286864</c:v>
                </c:pt>
              </c:numCache>
            </c:numRef>
          </c:yVal>
          <c:bubbleSize>
            <c:numRef>
              <c:f>'S. Africa'!$E$32</c:f>
              <c:numCache>
                <c:formatCode>#,##0</c:formatCode>
                <c:ptCount val="1"/>
                <c:pt idx="0">
                  <c:v>2087.8477525374578</c:v>
                </c:pt>
              </c:numCache>
            </c:numRef>
          </c:bubbleSize>
          <c:bubble3D val="1"/>
        </c:ser>
        <c:ser>
          <c:idx val="9"/>
          <c:order val="9"/>
          <c:tx>
            <c:v>Personal services</c:v>
          </c:tx>
          <c:spPr>
            <a:solidFill>
              <a:srgbClr val="9999FF"/>
            </a:solidFill>
            <a:ln w="25400">
              <a:noFill/>
            </a:ln>
          </c:spPr>
          <c:invertIfNegative val="0"/>
          <c:xVal>
            <c:numRef>
              <c:f>'S. Africa'!$B$33</c:f>
              <c:numCache>
                <c:formatCode>0.0</c:formatCode>
                <c:ptCount val="1"/>
                <c:pt idx="0">
                  <c:v>0.18690749039051369</c:v>
                </c:pt>
              </c:numCache>
            </c:numRef>
          </c:xVal>
          <c:yVal>
            <c:numRef>
              <c:f>'S. Africa'!$C$33</c:f>
              <c:numCache>
                <c:formatCode>0.0</c:formatCode>
                <c:ptCount val="1"/>
                <c:pt idx="0">
                  <c:v>0.64091938570174112</c:v>
                </c:pt>
              </c:numCache>
            </c:numRef>
          </c:yVal>
          <c:bubbleSize>
            <c:numRef>
              <c:f>'S. Africa'!$E$33</c:f>
              <c:numCache>
                <c:formatCode>#,##0</c:formatCode>
                <c:ptCount val="1"/>
                <c:pt idx="0">
                  <c:v>1485.1522474625424</c:v>
                </c:pt>
              </c:numCache>
            </c:numRef>
          </c:bubbleSize>
          <c:bubble3D val="1"/>
        </c:ser>
        <c:dLbls>
          <c:showLegendKey val="0"/>
          <c:showVal val="0"/>
          <c:showCatName val="0"/>
          <c:showSerName val="0"/>
          <c:showPercent val="0"/>
          <c:showBubbleSize val="0"/>
        </c:dLbls>
        <c:bubbleScale val="100"/>
        <c:showNegBubbles val="0"/>
        <c:axId val="231584128"/>
        <c:axId val="231586048"/>
      </c:bubbleChart>
      <c:valAx>
        <c:axId val="231584128"/>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231586048"/>
        <c:crosses val="autoZero"/>
        <c:crossBetween val="midCat"/>
      </c:valAx>
      <c:valAx>
        <c:axId val="231586048"/>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2315841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'S. Africa'!$B$41</c:f>
              <c:numCache>
                <c:formatCode>0.0</c:formatCode>
                <c:ptCount val="1"/>
                <c:pt idx="0">
                  <c:v>0.73235496830628044</c:v>
                </c:pt>
              </c:numCache>
            </c:numRef>
          </c:xVal>
          <c:yVal>
            <c:numRef>
              <c:f>'S. Africa'!$C$41</c:f>
              <c:numCache>
                <c:formatCode>0.0</c:formatCode>
                <c:ptCount val="1"/>
                <c:pt idx="0">
                  <c:v>0.18156016966710073</c:v>
                </c:pt>
              </c:numCache>
            </c:numRef>
          </c:yVal>
          <c:bubbleSize>
            <c:numRef>
              <c:f>'S. Africa'!$E$41</c:f>
              <c:numCache>
                <c:formatCode>#,##0</c:formatCode>
                <c:ptCount val="1"/>
                <c:pt idx="0">
                  <c:v>2196.75</c:v>
                </c:pt>
              </c:numCache>
            </c:numRef>
          </c:bubbleSize>
          <c:bubble3D val="1"/>
        </c:ser>
        <c:ser>
          <c:idx val="1"/>
          <c:order val="1"/>
          <c:tx>
            <c:v>Mining</c:v>
          </c:tx>
          <c:spPr>
            <a:solidFill>
              <a:srgbClr val="FF0000"/>
            </a:solidFill>
            <a:ln w="25400">
              <a:noFill/>
            </a:ln>
          </c:spPr>
          <c:invertIfNegative val="0"/>
          <c:xVal>
            <c:numRef>
              <c:f>'S. Africa'!$B$42</c:f>
              <c:numCache>
                <c:formatCode>0.0</c:formatCode>
                <c:ptCount val="1"/>
                <c:pt idx="0">
                  <c:v>-0.35747895794895301</c:v>
                </c:pt>
              </c:numCache>
            </c:numRef>
          </c:xVal>
          <c:yVal>
            <c:numRef>
              <c:f>'S. Africa'!$C$42</c:f>
              <c:numCache>
                <c:formatCode>0.0</c:formatCode>
                <c:ptCount val="1"/>
                <c:pt idx="0">
                  <c:v>3.1114817628236207</c:v>
                </c:pt>
              </c:numCache>
            </c:numRef>
          </c:yVal>
          <c:bubbleSize>
            <c:numRef>
              <c:f>'S. Africa'!$E$42</c:f>
              <c:numCache>
                <c:formatCode>#,##0</c:formatCode>
                <c:ptCount val="1"/>
                <c:pt idx="0">
                  <c:v>305</c:v>
                </c:pt>
              </c:numCache>
            </c:numRef>
          </c:bubbleSize>
          <c:bubble3D val="1"/>
        </c:ser>
        <c:ser>
          <c:idx val="2"/>
          <c:order val="2"/>
          <c:tx>
            <c:v>Manufacturing</c:v>
          </c:tx>
          <c:spPr>
            <a:solidFill>
              <a:srgbClr val="00B050"/>
            </a:solidFill>
            <a:ln w="25400">
              <a:noFill/>
            </a:ln>
          </c:spPr>
          <c:invertIfNegative val="0"/>
          <c:xVal>
            <c:numRef>
              <c:f>'S. Africa'!$B$43</c:f>
              <c:numCache>
                <c:formatCode>0.0</c:formatCode>
                <c:ptCount val="1"/>
                <c:pt idx="0">
                  <c:v>-1.3566318188297011</c:v>
                </c:pt>
              </c:numCache>
            </c:numRef>
          </c:xVal>
          <c:yVal>
            <c:numRef>
              <c:f>'S. Africa'!$C$43</c:f>
              <c:numCache>
                <c:formatCode>0.0</c:formatCode>
                <c:ptCount val="1"/>
                <c:pt idx="0">
                  <c:v>1.5521556017400497</c:v>
                </c:pt>
              </c:numCache>
            </c:numRef>
          </c:yVal>
          <c:bubbleSize>
            <c:numRef>
              <c:f>'S. Africa'!$E$43</c:f>
              <c:numCache>
                <c:formatCode>#,##0</c:formatCode>
                <c:ptCount val="1"/>
                <c:pt idx="0">
                  <c:v>1739</c:v>
                </c:pt>
              </c:numCache>
            </c:numRef>
          </c:bubbleSize>
          <c:bubble3D val="1"/>
        </c:ser>
        <c:ser>
          <c:idx val="3"/>
          <c:order val="3"/>
          <c:tx>
            <c:v>Utilities</c:v>
          </c:tx>
          <c:spPr>
            <a:solidFill>
              <a:srgbClr val="FFFF00"/>
            </a:solidFill>
            <a:ln w="25400">
              <a:noFill/>
            </a:ln>
          </c:spPr>
          <c:invertIfNegative val="0"/>
          <c:xVal>
            <c:numRef>
              <c:f>'S. Africa'!$B$44</c:f>
              <c:numCache>
                <c:formatCode>0.0</c:formatCode>
                <c:ptCount val="1"/>
                <c:pt idx="0">
                  <c:v>-4.696797401117303E-2</c:v>
                </c:pt>
              </c:numCache>
            </c:numRef>
          </c:xVal>
          <c:yVal>
            <c:numRef>
              <c:f>'S. Africa'!$C$44</c:f>
              <c:numCache>
                <c:formatCode>0.0</c:formatCode>
                <c:ptCount val="1"/>
                <c:pt idx="0">
                  <c:v>3.6436925395422128</c:v>
                </c:pt>
              </c:numCache>
            </c:numRef>
          </c:yVal>
          <c:bubbleSize>
            <c:numRef>
              <c:f>'S. Africa'!$E$44</c:f>
              <c:numCache>
                <c:formatCode>#,##0</c:formatCode>
                <c:ptCount val="1"/>
                <c:pt idx="0">
                  <c:v>90</c:v>
                </c:pt>
              </c:numCache>
            </c:numRef>
          </c:bubbleSize>
          <c:bubble3D val="1"/>
        </c:ser>
        <c:ser>
          <c:idx val="5"/>
          <c:order val="4"/>
          <c:tx>
            <c:v>Trade services</c:v>
          </c:tx>
          <c:spPr>
            <a:solidFill>
              <a:srgbClr val="66FFFF"/>
            </a:solidFill>
            <a:ln w="25400">
              <a:noFill/>
            </a:ln>
          </c:spPr>
          <c:invertIfNegative val="0"/>
          <c:xVal>
            <c:numRef>
              <c:f>'S. Africa'!$B$46</c:f>
              <c:numCache>
                <c:formatCode>0.0</c:formatCode>
                <c:ptCount val="1"/>
                <c:pt idx="0">
                  <c:v>-2.6349498225718406</c:v>
                </c:pt>
              </c:numCache>
            </c:numRef>
          </c:xVal>
          <c:yVal>
            <c:numRef>
              <c:f>'S. Africa'!$C$46</c:f>
              <c:numCache>
                <c:formatCode>0.0</c:formatCode>
                <c:ptCount val="1"/>
                <c:pt idx="0">
                  <c:v>0.73408144281202425</c:v>
                </c:pt>
              </c:numCache>
            </c:numRef>
          </c:yVal>
          <c:bubbleSize>
            <c:numRef>
              <c:f>'S. Africa'!$E$46</c:f>
              <c:numCache>
                <c:formatCode>#,##0</c:formatCode>
                <c:ptCount val="1"/>
                <c:pt idx="0">
                  <c:v>2927</c:v>
                </c:pt>
              </c:numCache>
            </c:numRef>
          </c:bubbleSize>
          <c:bubble3D val="1"/>
        </c:ser>
        <c:ser>
          <c:idx val="6"/>
          <c:order val="5"/>
          <c:tx>
            <c:v>Transport services</c:v>
          </c:tx>
          <c:spPr>
            <a:solidFill>
              <a:srgbClr val="FF00FF"/>
            </a:solidFill>
            <a:ln w="25400">
              <a:noFill/>
            </a:ln>
          </c:spPr>
          <c:invertIfNegative val="0"/>
          <c:xVal>
            <c:numRef>
              <c:f>'S. Africa'!$B$47</c:f>
              <c:numCache>
                <c:formatCode>0.0</c:formatCode>
                <c:ptCount val="1"/>
                <c:pt idx="0">
                  <c:v>0.27151592995557206</c:v>
                </c:pt>
              </c:numCache>
            </c:numRef>
          </c:xVal>
          <c:yVal>
            <c:numRef>
              <c:f>'S. Africa'!$C$47</c:f>
              <c:numCache>
                <c:formatCode>0.0</c:formatCode>
                <c:ptCount val="1"/>
                <c:pt idx="0">
                  <c:v>2.0671195438919479</c:v>
                </c:pt>
              </c:numCache>
            </c:numRef>
          </c:yVal>
          <c:bubbleSize>
            <c:numRef>
              <c:f>'S. Africa'!$E$47</c:f>
              <c:numCache>
                <c:formatCode>#,##0</c:formatCode>
                <c:ptCount val="1"/>
                <c:pt idx="0">
                  <c:v>774</c:v>
                </c:pt>
              </c:numCache>
            </c:numRef>
          </c:bubbleSize>
          <c:bubble3D val="1"/>
        </c:ser>
        <c:ser>
          <c:idx val="7"/>
          <c:order val="6"/>
          <c:tx>
            <c:v>Business services</c:v>
          </c:tx>
          <c:spPr>
            <a:solidFill>
              <a:srgbClr val="99FF66"/>
            </a:solidFill>
            <a:ln w="25400">
              <a:noFill/>
            </a:ln>
          </c:spPr>
          <c:invertIfNegative val="0"/>
          <c:xVal>
            <c:numRef>
              <c:f>'S. Africa'!$B$48</c:f>
              <c:numCache>
                <c:formatCode>0.0</c:formatCode>
                <c:ptCount val="1"/>
                <c:pt idx="0">
                  <c:v>1.7948019048585451</c:v>
                </c:pt>
              </c:numCache>
            </c:numRef>
          </c:xVal>
          <c:yVal>
            <c:numRef>
              <c:f>'S. Africa'!$C$48</c:f>
              <c:numCache>
                <c:formatCode>0.0</c:formatCode>
                <c:ptCount val="1"/>
                <c:pt idx="0">
                  <c:v>1.5736007615712337</c:v>
                </c:pt>
              </c:numCache>
            </c:numRef>
          </c:yVal>
          <c:bubbleSize>
            <c:numRef>
              <c:f>'S. Africa'!$E$48</c:f>
              <c:numCache>
                <c:formatCode>#,##0</c:formatCode>
                <c:ptCount val="1"/>
                <c:pt idx="0">
                  <c:v>1656</c:v>
                </c:pt>
              </c:numCache>
            </c:numRef>
          </c:bubbleSize>
          <c:bubble3D val="1"/>
        </c:ser>
        <c:ser>
          <c:idx val="8"/>
          <c:order val="7"/>
          <c:tx>
            <c:v>Govt services</c:v>
          </c:tx>
          <c:spPr>
            <a:solidFill>
              <a:srgbClr val="984807"/>
            </a:solidFill>
            <a:ln w="25400">
              <a:noFill/>
            </a:ln>
          </c:spPr>
          <c:invertIfNegative val="0"/>
          <c:xVal>
            <c:numRef>
              <c:f>'S. Africa'!$B$49</c:f>
              <c:numCache>
                <c:formatCode>0.0</c:formatCode>
                <c:ptCount val="1"/>
                <c:pt idx="0">
                  <c:v>0.5974440836228343</c:v>
                </c:pt>
              </c:numCache>
            </c:numRef>
          </c:xVal>
          <c:yVal>
            <c:numRef>
              <c:f>'S. Africa'!$C$49</c:f>
              <c:numCache>
                <c:formatCode>0.0</c:formatCode>
                <c:ptCount val="1"/>
                <c:pt idx="0">
                  <c:v>1.0520728502482102</c:v>
                </c:pt>
              </c:numCache>
            </c:numRef>
          </c:yVal>
          <c:bubbleSize>
            <c:numRef>
              <c:f>'S. Africa'!$E$49</c:f>
              <c:numCache>
                <c:formatCode>#,##0</c:formatCode>
                <c:ptCount val="1"/>
                <c:pt idx="0">
                  <c:v>2261.9811503141614</c:v>
                </c:pt>
              </c:numCache>
            </c:numRef>
          </c:bubbleSize>
          <c:bubble3D val="1"/>
        </c:ser>
        <c:ser>
          <c:idx val="9"/>
          <c:order val="8"/>
          <c:tx>
            <c:v>Personal services</c:v>
          </c:tx>
          <c:spPr>
            <a:solidFill>
              <a:srgbClr val="9999FF"/>
            </a:solidFill>
            <a:ln w="25400">
              <a:noFill/>
            </a:ln>
          </c:spPr>
          <c:invertIfNegative val="0"/>
          <c:xVal>
            <c:numRef>
              <c:f>'S. Africa'!$B$50</c:f>
              <c:numCache>
                <c:formatCode>0.0</c:formatCode>
                <c:ptCount val="1"/>
                <c:pt idx="0">
                  <c:v>0.42498090315602788</c:v>
                </c:pt>
              </c:numCache>
            </c:numRef>
          </c:xVal>
          <c:yVal>
            <c:numRef>
              <c:f>'S. Africa'!$C$50</c:f>
              <c:numCache>
                <c:formatCode>0.0</c:formatCode>
                <c:ptCount val="1"/>
                <c:pt idx="0">
                  <c:v>0.59469739278945077</c:v>
                </c:pt>
              </c:numCache>
            </c:numRef>
          </c:yVal>
          <c:bubbleSize>
            <c:numRef>
              <c:f>'S. Africa'!$E$50</c:f>
              <c:numCache>
                <c:formatCode>#,##0</c:formatCode>
                <c:ptCount val="1"/>
                <c:pt idx="0">
                  <c:v>1609.0188496858386</c:v>
                </c:pt>
              </c:numCache>
            </c:numRef>
          </c:bubbleSize>
          <c:bubble3D val="1"/>
        </c:ser>
        <c:ser>
          <c:idx val="4"/>
          <c:order val="9"/>
          <c:tx>
            <c:v>Construction</c:v>
          </c:tx>
          <c:spPr>
            <a:solidFill>
              <a:srgbClr val="6600FF"/>
            </a:solidFill>
            <a:ln w="25400">
              <a:noFill/>
            </a:ln>
          </c:spPr>
          <c:invertIfNegative val="0"/>
          <c:xVal>
            <c:numRef>
              <c:f>'S. Africa'!$B$45</c:f>
              <c:numCache>
                <c:formatCode>0.0</c:formatCode>
                <c:ptCount val="1"/>
                <c:pt idx="0">
                  <c:v>0.57493078346242221</c:v>
                </c:pt>
              </c:numCache>
            </c:numRef>
          </c:xVal>
          <c:yVal>
            <c:numRef>
              <c:f>'S. Africa'!$C$45</c:f>
              <c:numCache>
                <c:formatCode>0.0</c:formatCode>
                <c:ptCount val="1"/>
                <c:pt idx="0">
                  <c:v>0.52135546935540134</c:v>
                </c:pt>
              </c:numCache>
            </c:numRef>
          </c:yVal>
          <c:bubbleSize>
            <c:numRef>
              <c:f>'S. Africa'!$E$45</c:f>
              <c:numCache>
                <c:formatCode>#,##0</c:formatCode>
                <c:ptCount val="1"/>
                <c:pt idx="0">
                  <c:v>1060</c:v>
                </c:pt>
              </c:numCache>
            </c:numRef>
          </c:bubbleSize>
          <c:bubble3D val="1"/>
        </c:ser>
        <c:dLbls>
          <c:showLegendKey val="0"/>
          <c:showVal val="0"/>
          <c:showCatName val="0"/>
          <c:showSerName val="0"/>
          <c:showPercent val="0"/>
          <c:showBubbleSize val="0"/>
        </c:dLbls>
        <c:bubbleScale val="100"/>
        <c:showNegBubbles val="0"/>
        <c:axId val="231680256"/>
        <c:axId val="231682432"/>
      </c:bubbleChart>
      <c:valAx>
        <c:axId val="231680256"/>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231682432"/>
        <c:crosses val="autoZero"/>
        <c:crossBetween val="midCat"/>
      </c:valAx>
      <c:valAx>
        <c:axId val="231682432"/>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231680256"/>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'S. Africa2'!$B$8</c:f>
              <c:numCache>
                <c:formatCode>#,##0.0_ ;\-#,##0.0\ </c:formatCode>
                <c:ptCount val="1"/>
                <c:pt idx="0">
                  <c:v>-1.2609080110592927</c:v>
                </c:pt>
              </c:numCache>
            </c:numRef>
          </c:xVal>
          <c:yVal>
            <c:numRef>
              <c:f>'S. Africa2'!$C$8</c:f>
              <c:numCache>
                <c:formatCode>#,##0.0_ ;\-#,##0.0\ </c:formatCode>
                <c:ptCount val="1"/>
                <c:pt idx="0">
                  <c:v>0.22087185058612946</c:v>
                </c:pt>
              </c:numCache>
            </c:numRef>
          </c:yVal>
          <c:bubbleSize>
            <c:numRef>
              <c:f>'S. Africa2'!$E$8</c:f>
              <c:numCache>
                <c:formatCode>#,##0_ ;\-#,##0\ </c:formatCode>
                <c:ptCount val="1"/>
                <c:pt idx="0">
                  <c:v>1689</c:v>
                </c:pt>
              </c:numCache>
            </c:numRef>
          </c:bubbleSize>
          <c:bubble3D val="1"/>
        </c:ser>
        <c:ser>
          <c:idx val="1"/>
          <c:order val="1"/>
          <c:tx>
            <c:v>Mining &amp; utilities</c:v>
          </c:tx>
          <c:spPr>
            <a:solidFill>
              <a:srgbClr val="000000"/>
            </a:solidFill>
            <a:ln w="25400">
              <a:noFill/>
            </a:ln>
          </c:spPr>
          <c:invertIfNegative val="0"/>
          <c:xVal>
            <c:numRef>
              <c:f>'S. Africa2'!$B$9</c:f>
              <c:numCache>
                <c:formatCode>#,##0.0_ ;\-#,##0.0\ </c:formatCode>
                <c:ptCount val="1"/>
                <c:pt idx="0">
                  <c:v>-0.40991675648436221</c:v>
                </c:pt>
              </c:numCache>
            </c:numRef>
          </c:xVal>
          <c:yVal>
            <c:numRef>
              <c:f>'S. Africa2'!$C$9</c:f>
              <c:numCache>
                <c:formatCode>#,##0.0_ ;\-#,##0.0\ </c:formatCode>
                <c:ptCount val="1"/>
                <c:pt idx="0">
                  <c:v>2.1373734232063324</c:v>
                </c:pt>
              </c:numCache>
            </c:numRef>
          </c:yVal>
          <c:bubbleSize>
            <c:numRef>
              <c:f>'S. Africa2'!$E$9</c:f>
              <c:numCache>
                <c:formatCode>#,##0_ ;\-#,##0\ </c:formatCode>
                <c:ptCount val="1"/>
                <c:pt idx="0">
                  <c:v>617</c:v>
                </c:pt>
              </c:numCache>
            </c:numRef>
          </c:bubbleSize>
          <c:bubble3D val="1"/>
        </c:ser>
        <c:ser>
          <c:idx val="2"/>
          <c:order val="2"/>
          <c:tx>
            <c:v>Manufacturing</c:v>
          </c:tx>
          <c:spPr>
            <a:solidFill>
              <a:srgbClr val="CC6600"/>
            </a:solidFill>
            <a:ln w="25400">
              <a:noFill/>
            </a:ln>
          </c:spPr>
          <c:invertIfNegative val="0"/>
          <c:xVal>
            <c:numRef>
              <c:f>'S. Africa2'!$B$10</c:f>
              <c:numCache>
                <c:formatCode>#,##0.0_ ;\-#,##0.0\ </c:formatCode>
                <c:ptCount val="1"/>
                <c:pt idx="0">
                  <c:v>-1.481616745685864</c:v>
                </c:pt>
              </c:numCache>
            </c:numRef>
          </c:xVal>
          <c:yVal>
            <c:numRef>
              <c:f>'S. Africa2'!$C$10</c:f>
              <c:numCache>
                <c:formatCode>#,##0.0_ ;\-#,##0.0\ </c:formatCode>
                <c:ptCount val="1"/>
                <c:pt idx="0">
                  <c:v>1.6799565714502245</c:v>
                </c:pt>
              </c:numCache>
            </c:numRef>
          </c:yVal>
          <c:bubbleSize>
            <c:numRef>
              <c:f>'S. Africa2'!$E$10</c:f>
              <c:numCache>
                <c:formatCode>#,##0_ ;\-#,##0\ </c:formatCode>
                <c:ptCount val="1"/>
                <c:pt idx="0">
                  <c:v>1397</c:v>
                </c:pt>
              </c:numCache>
            </c:numRef>
          </c:bubbleSize>
          <c:bubble3D val="1"/>
        </c:ser>
        <c:ser>
          <c:idx val="3"/>
          <c:order val="3"/>
          <c:tx>
            <c:v>Construction</c:v>
          </c:tx>
          <c:spPr>
            <a:solidFill>
              <a:srgbClr val="FFFF00"/>
            </a:solidFill>
            <a:ln w="25400">
              <a:noFill/>
            </a:ln>
          </c:spPr>
          <c:invertIfNegative val="0"/>
          <c:xVal>
            <c:numRef>
              <c:f>'S. Africa2'!$B$11</c:f>
              <c:numCache>
                <c:formatCode>#,##0.0_ ;\-#,##0.0\ </c:formatCode>
                <c:ptCount val="1"/>
                <c:pt idx="0">
                  <c:v>0.65975766540548442</c:v>
                </c:pt>
              </c:numCache>
            </c:numRef>
          </c:xVal>
          <c:yVal>
            <c:numRef>
              <c:f>'S. Africa2'!$C$11</c:f>
              <c:numCache>
                <c:formatCode>#,##0.0_ ;\-#,##0.0\ </c:formatCode>
                <c:ptCount val="1"/>
                <c:pt idx="0">
                  <c:v>0.49244975698001003</c:v>
                </c:pt>
              </c:numCache>
            </c:numRef>
          </c:yVal>
          <c:bubbleSize>
            <c:numRef>
              <c:f>'S. Africa2'!$E$11</c:f>
              <c:numCache>
                <c:formatCode>#,##0_ ;\-#,##0\ </c:formatCode>
                <c:ptCount val="1"/>
                <c:pt idx="0">
                  <c:v>606</c:v>
                </c:pt>
              </c:numCache>
            </c:numRef>
          </c:bubbleSize>
          <c:bubble3D val="1"/>
        </c:ser>
        <c:ser>
          <c:idx val="4"/>
          <c:order val="4"/>
          <c:tx>
            <c:v>Wholesale, retail, hotels</c:v>
          </c:tx>
          <c:spPr>
            <a:solidFill>
              <a:srgbClr val="6666FF"/>
            </a:solidFill>
            <a:ln w="25400">
              <a:noFill/>
            </a:ln>
          </c:spPr>
          <c:invertIfNegative val="0"/>
          <c:xVal>
            <c:numRef>
              <c:f>'S. Africa2'!$B$12</c:f>
              <c:numCache>
                <c:formatCode>#,##0.0_ ;\-#,##0.0\ </c:formatCode>
                <c:ptCount val="1"/>
                <c:pt idx="0">
                  <c:v>0.88178225473996719</c:v>
                </c:pt>
              </c:numCache>
            </c:numRef>
          </c:xVal>
          <c:yVal>
            <c:numRef>
              <c:f>'S. Africa2'!$C$12</c:f>
              <c:numCache>
                <c:formatCode>#,##0.0_ ;\-#,##0.0\ </c:formatCode>
                <c:ptCount val="1"/>
                <c:pt idx="0">
                  <c:v>0.72434174806738783</c:v>
                </c:pt>
              </c:numCache>
            </c:numRef>
          </c:yVal>
          <c:bubbleSize>
            <c:numRef>
              <c:f>'S. Africa2'!$E$12</c:f>
              <c:numCache>
                <c:formatCode>#,##0_ ;\-#,##0\ </c:formatCode>
                <c:ptCount val="1"/>
                <c:pt idx="0">
                  <c:v>2438</c:v>
                </c:pt>
              </c:numCache>
            </c:numRef>
          </c:bubbleSize>
          <c:bubble3D val="1"/>
        </c:ser>
        <c:ser>
          <c:idx val="5"/>
          <c:order val="5"/>
          <c:tx>
            <c:v>Transport, storage, comms</c:v>
          </c:tx>
          <c:spPr>
            <a:solidFill>
              <a:srgbClr val="66FFFF"/>
            </a:solidFill>
            <a:ln w="25400">
              <a:noFill/>
            </a:ln>
          </c:spPr>
          <c:invertIfNegative val="0"/>
          <c:xVal>
            <c:numRef>
              <c:f>'S. Africa2'!$B$13</c:f>
              <c:numCache>
                <c:formatCode>#,##0.0_ ;\-#,##0.0\ </c:formatCode>
                <c:ptCount val="1"/>
                <c:pt idx="0">
                  <c:v>0.248433368852921</c:v>
                </c:pt>
              </c:numCache>
            </c:numRef>
          </c:xVal>
          <c:yVal>
            <c:numRef>
              <c:f>'S. Africa2'!$C$13</c:f>
              <c:numCache>
                <c:formatCode>#,##0.0_ ;\-#,##0.0\ </c:formatCode>
                <c:ptCount val="1"/>
                <c:pt idx="0">
                  <c:v>2.3181287205726</c:v>
                </c:pt>
              </c:numCache>
            </c:numRef>
          </c:yVal>
          <c:bubbleSize>
            <c:numRef>
              <c:f>'S. Africa2'!$E$13</c:f>
              <c:numCache>
                <c:formatCode>#,##0_ ;\-#,##0\ </c:formatCode>
                <c:ptCount val="1"/>
                <c:pt idx="0">
                  <c:v>520</c:v>
                </c:pt>
              </c:numCache>
            </c:numRef>
          </c:bubbleSize>
          <c:bubble3D val="1"/>
        </c:ser>
        <c:ser>
          <c:idx val="6"/>
          <c:order val="6"/>
          <c:tx>
            <c:v>Other</c:v>
          </c:tx>
          <c:spPr>
            <a:solidFill>
              <a:srgbClr val="FF00FF"/>
            </a:solidFill>
            <a:ln w="25400">
              <a:noFill/>
            </a:ln>
          </c:spPr>
          <c:invertIfNegative val="0"/>
          <c:xVal>
            <c:numRef>
              <c:f>'S. Africa2'!$B$14</c:f>
              <c:numCache>
                <c:formatCode>#,##0.0_ ;\-#,##0.0\ </c:formatCode>
                <c:ptCount val="1"/>
                <c:pt idx="0">
                  <c:v>1.3624682242311508</c:v>
                </c:pt>
              </c:numCache>
            </c:numRef>
          </c:xVal>
          <c:yVal>
            <c:numRef>
              <c:f>'S. Africa2'!$C$14</c:f>
              <c:numCache>
                <c:formatCode>#,##0.0_ ;\-#,##0.0\ </c:formatCode>
                <c:ptCount val="1"/>
                <c:pt idx="0">
                  <c:v>0.99208316664311036</c:v>
                </c:pt>
              </c:numCache>
            </c:numRef>
          </c:yVal>
          <c:bubbleSize>
            <c:numRef>
              <c:f>'S. Africa2'!$E$14</c:f>
              <c:numCache>
                <c:formatCode>#,##0_ ;\-#,##0\ </c:formatCode>
                <c:ptCount val="1"/>
                <c:pt idx="0">
                  <c:v>5243</c:v>
                </c:pt>
              </c:numCache>
            </c:numRef>
          </c:bubbleSize>
          <c:bubble3D val="1"/>
        </c:ser>
        <c:dLbls>
          <c:showLegendKey val="0"/>
          <c:showVal val="0"/>
          <c:showCatName val="0"/>
          <c:showSerName val="0"/>
          <c:showPercent val="0"/>
          <c:showBubbleSize val="0"/>
        </c:dLbls>
        <c:bubbleScale val="100"/>
        <c:showNegBubbles val="0"/>
        <c:axId val="231741696"/>
        <c:axId val="231747968"/>
      </c:bubbleChart>
      <c:valAx>
        <c:axId val="23174169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31747968"/>
        <c:crosses val="autoZero"/>
        <c:crossBetween val="midCat"/>
      </c:valAx>
      <c:valAx>
        <c:axId val="23174796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317416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'S. Africa2'!$B$25</c:f>
              <c:numCache>
                <c:formatCode>#,##0.0_ ;\-#,##0.0\ </c:formatCode>
                <c:ptCount val="1"/>
                <c:pt idx="0">
                  <c:v>-7.1284360551715764</c:v>
                </c:pt>
              </c:numCache>
            </c:numRef>
          </c:xVal>
          <c:yVal>
            <c:numRef>
              <c:f>'S. Africa2'!$C$25</c:f>
              <c:numCache>
                <c:formatCode>#,##0.0_ ;\-#,##0.0\ </c:formatCode>
                <c:ptCount val="1"/>
                <c:pt idx="0">
                  <c:v>0.41836517976732462</c:v>
                </c:pt>
              </c:numCache>
            </c:numRef>
          </c:yVal>
          <c:bubbleSize>
            <c:numRef>
              <c:f>'S. Africa2'!$E$25</c:f>
              <c:numCache>
                <c:formatCode>#,##0_ ;\-#,##0\ </c:formatCode>
                <c:ptCount val="1"/>
                <c:pt idx="0">
                  <c:v>876</c:v>
                </c:pt>
              </c:numCache>
            </c:numRef>
          </c:bubbleSize>
          <c:bubble3D val="1"/>
        </c:ser>
        <c:ser>
          <c:idx val="1"/>
          <c:order val="1"/>
          <c:tx>
            <c:v>Mining &amp; utilities</c:v>
          </c:tx>
          <c:spPr>
            <a:solidFill>
              <a:srgbClr val="000000"/>
            </a:solidFill>
            <a:ln w="25400">
              <a:noFill/>
            </a:ln>
          </c:spPr>
          <c:invertIfNegative val="0"/>
          <c:xVal>
            <c:numRef>
              <c:f>'S. Africa2'!$B$26</c:f>
              <c:numCache>
                <c:formatCode>#,##0.0_ ;\-#,##0.0\ </c:formatCode>
                <c:ptCount val="1"/>
                <c:pt idx="0">
                  <c:v>-1.4546791200823717</c:v>
                </c:pt>
              </c:numCache>
            </c:numRef>
          </c:xVal>
          <c:yVal>
            <c:numRef>
              <c:f>'S. Africa2'!$C$26</c:f>
              <c:numCache>
                <c:formatCode>#,##0.0_ ;\-#,##0.0\ </c:formatCode>
                <c:ptCount val="1"/>
                <c:pt idx="0">
                  <c:v>2.6583375651894769</c:v>
                </c:pt>
              </c:numCache>
            </c:numRef>
          </c:yVal>
          <c:bubbleSize>
            <c:numRef>
              <c:f>'S. Africa2'!$E$26</c:f>
              <c:numCache>
                <c:formatCode>#,##0_ ;\-#,##0\ </c:formatCode>
                <c:ptCount val="1"/>
                <c:pt idx="0">
                  <c:v>478</c:v>
                </c:pt>
              </c:numCache>
            </c:numRef>
          </c:bubbleSize>
          <c:bubble3D val="1"/>
        </c:ser>
        <c:ser>
          <c:idx val="2"/>
          <c:order val="2"/>
          <c:tx>
            <c:v>Manufacturing</c:v>
          </c:tx>
          <c:spPr>
            <a:solidFill>
              <a:srgbClr val="CC6600"/>
            </a:solidFill>
            <a:ln w="25400">
              <a:noFill/>
            </a:ln>
          </c:spPr>
          <c:invertIfNegative val="0"/>
          <c:xVal>
            <c:numRef>
              <c:f>'S. Africa2'!$B$27</c:f>
              <c:numCache>
                <c:formatCode>#,##0.0_ ;\-#,##0.0\ </c:formatCode>
                <c:ptCount val="1"/>
                <c:pt idx="0">
                  <c:v>0.64000480104785673</c:v>
                </c:pt>
              </c:numCache>
            </c:numRef>
          </c:xVal>
          <c:yVal>
            <c:numRef>
              <c:f>'S. Africa2'!$C$27</c:f>
              <c:numCache>
                <c:formatCode>#,##0.0_ ;\-#,##0.0\ </c:formatCode>
                <c:ptCount val="1"/>
                <c:pt idx="0">
                  <c:v>1.5363389066156055</c:v>
                </c:pt>
              </c:numCache>
            </c:numRef>
          </c:yVal>
          <c:bubbleSize>
            <c:numRef>
              <c:f>'S. Africa2'!$E$27</c:f>
              <c:numCache>
                <c:formatCode>#,##0_ ;\-#,##0\ </c:formatCode>
                <c:ptCount val="1"/>
                <c:pt idx="0">
                  <c:v>1623</c:v>
                </c:pt>
              </c:numCache>
            </c:numRef>
          </c:bubbleSize>
          <c:bubble3D val="1"/>
        </c:ser>
        <c:ser>
          <c:idx val="3"/>
          <c:order val="3"/>
          <c:tx>
            <c:v>Construction</c:v>
          </c:tx>
          <c:spPr>
            <a:solidFill>
              <a:srgbClr val="FFFF00"/>
            </a:solidFill>
            <a:ln w="25400">
              <a:noFill/>
            </a:ln>
          </c:spPr>
          <c:invertIfNegative val="0"/>
          <c:xVal>
            <c:numRef>
              <c:f>'S. Africa2'!$B$28</c:f>
              <c:numCache>
                <c:formatCode>#,##0.0_ ;\-#,##0.0\ </c:formatCode>
                <c:ptCount val="1"/>
                <c:pt idx="0">
                  <c:v>1.6159364084463546</c:v>
                </c:pt>
              </c:numCache>
            </c:numRef>
          </c:xVal>
          <c:yVal>
            <c:numRef>
              <c:f>'S. Africa2'!$C$28</c:f>
              <c:numCache>
                <c:formatCode>#,##0.0_ ;\-#,##0.0\ </c:formatCode>
                <c:ptCount val="1"/>
                <c:pt idx="0">
                  <c:v>0.44797519557973769</c:v>
                </c:pt>
              </c:numCache>
            </c:numRef>
          </c:yVal>
          <c:bubbleSize>
            <c:numRef>
              <c:f>'S. Africa2'!$E$28</c:f>
              <c:numCache>
                <c:formatCode>#,##0_ ;\-#,##0\ </c:formatCode>
                <c:ptCount val="1"/>
                <c:pt idx="0">
                  <c:v>888</c:v>
                </c:pt>
              </c:numCache>
            </c:numRef>
          </c:bubbleSize>
          <c:bubble3D val="1"/>
        </c:ser>
        <c:ser>
          <c:idx val="4"/>
          <c:order val="4"/>
          <c:tx>
            <c:v>Wholesale, retail, hotels</c:v>
          </c:tx>
          <c:spPr>
            <a:solidFill>
              <a:srgbClr val="6666FF"/>
            </a:solidFill>
            <a:ln w="25400">
              <a:noFill/>
            </a:ln>
          </c:spPr>
          <c:invertIfNegative val="0"/>
          <c:xVal>
            <c:numRef>
              <c:f>'S. Africa2'!$B$29</c:f>
              <c:numCache>
                <c:formatCode>#,##0.0_ ;\-#,##0.0\ </c:formatCode>
                <c:ptCount val="1"/>
                <c:pt idx="0">
                  <c:v>3.5219210053170862</c:v>
                </c:pt>
              </c:numCache>
            </c:numRef>
          </c:xVal>
          <c:yVal>
            <c:numRef>
              <c:f>'S. Africa2'!$C$29</c:f>
              <c:numCache>
                <c:formatCode>#,##0.0_ ;\-#,##0.0\ </c:formatCode>
                <c:ptCount val="1"/>
                <c:pt idx="0">
                  <c:v>0.61534548640544762</c:v>
                </c:pt>
              </c:numCache>
            </c:numRef>
          </c:yVal>
          <c:bubbleSize>
            <c:numRef>
              <c:f>'S. Africa2'!$E$29</c:f>
              <c:numCache>
                <c:formatCode>#,##0_ ;\-#,##0\ </c:formatCode>
                <c:ptCount val="1"/>
                <c:pt idx="0">
                  <c:v>3163</c:v>
                </c:pt>
              </c:numCache>
            </c:numRef>
          </c:bubbleSize>
          <c:bubble3D val="1"/>
        </c:ser>
        <c:ser>
          <c:idx val="5"/>
          <c:order val="5"/>
          <c:tx>
            <c:v>Transport, storage, comms</c:v>
          </c:tx>
          <c:spPr>
            <a:solidFill>
              <a:srgbClr val="66FFFF"/>
            </a:solidFill>
            <a:ln w="25400">
              <a:noFill/>
            </a:ln>
          </c:spPr>
          <c:invertIfNegative val="0"/>
          <c:xVal>
            <c:numRef>
              <c:f>'S. Africa2'!$B$30</c:f>
              <c:numCache>
                <c:formatCode>#,##0.0_ ;\-#,##0.0\ </c:formatCode>
                <c:ptCount val="1"/>
                <c:pt idx="0">
                  <c:v>9.1833996792090034E-2</c:v>
                </c:pt>
              </c:numCache>
            </c:numRef>
          </c:xVal>
          <c:yVal>
            <c:numRef>
              <c:f>'S. Africa2'!$C$30</c:f>
              <c:numCache>
                <c:formatCode>#,##0.0_ ;\-#,##0.0\ </c:formatCode>
                <c:ptCount val="1"/>
                <c:pt idx="0">
                  <c:v>2.5561053006967627</c:v>
                </c:pt>
              </c:numCache>
            </c:numRef>
          </c:yVal>
          <c:bubbleSize>
            <c:numRef>
              <c:f>'S. Africa2'!$E$30</c:f>
              <c:numCache>
                <c:formatCode>#,##0_ ;\-#,##0\ </c:formatCode>
                <c:ptCount val="1"/>
                <c:pt idx="0">
                  <c:v>584</c:v>
                </c:pt>
              </c:numCache>
            </c:numRef>
          </c:bubbleSize>
          <c:bubble3D val="1"/>
        </c:ser>
        <c:ser>
          <c:idx val="6"/>
          <c:order val="6"/>
          <c:tx>
            <c:v>Other</c:v>
          </c:tx>
          <c:spPr>
            <a:solidFill>
              <a:srgbClr val="FF00FF"/>
            </a:solidFill>
            <a:ln w="25400">
              <a:noFill/>
            </a:ln>
          </c:spPr>
          <c:invertIfNegative val="0"/>
          <c:xVal>
            <c:numRef>
              <c:f>'S. Africa2'!$B$31</c:f>
              <c:numCache>
                <c:formatCode>#,##0.0_ ;\-#,##0.0\ </c:formatCode>
                <c:ptCount val="1"/>
                <c:pt idx="0">
                  <c:v>2.7134189636505539</c:v>
                </c:pt>
              </c:numCache>
            </c:numRef>
          </c:xVal>
          <c:yVal>
            <c:numRef>
              <c:f>'S. Africa2'!$C$31</c:f>
              <c:numCache>
                <c:formatCode>#,##0.0_ ;\-#,##0.0\ </c:formatCode>
                <c:ptCount val="1"/>
                <c:pt idx="0">
                  <c:v>0.94203512522725419</c:v>
                </c:pt>
              </c:numCache>
            </c:numRef>
          </c:yVal>
          <c:bubbleSize>
            <c:numRef>
              <c:f>'S. Africa2'!$E$31</c:f>
              <c:numCache>
                <c:formatCode>#,##0_ ;\-#,##0\ </c:formatCode>
                <c:ptCount val="1"/>
                <c:pt idx="0">
                  <c:v>6134</c:v>
                </c:pt>
              </c:numCache>
            </c:numRef>
          </c:bubbleSize>
          <c:bubble3D val="1"/>
        </c:ser>
        <c:dLbls>
          <c:showLegendKey val="0"/>
          <c:showVal val="0"/>
          <c:showCatName val="0"/>
          <c:showSerName val="0"/>
          <c:showPercent val="0"/>
          <c:showBubbleSize val="0"/>
        </c:dLbls>
        <c:bubbleScale val="100"/>
        <c:showNegBubbles val="0"/>
        <c:axId val="231905152"/>
        <c:axId val="231907328"/>
      </c:bubbleChart>
      <c:valAx>
        <c:axId val="23190515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31907328"/>
        <c:crosses val="autoZero"/>
        <c:crossBetween val="midCat"/>
      </c:valAx>
      <c:valAx>
        <c:axId val="23190732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319051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1"/>
          <c:order val="0"/>
          <c:tx>
            <c:v>Mining &amp; utilities</c:v>
          </c:tx>
          <c:spPr>
            <a:solidFill>
              <a:srgbClr val="000000"/>
            </a:solidFill>
            <a:ln w="25400">
              <a:noFill/>
            </a:ln>
          </c:spPr>
          <c:invertIfNegative val="0"/>
          <c:xVal>
            <c:numRef>
              <c:f>'S. Africa2'!$B$43</c:f>
              <c:numCache>
                <c:formatCode>#,##0.0_ ;\-#,##0.0\ </c:formatCode>
                <c:ptCount val="1"/>
                <c:pt idx="0">
                  <c:v>-0.95967264005161423</c:v>
                </c:pt>
              </c:numCache>
            </c:numRef>
          </c:xVal>
          <c:yVal>
            <c:numRef>
              <c:f>'S. Africa2'!$C$43</c:f>
              <c:numCache>
                <c:formatCode>#,##0.0_ ;\-#,##0.0\ </c:formatCode>
                <c:ptCount val="1"/>
                <c:pt idx="0">
                  <c:v>2.8284075184822446</c:v>
                </c:pt>
              </c:numCache>
            </c:numRef>
          </c:yVal>
          <c:bubbleSize>
            <c:numRef>
              <c:f>'S. Africa2'!$E$43</c:f>
              <c:numCache>
                <c:formatCode>#,##0_ ;\-#,##0\ </c:formatCode>
                <c:ptCount val="1"/>
                <c:pt idx="0">
                  <c:v>352</c:v>
                </c:pt>
              </c:numCache>
            </c:numRef>
          </c:bubbleSize>
          <c:bubble3D val="1"/>
        </c:ser>
        <c:ser>
          <c:idx val="2"/>
          <c:order val="1"/>
          <c:tx>
            <c:v>Manufacturing</c:v>
          </c:tx>
          <c:spPr>
            <a:solidFill>
              <a:srgbClr val="CC6600"/>
            </a:solidFill>
            <a:ln w="25400">
              <a:noFill/>
            </a:ln>
          </c:spPr>
          <c:invertIfNegative val="0"/>
          <c:xVal>
            <c:numRef>
              <c:f>'S. Africa2'!$B$44</c:f>
              <c:numCache>
                <c:formatCode>#,##0.0_ ;\-#,##0.0\ </c:formatCode>
                <c:ptCount val="1"/>
                <c:pt idx="0">
                  <c:v>-0.72774921105593471</c:v>
                </c:pt>
              </c:numCache>
            </c:numRef>
          </c:xVal>
          <c:yVal>
            <c:numRef>
              <c:f>'S. Africa2'!$C$44</c:f>
              <c:numCache>
                <c:formatCode>#,##0.0_ ;\-#,##0.0\ </c:formatCode>
                <c:ptCount val="1"/>
                <c:pt idx="0">
                  <c:v>1.5245663430968983</c:v>
                </c:pt>
              </c:numCache>
            </c:numRef>
          </c:yVal>
          <c:bubbleSize>
            <c:numRef>
              <c:f>'S. Africa2'!$E$44</c:f>
              <c:numCache>
                <c:formatCode>#,##0_ ;\-#,##0\ </c:formatCode>
                <c:ptCount val="1"/>
                <c:pt idx="0">
                  <c:v>1549</c:v>
                </c:pt>
              </c:numCache>
            </c:numRef>
          </c:bubbleSize>
          <c:bubble3D val="1"/>
        </c:ser>
        <c:ser>
          <c:idx val="3"/>
          <c:order val="2"/>
          <c:tx>
            <c:v>Construction</c:v>
          </c:tx>
          <c:spPr>
            <a:solidFill>
              <a:srgbClr val="FFFF00"/>
            </a:solidFill>
            <a:ln w="25400">
              <a:noFill/>
            </a:ln>
          </c:spPr>
          <c:invertIfNegative val="0"/>
          <c:xVal>
            <c:numRef>
              <c:f>'S. Africa2'!$B$45</c:f>
              <c:numCache>
                <c:formatCode>#,##0.0_ ;\-#,##0.0\ </c:formatCode>
                <c:ptCount val="1"/>
                <c:pt idx="0">
                  <c:v>0.29911205489298087</c:v>
                </c:pt>
              </c:numCache>
            </c:numRef>
          </c:xVal>
          <c:yVal>
            <c:numRef>
              <c:f>'S. Africa2'!$C$45</c:f>
              <c:numCache>
                <c:formatCode>#,##0.0_ ;\-#,##0.0\ </c:formatCode>
                <c:ptCount val="1"/>
                <c:pt idx="0">
                  <c:v>0.56267278774000973</c:v>
                </c:pt>
              </c:numCache>
            </c:numRef>
          </c:yVal>
          <c:bubbleSize>
            <c:numRef>
              <c:f>'S. Africa2'!$E$45</c:f>
              <c:numCache>
                <c:formatCode>#,##0_ ;\-#,##0\ </c:formatCode>
                <c:ptCount val="1"/>
                <c:pt idx="0">
                  <c:v>945</c:v>
                </c:pt>
              </c:numCache>
            </c:numRef>
          </c:bubbleSize>
          <c:bubble3D val="1"/>
        </c:ser>
        <c:ser>
          <c:idx val="4"/>
          <c:order val="3"/>
          <c:tx>
            <c:v>Wholesale, retail, hotels</c:v>
          </c:tx>
          <c:spPr>
            <a:solidFill>
              <a:srgbClr val="6666FF"/>
            </a:solidFill>
            <a:ln w="25400">
              <a:noFill/>
            </a:ln>
          </c:spPr>
          <c:invertIfNegative val="0"/>
          <c:xVal>
            <c:numRef>
              <c:f>'S. Africa2'!$B$46</c:f>
              <c:numCache>
                <c:formatCode>#,##0.0_ ;\-#,##0.0\ </c:formatCode>
                <c:ptCount val="1"/>
                <c:pt idx="0">
                  <c:v>-2.0390120603180186</c:v>
                </c:pt>
              </c:numCache>
            </c:numRef>
          </c:xVal>
          <c:yVal>
            <c:numRef>
              <c:f>'S. Africa2'!$C$46</c:f>
              <c:numCache>
                <c:formatCode>#,##0.0_ ;\-#,##0.0\ </c:formatCode>
                <c:ptCount val="1"/>
                <c:pt idx="0">
                  <c:v>0.68063776772407014</c:v>
                </c:pt>
              </c:numCache>
            </c:numRef>
          </c:yVal>
          <c:bubbleSize>
            <c:numRef>
              <c:f>'S. Africa2'!$E$46</c:f>
              <c:numCache>
                <c:formatCode>#,##0_ ;\-#,##0\ </c:formatCode>
                <c:ptCount val="1"/>
                <c:pt idx="0">
                  <c:v>2932</c:v>
                </c:pt>
              </c:numCache>
            </c:numRef>
          </c:bubbleSize>
          <c:bubble3D val="1"/>
        </c:ser>
        <c:ser>
          <c:idx val="5"/>
          <c:order val="4"/>
          <c:tx>
            <c:v>Transport, storage, comms</c:v>
          </c:tx>
          <c:spPr>
            <a:solidFill>
              <a:srgbClr val="66FFFF"/>
            </a:solidFill>
            <a:ln w="25400">
              <a:noFill/>
            </a:ln>
          </c:spPr>
          <c:invertIfNegative val="0"/>
          <c:xVal>
            <c:numRef>
              <c:f>'S. Africa2'!$B$47</c:f>
              <c:numCache>
                <c:formatCode>#,##0.0_ ;\-#,##0.0\ </c:formatCode>
                <c:ptCount val="1"/>
                <c:pt idx="0">
                  <c:v>0.68676063697804146</c:v>
                </c:pt>
              </c:numCache>
            </c:numRef>
          </c:xVal>
          <c:yVal>
            <c:numRef>
              <c:f>'S. Africa2'!$C$47</c:f>
              <c:numCache>
                <c:formatCode>#,##0.0_ ;\-#,##0.0\ </c:formatCode>
                <c:ptCount val="1"/>
                <c:pt idx="0">
                  <c:v>2.239725873266035</c:v>
                </c:pt>
              </c:numCache>
            </c:numRef>
          </c:yVal>
          <c:bubbleSize>
            <c:numRef>
              <c:f>'S. Africa2'!$E$47</c:f>
              <c:numCache>
                <c:formatCode>#,##0_ ;\-#,##0\ </c:formatCode>
                <c:ptCount val="1"/>
                <c:pt idx="0">
                  <c:v>690</c:v>
                </c:pt>
              </c:numCache>
            </c:numRef>
          </c:bubbleSize>
          <c:bubble3D val="1"/>
        </c:ser>
        <c:ser>
          <c:idx val="6"/>
          <c:order val="5"/>
          <c:tx>
            <c:v>Other</c:v>
          </c:tx>
          <c:spPr>
            <a:solidFill>
              <a:srgbClr val="FF00FF"/>
            </a:solidFill>
            <a:ln w="25400">
              <a:noFill/>
            </a:ln>
          </c:spPr>
          <c:invertIfNegative val="0"/>
          <c:xVal>
            <c:numRef>
              <c:f>'S. Africa2'!$B$48</c:f>
              <c:numCache>
                <c:formatCode>#,##0.0_ ;\-#,##0.0\ </c:formatCode>
                <c:ptCount val="1"/>
                <c:pt idx="0">
                  <c:v>5.0435151786143493</c:v>
                </c:pt>
              </c:numCache>
            </c:numRef>
          </c:xVal>
          <c:yVal>
            <c:numRef>
              <c:f>'S. Africa2'!$C$48</c:f>
              <c:numCache>
                <c:formatCode>#,##0.0_ ;\-#,##0.0\ </c:formatCode>
                <c:ptCount val="1"/>
                <c:pt idx="0">
                  <c:v>0.89107663111177393</c:v>
                </c:pt>
              </c:numCache>
            </c:numRef>
          </c:yVal>
          <c:bubbleSize>
            <c:numRef>
              <c:f>'S. Africa2'!$E$48</c:f>
              <c:numCache>
                <c:formatCode>#,##0_ ;\-#,##0\ </c:formatCode>
                <c:ptCount val="1"/>
                <c:pt idx="0">
                  <c:v>6944</c:v>
                </c:pt>
              </c:numCache>
            </c:numRef>
          </c:bubbleSize>
          <c:bubble3D val="1"/>
        </c:ser>
        <c:ser>
          <c:idx val="0"/>
          <c:order val="6"/>
          <c:tx>
            <c:v>Agriculture</c:v>
          </c:tx>
          <c:spPr>
            <a:solidFill>
              <a:srgbClr val="13CF44"/>
            </a:solidFill>
          </c:spPr>
          <c:invertIfNegative val="0"/>
          <c:xVal>
            <c:numRef>
              <c:f>'S. Africa2'!$B$42</c:f>
              <c:numCache>
                <c:formatCode>#,##0.0_ ;\-#,##0.0\ </c:formatCode>
                <c:ptCount val="1"/>
                <c:pt idx="0">
                  <c:v>-2.3029539590597965</c:v>
                </c:pt>
              </c:numCache>
            </c:numRef>
          </c:xVal>
          <c:yVal>
            <c:numRef>
              <c:f>'S. Africa2'!$C$42</c:f>
              <c:numCache>
                <c:formatCode>#,##0.0_ ;\-#,##0.0\ </c:formatCode>
                <c:ptCount val="1"/>
                <c:pt idx="0">
                  <c:v>0.6387426883341818</c:v>
                </c:pt>
              </c:numCache>
            </c:numRef>
          </c:yVal>
          <c:bubbleSize>
            <c:numRef>
              <c:f>'S. Africa2'!$E$42</c:f>
              <c:numCache>
                <c:formatCode>#,##0_ ;\-#,##0\ </c:formatCode>
                <c:ptCount val="1"/>
                <c:pt idx="0">
                  <c:v>569</c:v>
                </c:pt>
              </c:numCache>
            </c:numRef>
          </c:bubbleSize>
          <c:bubble3D val="1"/>
        </c:ser>
        <c:dLbls>
          <c:showLegendKey val="0"/>
          <c:showVal val="0"/>
          <c:showCatName val="0"/>
          <c:showSerName val="0"/>
          <c:showPercent val="0"/>
          <c:showBubbleSize val="0"/>
        </c:dLbls>
        <c:bubbleScale val="100"/>
        <c:showNegBubbles val="0"/>
        <c:axId val="232035840"/>
        <c:axId val="232037760"/>
      </c:bubbleChart>
      <c:valAx>
        <c:axId val="23203584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32037760"/>
        <c:crosses val="autoZero"/>
        <c:crossBetween val="midCat"/>
      </c:valAx>
      <c:valAx>
        <c:axId val="23203776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320358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Bangladesh2!$B$59</c:f>
              <c:numCache>
                <c:formatCode>#,##0.0_ ;\-#,##0.0\ </c:formatCode>
                <c:ptCount val="1"/>
                <c:pt idx="0">
                  <c:v>-3.1938044335998725</c:v>
                </c:pt>
              </c:numCache>
            </c:numRef>
          </c:xVal>
          <c:yVal>
            <c:numRef>
              <c:f>Bangladesh2!$C$59</c:f>
              <c:numCache>
                <c:formatCode>#,##0.0_ ;\-#,##0.0\ </c:formatCode>
                <c:ptCount val="1"/>
                <c:pt idx="0">
                  <c:v>0.3834167032262214</c:v>
                </c:pt>
              </c:numCache>
            </c:numRef>
          </c:yVal>
          <c:bubbleSize>
            <c:numRef>
              <c:f>Bangladesh2!$E$59</c:f>
              <c:numCache>
                <c:formatCode>#,##0_ ;\-#,##0\ </c:formatCode>
                <c:ptCount val="1"/>
                <c:pt idx="0">
                  <c:v>32680</c:v>
                </c:pt>
              </c:numCache>
            </c:numRef>
          </c:bubbleSize>
          <c:bubble3D val="1"/>
        </c:ser>
        <c:ser>
          <c:idx val="1"/>
          <c:order val="1"/>
          <c:tx>
            <c:v>Mining &amp; utilities</c:v>
          </c:tx>
          <c:spPr>
            <a:solidFill>
              <a:srgbClr val="000000"/>
            </a:solidFill>
            <a:ln w="25400">
              <a:noFill/>
            </a:ln>
          </c:spPr>
          <c:invertIfNegative val="0"/>
          <c:xVal>
            <c:numRef>
              <c:f>Bangladesh2!$B$60</c:f>
              <c:numCache>
                <c:formatCode>#,##0.0_ ;\-#,##0.0\ </c:formatCode>
                <c:ptCount val="1"/>
                <c:pt idx="0">
                  <c:v>9.5352231471464433E-3</c:v>
                </c:pt>
              </c:numCache>
            </c:numRef>
          </c:xVal>
          <c:yVal>
            <c:numRef>
              <c:f>Bangladesh2!$C$60</c:f>
              <c:numCache>
                <c:formatCode>#,##0.0_ ;\-#,##0.0\ </c:formatCode>
                <c:ptCount val="1"/>
                <c:pt idx="0">
                  <c:v>7.224481581332979</c:v>
                </c:pt>
              </c:numCache>
            </c:numRef>
          </c:yVal>
          <c:bubbleSize>
            <c:numRef>
              <c:f>Bangladesh2!$E$60</c:f>
              <c:numCache>
                <c:formatCode>#,##0_ ;\-#,##0\ </c:formatCode>
                <c:ptCount val="1"/>
                <c:pt idx="0">
                  <c:v>324</c:v>
                </c:pt>
              </c:numCache>
            </c:numRef>
          </c:bubbleSize>
          <c:bubble3D val="1"/>
        </c:ser>
        <c:ser>
          <c:idx val="2"/>
          <c:order val="2"/>
          <c:tx>
            <c:v>Manufacturing</c:v>
          </c:tx>
          <c:spPr>
            <a:solidFill>
              <a:srgbClr val="CC6600"/>
            </a:solidFill>
            <a:ln w="25400">
              <a:noFill/>
            </a:ln>
          </c:spPr>
          <c:invertIfNegative val="0"/>
          <c:xVal>
            <c:numRef>
              <c:f>Bangladesh2!$B$61</c:f>
              <c:numCache>
                <c:formatCode>#,##0.0_ ;\-#,##0.0\ </c:formatCode>
                <c:ptCount val="1"/>
                <c:pt idx="0">
                  <c:v>-0.19578986500170892</c:v>
                </c:pt>
              </c:numCache>
            </c:numRef>
          </c:xVal>
          <c:yVal>
            <c:numRef>
              <c:f>Bangladesh2!$C$61</c:f>
              <c:numCache>
                <c:formatCode>#,##0.0_ ;\-#,##0.0\ </c:formatCode>
                <c:ptCount val="1"/>
                <c:pt idx="0">
                  <c:v>1.5511010564793515</c:v>
                </c:pt>
              </c:numCache>
            </c:numRef>
          </c:yVal>
          <c:bubbleSize>
            <c:numRef>
              <c:f>Bangladesh2!$E$61</c:f>
              <c:numCache>
                <c:formatCode>#,##0_ ;\-#,##0\ </c:formatCode>
                <c:ptCount val="1"/>
                <c:pt idx="0">
                  <c:v>9033</c:v>
                </c:pt>
              </c:numCache>
            </c:numRef>
          </c:bubbleSize>
          <c:bubble3D val="1"/>
        </c:ser>
        <c:ser>
          <c:idx val="4"/>
          <c:order val="3"/>
          <c:tx>
            <c:v>Wholesale, retail, hotels</c:v>
          </c:tx>
          <c:spPr>
            <a:solidFill>
              <a:srgbClr val="6666FF"/>
            </a:solidFill>
            <a:ln w="25400">
              <a:noFill/>
            </a:ln>
          </c:spPr>
          <c:invertIfNegative val="0"/>
          <c:xVal>
            <c:numRef>
              <c:f>Bangladesh2!$B$63</c:f>
              <c:numCache>
                <c:formatCode>#,##0.0_ ;\-#,##0.0\ </c:formatCode>
                <c:ptCount val="1"/>
                <c:pt idx="0">
                  <c:v>0.93104026735790413</c:v>
                </c:pt>
              </c:numCache>
            </c:numRef>
          </c:xVal>
          <c:yVal>
            <c:numRef>
              <c:f>Bangladesh2!$C$63</c:f>
              <c:numCache>
                <c:formatCode>#,##0.0_ ;\-#,##0.0\ </c:formatCode>
                <c:ptCount val="1"/>
                <c:pt idx="0">
                  <c:v>0.89611271528208059</c:v>
                </c:pt>
              </c:numCache>
            </c:numRef>
          </c:yVal>
          <c:bubbleSize>
            <c:numRef>
              <c:f>Bangladesh2!$E$63</c:f>
              <c:numCache>
                <c:formatCode>#,##0_ ;\-#,##0\ </c:formatCode>
                <c:ptCount val="1"/>
                <c:pt idx="0">
                  <c:v>12119</c:v>
                </c:pt>
              </c:numCache>
            </c:numRef>
          </c:bubbleSize>
          <c:bubble3D val="1"/>
        </c:ser>
        <c:ser>
          <c:idx val="5"/>
          <c:order val="4"/>
          <c:tx>
            <c:v>Transport, storage, comms</c:v>
          </c:tx>
          <c:spPr>
            <a:solidFill>
              <a:srgbClr val="66FFFF"/>
            </a:solidFill>
            <a:ln w="25400">
              <a:noFill/>
            </a:ln>
          </c:spPr>
          <c:invertIfNegative val="0"/>
          <c:xVal>
            <c:numRef>
              <c:f>Bangladesh2!$B$64</c:f>
              <c:numCache>
                <c:formatCode>#,##0.0_ ;\-#,##0.0\ </c:formatCode>
                <c:ptCount val="1"/>
                <c:pt idx="0">
                  <c:v>0.73154451001367438</c:v>
                </c:pt>
              </c:numCache>
            </c:numRef>
          </c:xVal>
          <c:yVal>
            <c:numRef>
              <c:f>Bangladesh2!$C$64</c:f>
              <c:numCache>
                <c:formatCode>#,##0.0_ ;\-#,##0.0\ </c:formatCode>
                <c:ptCount val="1"/>
                <c:pt idx="0">
                  <c:v>1.4215571031954788</c:v>
                </c:pt>
              </c:numCache>
            </c:numRef>
          </c:yVal>
          <c:bubbleSize>
            <c:numRef>
              <c:f>Bangladesh2!$E$64</c:f>
              <c:numCache>
                <c:formatCode>#,##0_ ;\-#,##0\ </c:formatCode>
                <c:ptCount val="1"/>
                <c:pt idx="0">
                  <c:v>6043</c:v>
                </c:pt>
              </c:numCache>
            </c:numRef>
          </c:bubbleSize>
          <c:bubble3D val="1"/>
        </c:ser>
        <c:ser>
          <c:idx val="6"/>
          <c:order val="5"/>
          <c:tx>
            <c:v>Other</c:v>
          </c:tx>
          <c:spPr>
            <a:solidFill>
              <a:srgbClr val="FF00FF"/>
            </a:solidFill>
            <a:ln w="25400">
              <a:noFill/>
            </a:ln>
          </c:spPr>
          <c:invertIfNegative val="0"/>
          <c:xVal>
            <c:numRef>
              <c:f>Bangladesh2!$B$65</c:f>
              <c:numCache>
                <c:formatCode>#,##0.0_ ;\-#,##0.0\ </c:formatCode>
                <c:ptCount val="1"/>
                <c:pt idx="0">
                  <c:v>1.0444456132800806</c:v>
                </c:pt>
              </c:numCache>
            </c:numRef>
          </c:xVal>
          <c:yVal>
            <c:numRef>
              <c:f>Bangladesh2!$C$65</c:f>
              <c:numCache>
                <c:formatCode>#,##0.0_ ;\-#,##0.0\ </c:formatCode>
                <c:ptCount val="1"/>
                <c:pt idx="0">
                  <c:v>2.0880297602292011</c:v>
                </c:pt>
              </c:numCache>
            </c:numRef>
          </c:yVal>
          <c:bubbleSize>
            <c:numRef>
              <c:f>Bangladesh2!$E$65</c:f>
              <c:numCache>
                <c:formatCode>#,##0_ ;\-#,##0\ </c:formatCode>
                <c:ptCount val="1"/>
                <c:pt idx="0">
                  <c:v>9891</c:v>
                </c:pt>
              </c:numCache>
            </c:numRef>
          </c:bubbleSize>
          <c:bubble3D val="1"/>
        </c:ser>
        <c:ser>
          <c:idx val="3"/>
          <c:order val="6"/>
          <c:tx>
            <c:v>Construction</c:v>
          </c:tx>
          <c:spPr>
            <a:solidFill>
              <a:srgbClr val="FFFF00"/>
            </a:solidFill>
            <a:ln w="25400">
              <a:noFill/>
            </a:ln>
          </c:spPr>
          <c:invertIfNegative val="0"/>
          <c:xVal>
            <c:numRef>
              <c:f>Bangladesh2!$B$62</c:f>
              <c:numCache>
                <c:formatCode>#,##0.0_ ;\-#,##0.0\ </c:formatCode>
                <c:ptCount val="1"/>
                <c:pt idx="0">
                  <c:v>0.67302868480277311</c:v>
                </c:pt>
              </c:numCache>
            </c:numRef>
          </c:xVal>
          <c:yVal>
            <c:numRef>
              <c:f>Bangladesh2!$C$62</c:f>
              <c:numCache>
                <c:formatCode>#,##0.0_ ;\-#,##0.0\ </c:formatCode>
                <c:ptCount val="1"/>
                <c:pt idx="0">
                  <c:v>1.2718878773367048</c:v>
                </c:pt>
              </c:numCache>
            </c:numRef>
          </c:yVal>
          <c:bubbleSize>
            <c:numRef>
              <c:f>Bangladesh2!$E$62</c:f>
              <c:numCache>
                <c:formatCode>#,##0_ ;\-#,##0\ </c:formatCode>
                <c:ptCount val="1"/>
                <c:pt idx="0">
                  <c:v>4064</c:v>
                </c:pt>
              </c:numCache>
            </c:numRef>
          </c:bubbleSize>
          <c:bubble3D val="1"/>
        </c:ser>
        <c:dLbls>
          <c:showLegendKey val="0"/>
          <c:showVal val="0"/>
          <c:showCatName val="0"/>
          <c:showSerName val="0"/>
          <c:showPercent val="0"/>
          <c:showBubbleSize val="0"/>
        </c:dLbls>
        <c:bubbleScale val="100"/>
        <c:showNegBubbles val="0"/>
        <c:axId val="131037056"/>
        <c:axId val="131043328"/>
      </c:bubbleChart>
      <c:valAx>
        <c:axId val="13103705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1043328"/>
        <c:crosses val="autoZero"/>
        <c:crossBetween val="midCat"/>
      </c:valAx>
      <c:valAx>
        <c:axId val="131043328"/>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10370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'S. Africa2'!$B$59</c:f>
              <c:numCache>
                <c:formatCode>#,##0.0_ ;\-#,##0.0\ </c:formatCode>
                <c:ptCount val="1"/>
                <c:pt idx="0">
                  <c:v>0.12274816021714585</c:v>
                </c:pt>
              </c:numCache>
            </c:numRef>
          </c:xVal>
          <c:yVal>
            <c:numRef>
              <c:f>'S. Africa2'!$C$59</c:f>
              <c:numCache>
                <c:formatCode>#,##0.0_ ;\-#,##0.0\ </c:formatCode>
                <c:ptCount val="1"/>
                <c:pt idx="0">
                  <c:v>0.59496606752657732</c:v>
                </c:pt>
              </c:numCache>
            </c:numRef>
          </c:yVal>
          <c:bubbleSize>
            <c:numRef>
              <c:f>'S. Africa2'!$E$59</c:f>
              <c:numCache>
                <c:formatCode>#,##0_ ;\-#,##0\ </c:formatCode>
                <c:ptCount val="1"/>
                <c:pt idx="0">
                  <c:v>614</c:v>
                </c:pt>
              </c:numCache>
            </c:numRef>
          </c:bubbleSize>
          <c:bubble3D val="1"/>
        </c:ser>
        <c:ser>
          <c:idx val="1"/>
          <c:order val="1"/>
          <c:tx>
            <c:v>Mining &amp; utilities</c:v>
          </c:tx>
          <c:spPr>
            <a:solidFill>
              <a:srgbClr val="000000"/>
            </a:solidFill>
            <a:ln w="25400">
              <a:noFill/>
            </a:ln>
          </c:spPr>
          <c:invertIfNegative val="0"/>
          <c:xVal>
            <c:numRef>
              <c:f>'S. Africa2'!$B$60</c:f>
              <c:numCache>
                <c:formatCode>#,##0.0_ ;\-#,##0.0\ </c:formatCode>
                <c:ptCount val="1"/>
                <c:pt idx="0">
                  <c:v>0.45942270235596805</c:v>
                </c:pt>
              </c:numCache>
            </c:numRef>
          </c:xVal>
          <c:yVal>
            <c:numRef>
              <c:f>'S. Africa2'!$C$60</c:f>
              <c:numCache>
                <c:formatCode>#,##0.0_ ;\-#,##0.0\ </c:formatCode>
                <c:ptCount val="1"/>
                <c:pt idx="0">
                  <c:v>2.1631404924946458</c:v>
                </c:pt>
              </c:numCache>
            </c:numRef>
          </c:yVal>
          <c:bubbleSize>
            <c:numRef>
              <c:f>'S. Africa2'!$E$60</c:f>
              <c:numCache>
                <c:formatCode>#,##0_ ;\-#,##0\ </c:formatCode>
                <c:ptCount val="1"/>
                <c:pt idx="0">
                  <c:v>436</c:v>
                </c:pt>
              </c:numCache>
            </c:numRef>
          </c:bubbleSize>
          <c:bubble3D val="1"/>
        </c:ser>
        <c:ser>
          <c:idx val="2"/>
          <c:order val="2"/>
          <c:tx>
            <c:v>Manufacturing</c:v>
          </c:tx>
          <c:spPr>
            <a:solidFill>
              <a:srgbClr val="CC6600"/>
            </a:solidFill>
            <a:ln w="25400">
              <a:noFill/>
            </a:ln>
          </c:spPr>
          <c:invertIfNegative val="0"/>
          <c:xVal>
            <c:numRef>
              <c:f>'S. Africa2'!$B$61</c:f>
              <c:numCache>
                <c:formatCode>#,##0.0_ ;\-#,##0.0\ </c:formatCode>
                <c:ptCount val="1"/>
                <c:pt idx="0">
                  <c:v>-0.97348376689048521</c:v>
                </c:pt>
              </c:numCache>
            </c:numRef>
          </c:xVal>
          <c:yVal>
            <c:numRef>
              <c:f>'S. Africa2'!$C$61</c:f>
              <c:numCache>
                <c:formatCode>#,##0.0_ ;\-#,##0.0\ </c:formatCode>
                <c:ptCount val="1"/>
                <c:pt idx="0">
                  <c:v>1.6375167803330679</c:v>
                </c:pt>
              </c:numCache>
            </c:numRef>
          </c:yVal>
          <c:bubbleSize>
            <c:numRef>
              <c:f>'S. Africa2'!$E$61</c:f>
              <c:numCache>
                <c:formatCode>#,##0_ ;\-#,##0\ </c:formatCode>
                <c:ptCount val="1"/>
                <c:pt idx="0">
                  <c:v>1480</c:v>
                </c:pt>
              </c:numCache>
            </c:numRef>
          </c:bubbleSize>
          <c:bubble3D val="1"/>
        </c:ser>
        <c:ser>
          <c:idx val="3"/>
          <c:order val="3"/>
          <c:tx>
            <c:v>Construction</c:v>
          </c:tx>
          <c:spPr>
            <a:solidFill>
              <a:srgbClr val="FFFF00"/>
            </a:solidFill>
            <a:ln w="25400">
              <a:noFill/>
            </a:ln>
          </c:spPr>
          <c:invertIfNegative val="0"/>
          <c:xVal>
            <c:numRef>
              <c:f>'S. Africa2'!$B$62</c:f>
              <c:numCache>
                <c:formatCode>#,##0.0_ ;\-#,##0.0\ </c:formatCode>
                <c:ptCount val="1"/>
                <c:pt idx="0">
                  <c:v>-0.35425680987480757</c:v>
                </c:pt>
              </c:numCache>
            </c:numRef>
          </c:xVal>
          <c:yVal>
            <c:numRef>
              <c:f>'S. Africa2'!$C$62</c:f>
              <c:numCache>
                <c:formatCode>#,##0.0_ ;\-#,##0.0\ </c:formatCode>
                <c:ptCount val="1"/>
                <c:pt idx="0">
                  <c:v>0.57961621070679947</c:v>
                </c:pt>
              </c:numCache>
            </c:numRef>
          </c:yVal>
          <c:bubbleSize>
            <c:numRef>
              <c:f>'S. Africa2'!$E$62</c:f>
              <c:numCache>
                <c:formatCode>#,##0_ ;\-#,##0\ </c:formatCode>
                <c:ptCount val="1"/>
                <c:pt idx="0">
                  <c:v>938</c:v>
                </c:pt>
              </c:numCache>
            </c:numRef>
          </c:bubbleSize>
          <c:bubble3D val="1"/>
        </c:ser>
        <c:ser>
          <c:idx val="4"/>
          <c:order val="4"/>
          <c:tx>
            <c:v>Wholesale, retail, hotels</c:v>
          </c:tx>
          <c:spPr>
            <a:solidFill>
              <a:srgbClr val="6666FF"/>
            </a:solidFill>
            <a:ln w="25400">
              <a:noFill/>
            </a:ln>
          </c:spPr>
          <c:invertIfNegative val="0"/>
          <c:xVal>
            <c:numRef>
              <c:f>'S. Africa2'!$B$63</c:f>
              <c:numCache>
                <c:formatCode>#,##0.0_ ;\-#,##0.0\ </c:formatCode>
                <c:ptCount val="1"/>
                <c:pt idx="0">
                  <c:v>-1.1761662885950024</c:v>
                </c:pt>
              </c:numCache>
            </c:numRef>
          </c:xVal>
          <c:yVal>
            <c:numRef>
              <c:f>'S. Africa2'!$C$63</c:f>
              <c:numCache>
                <c:formatCode>#,##0.0_ ;\-#,##0.0\ </c:formatCode>
                <c:ptCount val="1"/>
                <c:pt idx="0">
                  <c:v>0.73261386324670275</c:v>
                </c:pt>
              </c:numCache>
            </c:numRef>
          </c:yVal>
          <c:bubbleSize>
            <c:numRef>
              <c:f>'S. Africa2'!$E$63</c:f>
              <c:numCache>
                <c:formatCode>#,##0_ ;\-#,##0\ </c:formatCode>
                <c:ptCount val="1"/>
                <c:pt idx="0">
                  <c:v>2899</c:v>
                </c:pt>
              </c:numCache>
            </c:numRef>
          </c:bubbleSize>
          <c:bubble3D val="1"/>
        </c:ser>
        <c:ser>
          <c:idx val="5"/>
          <c:order val="5"/>
          <c:tx>
            <c:v>Transport, storage, comms</c:v>
          </c:tx>
          <c:spPr>
            <a:solidFill>
              <a:srgbClr val="66FFFF"/>
            </a:solidFill>
            <a:ln w="25400">
              <a:noFill/>
            </a:ln>
          </c:spPr>
          <c:invertIfNegative val="0"/>
          <c:xVal>
            <c:numRef>
              <c:f>'S. Africa2'!$B$64</c:f>
              <c:numCache>
                <c:formatCode>#,##0.0_ ;\-#,##0.0\ </c:formatCode>
                <c:ptCount val="1"/>
                <c:pt idx="0">
                  <c:v>0.12447806000383554</c:v>
                </c:pt>
              </c:numCache>
            </c:numRef>
          </c:xVal>
          <c:yVal>
            <c:numRef>
              <c:f>'S. Africa2'!$C$64</c:f>
              <c:numCache>
                <c:formatCode>#,##0.0_ ;\-#,##0.0\ </c:formatCode>
                <c:ptCount val="1"/>
                <c:pt idx="0">
                  <c:v>2.1810638097476227</c:v>
                </c:pt>
              </c:numCache>
            </c:numRef>
          </c:yVal>
          <c:bubbleSize>
            <c:numRef>
              <c:f>'S. Africa2'!$E$64</c:f>
              <c:numCache>
                <c:formatCode>#,##0_ ;\-#,##0\ </c:formatCode>
                <c:ptCount val="1"/>
                <c:pt idx="0">
                  <c:v>741</c:v>
                </c:pt>
              </c:numCache>
            </c:numRef>
          </c:bubbleSize>
          <c:bubble3D val="1"/>
        </c:ser>
        <c:ser>
          <c:idx val="6"/>
          <c:order val="6"/>
          <c:tx>
            <c:v>Other</c:v>
          </c:tx>
          <c:spPr>
            <a:solidFill>
              <a:srgbClr val="FF00FF"/>
            </a:solidFill>
            <a:ln w="25400">
              <a:noFill/>
            </a:ln>
          </c:spPr>
          <c:invertIfNegative val="0"/>
          <c:xVal>
            <c:numRef>
              <c:f>'S. Africa2'!$B$65</c:f>
              <c:numCache>
                <c:formatCode>#,##0.0_ ;\-#,##0.0\ </c:formatCode>
                <c:ptCount val="1"/>
                <c:pt idx="0">
                  <c:v>1.7972579427833324</c:v>
                </c:pt>
              </c:numCache>
            </c:numRef>
          </c:xVal>
          <c:yVal>
            <c:numRef>
              <c:f>'S. Africa2'!$C$65</c:f>
              <c:numCache>
                <c:formatCode>#,##0.0_ ;\-#,##0.0\ </c:formatCode>
                <c:ptCount val="1"/>
                <c:pt idx="0">
                  <c:v>0.87957288930607935</c:v>
                </c:pt>
              </c:numCache>
            </c:numRef>
          </c:yVal>
          <c:bubbleSize>
            <c:numRef>
              <c:f>'S. Africa2'!$E$65</c:f>
              <c:numCache>
                <c:formatCode>#,##0_ ;\-#,##0\ </c:formatCode>
                <c:ptCount val="1"/>
                <c:pt idx="0">
                  <c:v>7537</c:v>
                </c:pt>
              </c:numCache>
            </c:numRef>
          </c:bubbleSize>
          <c:bubble3D val="1"/>
        </c:ser>
        <c:dLbls>
          <c:showLegendKey val="0"/>
          <c:showVal val="0"/>
          <c:showCatName val="0"/>
          <c:showSerName val="0"/>
          <c:showPercent val="0"/>
          <c:showBubbleSize val="0"/>
        </c:dLbls>
        <c:bubbleScale val="100"/>
        <c:showNegBubbles val="0"/>
        <c:axId val="232367232"/>
        <c:axId val="232369152"/>
      </c:bubbleChart>
      <c:valAx>
        <c:axId val="23236723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32369152"/>
        <c:crosses val="autoZero"/>
        <c:crossBetween val="midCat"/>
      </c:valAx>
      <c:valAx>
        <c:axId val="232369152"/>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323672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Sudan!$B$8</c:f>
              <c:numCache>
                <c:formatCode>#,##0.0_ ;\-#,##0.0\ </c:formatCode>
                <c:ptCount val="1"/>
                <c:pt idx="0">
                  <c:v>-1.6497439424116891</c:v>
                </c:pt>
              </c:numCache>
            </c:numRef>
          </c:xVal>
          <c:yVal>
            <c:numRef>
              <c:f>Sudan!$C$8</c:f>
              <c:numCache>
                <c:formatCode>#,##0.0_ ;\-#,##0.0\ </c:formatCode>
                <c:ptCount val="1"/>
                <c:pt idx="0">
                  <c:v>0.73915617619472229</c:v>
                </c:pt>
              </c:numCache>
            </c:numRef>
          </c:yVal>
          <c:bubbleSize>
            <c:numRef>
              <c:f>Sudan!$E$8</c:f>
              <c:numCache>
                <c:formatCode>#,##0_ ;\-#,##0\ </c:formatCode>
                <c:ptCount val="1"/>
                <c:pt idx="0">
                  <c:v>3848</c:v>
                </c:pt>
              </c:numCache>
            </c:numRef>
          </c:bubbleSize>
          <c:bubble3D val="1"/>
        </c:ser>
        <c:ser>
          <c:idx val="1"/>
          <c:order val="1"/>
          <c:tx>
            <c:v>Mining &amp; utilities</c:v>
          </c:tx>
          <c:spPr>
            <a:solidFill>
              <a:srgbClr val="000000"/>
            </a:solidFill>
            <a:ln w="25400">
              <a:noFill/>
            </a:ln>
          </c:spPr>
          <c:invertIfNegative val="0"/>
          <c:xVal>
            <c:numRef>
              <c:f>Sudan!$B$9</c:f>
              <c:numCache>
                <c:formatCode>#,##0.0_ ;\-#,##0.0\ </c:formatCode>
                <c:ptCount val="1"/>
                <c:pt idx="0">
                  <c:v>0.16274212389152298</c:v>
                </c:pt>
              </c:numCache>
            </c:numRef>
          </c:xVal>
          <c:yVal>
            <c:numRef>
              <c:f>Sudan!$C$9</c:f>
              <c:numCache>
                <c:formatCode>#,##0.0_ ;\-#,##0.0\ </c:formatCode>
                <c:ptCount val="1"/>
                <c:pt idx="0">
                  <c:v>2.8883938232547708</c:v>
                </c:pt>
              </c:numCache>
            </c:numRef>
          </c:yVal>
          <c:bubbleSize>
            <c:numRef>
              <c:f>Sudan!$E$9</c:f>
              <c:numCache>
                <c:formatCode>#,##0_ ;\-#,##0\ </c:formatCode>
                <c:ptCount val="1"/>
                <c:pt idx="0">
                  <c:v>153</c:v>
                </c:pt>
              </c:numCache>
            </c:numRef>
          </c:bubbleSize>
          <c:bubble3D val="1"/>
        </c:ser>
        <c:ser>
          <c:idx val="2"/>
          <c:order val="2"/>
          <c:tx>
            <c:v>Manufacturing</c:v>
          </c:tx>
          <c:spPr>
            <a:solidFill>
              <a:srgbClr val="CC6600"/>
            </a:solidFill>
            <a:ln w="25400">
              <a:noFill/>
            </a:ln>
          </c:spPr>
          <c:invertIfNegative val="0"/>
          <c:xVal>
            <c:numRef>
              <c:f>Sudan!$B$10</c:f>
              <c:numCache>
                <c:formatCode>#,##0.0_ ;\-#,##0.0\ </c:formatCode>
                <c:ptCount val="1"/>
                <c:pt idx="0">
                  <c:v>0.96633641886028343</c:v>
                </c:pt>
              </c:numCache>
            </c:numRef>
          </c:xVal>
          <c:yVal>
            <c:numRef>
              <c:f>Sudan!$C$10</c:f>
              <c:numCache>
                <c:formatCode>#,##0.0_ ;\-#,##0.0\ </c:formatCode>
                <c:ptCount val="1"/>
                <c:pt idx="0">
                  <c:v>0.69108006535637145</c:v>
                </c:pt>
              </c:numCache>
            </c:numRef>
          </c:yVal>
          <c:bubbleSize>
            <c:numRef>
              <c:f>Sudan!$E$10</c:f>
              <c:numCache>
                <c:formatCode>#,##0_ ;\-#,##0\ </c:formatCode>
                <c:ptCount val="1"/>
                <c:pt idx="0">
                  <c:v>715</c:v>
                </c:pt>
              </c:numCache>
            </c:numRef>
          </c:bubbleSize>
          <c:bubble3D val="1"/>
        </c:ser>
        <c:ser>
          <c:idx val="3"/>
          <c:order val="3"/>
          <c:tx>
            <c:v>Construction</c:v>
          </c:tx>
          <c:spPr>
            <a:solidFill>
              <a:srgbClr val="FFFF00"/>
            </a:solidFill>
            <a:ln w="25400">
              <a:noFill/>
            </a:ln>
          </c:spPr>
          <c:invertIfNegative val="0"/>
          <c:xVal>
            <c:numRef>
              <c:f>Sudan!$B$11</c:f>
              <c:numCache>
                <c:formatCode>#,##0.0_ ;\-#,##0.0\ </c:formatCode>
                <c:ptCount val="1"/>
                <c:pt idx="0">
                  <c:v>0.72570953608389921</c:v>
                </c:pt>
              </c:numCache>
            </c:numRef>
          </c:xVal>
          <c:yVal>
            <c:numRef>
              <c:f>Sudan!$C$11</c:f>
              <c:numCache>
                <c:formatCode>#,##0.0_ ;\-#,##0.0\ </c:formatCode>
                <c:ptCount val="1"/>
                <c:pt idx="0">
                  <c:v>0.71066290620575034</c:v>
                </c:pt>
              </c:numCache>
            </c:numRef>
          </c:yVal>
          <c:bubbleSize>
            <c:numRef>
              <c:f>Sudan!$E$11</c:f>
              <c:numCache>
                <c:formatCode>#,##0_ ;\-#,##0\ </c:formatCode>
                <c:ptCount val="1"/>
                <c:pt idx="0">
                  <c:v>280</c:v>
                </c:pt>
              </c:numCache>
            </c:numRef>
          </c:bubbleSize>
          <c:bubble3D val="1"/>
        </c:ser>
        <c:ser>
          <c:idx val="4"/>
          <c:order val="4"/>
          <c:tx>
            <c:v>Wholesale, retail, hotels</c:v>
          </c:tx>
          <c:spPr>
            <a:solidFill>
              <a:srgbClr val="6666FF"/>
            </a:solidFill>
            <a:ln w="25400">
              <a:noFill/>
            </a:ln>
          </c:spPr>
          <c:invertIfNegative val="0"/>
          <c:xVal>
            <c:numRef>
              <c:f>Sudan!$B$12</c:f>
              <c:numCache>
                <c:formatCode>#,##0.0_ ;\-#,##0.0\ </c:formatCode>
                <c:ptCount val="1"/>
                <c:pt idx="0">
                  <c:v>0.25005228015159808</c:v>
                </c:pt>
              </c:numCache>
            </c:numRef>
          </c:xVal>
          <c:yVal>
            <c:numRef>
              <c:f>Sudan!$C$12</c:f>
              <c:numCache>
                <c:formatCode>#,##0.0_ ;\-#,##0.0\ </c:formatCode>
                <c:ptCount val="1"/>
                <c:pt idx="0">
                  <c:v>1.7917456264858191</c:v>
                </c:pt>
              </c:numCache>
            </c:numRef>
          </c:yVal>
          <c:bubbleSize>
            <c:numRef>
              <c:f>Sudan!$E$12</c:f>
              <c:numCache>
                <c:formatCode>#,##0_ ;\-#,##0\ </c:formatCode>
                <c:ptCount val="1"/>
                <c:pt idx="0">
                  <c:v>693</c:v>
                </c:pt>
              </c:numCache>
            </c:numRef>
          </c:bubbleSize>
          <c:bubble3D val="1"/>
        </c:ser>
        <c:ser>
          <c:idx val="5"/>
          <c:order val="5"/>
          <c:tx>
            <c:v>Transport, storage, comms</c:v>
          </c:tx>
          <c:spPr>
            <a:solidFill>
              <a:srgbClr val="66FFFF"/>
            </a:solidFill>
            <a:ln w="25400">
              <a:noFill/>
            </a:ln>
          </c:spPr>
          <c:invertIfNegative val="0"/>
          <c:xVal>
            <c:numRef>
              <c:f>Sudan!$B$13</c:f>
              <c:numCache>
                <c:formatCode>#,##0.0_ ;\-#,##0.0\ </c:formatCode>
                <c:ptCount val="1"/>
                <c:pt idx="0">
                  <c:v>9.5866137017295294E-2</c:v>
                </c:pt>
              </c:numCache>
            </c:numRef>
          </c:xVal>
          <c:yVal>
            <c:numRef>
              <c:f>Sudan!$C$13</c:f>
              <c:numCache>
                <c:formatCode>#,##0.0_ ;\-#,##0.0\ </c:formatCode>
                <c:ptCount val="1"/>
                <c:pt idx="0">
                  <c:v>4.8790281336180952</c:v>
                </c:pt>
              </c:numCache>
            </c:numRef>
          </c:yVal>
          <c:bubbleSize>
            <c:numRef>
              <c:f>Sudan!$E$13</c:f>
              <c:numCache>
                <c:formatCode>#,##0_ ;\-#,##0\ </c:formatCode>
                <c:ptCount val="1"/>
                <c:pt idx="0">
                  <c:v>147</c:v>
                </c:pt>
              </c:numCache>
            </c:numRef>
          </c:bubbleSize>
          <c:bubble3D val="1"/>
        </c:ser>
        <c:ser>
          <c:idx val="6"/>
          <c:order val="6"/>
          <c:tx>
            <c:v>Other</c:v>
          </c:tx>
          <c:spPr>
            <a:solidFill>
              <a:srgbClr val="FF00FF"/>
            </a:solidFill>
            <a:ln w="25400">
              <a:noFill/>
            </a:ln>
          </c:spPr>
          <c:invertIfNegative val="0"/>
          <c:xVal>
            <c:numRef>
              <c:f>Sudan!$B$14</c:f>
              <c:numCache>
                <c:formatCode>#,##0.0_ ;\-#,##0.0\ </c:formatCode>
                <c:ptCount val="1"/>
                <c:pt idx="0">
                  <c:v>-0.55096255359291391</c:v>
                </c:pt>
              </c:numCache>
            </c:numRef>
          </c:xVal>
          <c:yVal>
            <c:numRef>
              <c:f>Sudan!$C$14</c:f>
              <c:numCache>
                <c:formatCode>#,##0.0_ ;\-#,##0.0\ </c:formatCode>
                <c:ptCount val="1"/>
                <c:pt idx="0">
                  <c:v>0.90519300907307954</c:v>
                </c:pt>
              </c:numCache>
            </c:numRef>
          </c:yVal>
          <c:bubbleSize>
            <c:numRef>
              <c:f>Sudan!$E$14</c:f>
              <c:numCache>
                <c:formatCode>#,##0_ ;\-#,##0\ </c:formatCode>
                <c:ptCount val="1"/>
                <c:pt idx="0">
                  <c:v>1078</c:v>
                </c:pt>
              </c:numCache>
            </c:numRef>
          </c:bubbleSize>
          <c:bubble3D val="1"/>
        </c:ser>
        <c:dLbls>
          <c:showLegendKey val="0"/>
          <c:showVal val="0"/>
          <c:showCatName val="0"/>
          <c:showSerName val="0"/>
          <c:showPercent val="0"/>
          <c:showBubbleSize val="0"/>
        </c:dLbls>
        <c:bubbleScale val="100"/>
        <c:showNegBubbles val="0"/>
        <c:axId val="232535168"/>
        <c:axId val="232537088"/>
      </c:bubbleChart>
      <c:valAx>
        <c:axId val="23253516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32537088"/>
        <c:crosses val="autoZero"/>
        <c:crossBetween val="midCat"/>
      </c:valAx>
      <c:valAx>
        <c:axId val="23253708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325351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Sudan!$B$25</c:f>
              <c:numCache>
                <c:formatCode>#,##0.0_ ;\-#,##0.0\ </c:formatCode>
                <c:ptCount val="1"/>
                <c:pt idx="0">
                  <c:v>-3.0268683064253139</c:v>
                </c:pt>
              </c:numCache>
            </c:numRef>
          </c:xVal>
          <c:yVal>
            <c:numRef>
              <c:f>Sudan!$C$25</c:f>
              <c:numCache>
                <c:formatCode>#,##0.0_ ;\-#,##0.0\ </c:formatCode>
                <c:ptCount val="1"/>
                <c:pt idx="0">
                  <c:v>0.65625730845300678</c:v>
                </c:pt>
              </c:numCache>
            </c:numRef>
          </c:yVal>
          <c:bubbleSize>
            <c:numRef>
              <c:f>Sudan!$E$25</c:f>
              <c:numCache>
                <c:formatCode>#,##0_ ;\-#,##0\ </c:formatCode>
                <c:ptCount val="1"/>
                <c:pt idx="0">
                  <c:v>4255</c:v>
                </c:pt>
              </c:numCache>
            </c:numRef>
          </c:bubbleSize>
          <c:bubble3D val="1"/>
        </c:ser>
        <c:ser>
          <c:idx val="1"/>
          <c:order val="1"/>
          <c:tx>
            <c:v>Mining &amp; utilities</c:v>
          </c:tx>
          <c:spPr>
            <a:solidFill>
              <a:srgbClr val="000000"/>
            </a:solidFill>
            <a:ln w="25400">
              <a:noFill/>
            </a:ln>
          </c:spPr>
          <c:invertIfNegative val="0"/>
          <c:xVal>
            <c:numRef>
              <c:f>Sudan!$B$26</c:f>
              <c:numCache>
                <c:formatCode>#,##0.0_ ;\-#,##0.0\ </c:formatCode>
                <c:ptCount val="1"/>
                <c:pt idx="0">
                  <c:v>0.19897248088495623</c:v>
                </c:pt>
              </c:numCache>
            </c:numRef>
          </c:xVal>
          <c:yVal>
            <c:numRef>
              <c:f>Sudan!$C$26</c:f>
              <c:numCache>
                <c:formatCode>#,##0.0_ ;\-#,##0.0\ </c:formatCode>
                <c:ptCount val="1"/>
                <c:pt idx="0">
                  <c:v>3.8915449378266702</c:v>
                </c:pt>
              </c:numCache>
            </c:numRef>
          </c:yVal>
          <c:bubbleSize>
            <c:numRef>
              <c:f>Sudan!$E$26</c:f>
              <c:numCache>
                <c:formatCode>#,##0_ ;\-#,##0\ </c:formatCode>
                <c:ptCount val="1"/>
                <c:pt idx="0">
                  <c:v>195</c:v>
                </c:pt>
              </c:numCache>
            </c:numRef>
          </c:bubbleSize>
          <c:bubble3D val="1"/>
        </c:ser>
        <c:ser>
          <c:idx val="2"/>
          <c:order val="2"/>
          <c:tx>
            <c:v>Manufacturing</c:v>
          </c:tx>
          <c:spPr>
            <a:solidFill>
              <a:srgbClr val="CC6600"/>
            </a:solidFill>
            <a:ln w="25400">
              <a:noFill/>
            </a:ln>
          </c:spPr>
          <c:invertIfNegative val="0"/>
          <c:xVal>
            <c:numRef>
              <c:f>Sudan!$B$27</c:f>
              <c:numCache>
                <c:formatCode>#,##0.0_ ;\-#,##0.0\ </c:formatCode>
                <c:ptCount val="1"/>
                <c:pt idx="0">
                  <c:v>-0.37225787835317092</c:v>
                </c:pt>
              </c:numCache>
            </c:numRef>
          </c:xVal>
          <c:yVal>
            <c:numRef>
              <c:f>Sudan!$C$27</c:f>
              <c:numCache>
                <c:formatCode>#,##0.0_ ;\-#,##0.0\ </c:formatCode>
                <c:ptCount val="1"/>
                <c:pt idx="0">
                  <c:v>0.7781036710749748</c:v>
                </c:pt>
              </c:numCache>
            </c:numRef>
          </c:yVal>
          <c:bubbleSize>
            <c:numRef>
              <c:f>Sudan!$E$27</c:f>
              <c:numCache>
                <c:formatCode>#,##0_ ;\-#,##0\ </c:formatCode>
                <c:ptCount val="1"/>
                <c:pt idx="0">
                  <c:v>806</c:v>
                </c:pt>
              </c:numCache>
            </c:numRef>
          </c:bubbleSize>
          <c:bubble3D val="1"/>
        </c:ser>
        <c:ser>
          <c:idx val="3"/>
          <c:order val="3"/>
          <c:tx>
            <c:v>Construction</c:v>
          </c:tx>
          <c:spPr>
            <a:solidFill>
              <a:srgbClr val="FFFF00"/>
            </a:solidFill>
            <a:ln w="25400">
              <a:noFill/>
            </a:ln>
          </c:spPr>
          <c:invertIfNegative val="0"/>
          <c:xVal>
            <c:numRef>
              <c:f>Sudan!$B$28</c:f>
              <c:numCache>
                <c:formatCode>#,##0.0_ ;\-#,##0.0\ </c:formatCode>
                <c:ptCount val="1"/>
                <c:pt idx="0">
                  <c:v>0.65030772084782562</c:v>
                </c:pt>
              </c:numCache>
            </c:numRef>
          </c:xVal>
          <c:yVal>
            <c:numRef>
              <c:f>Sudan!$C$28</c:f>
              <c:numCache>
                <c:formatCode>#,##0.0_ ;\-#,##0.0\ </c:formatCode>
                <c:ptCount val="1"/>
                <c:pt idx="0">
                  <c:v>0.97862440871929768</c:v>
                </c:pt>
              </c:numCache>
            </c:numRef>
          </c:yVal>
          <c:bubbleSize>
            <c:numRef>
              <c:f>Sudan!$E$28</c:f>
              <c:numCache>
                <c:formatCode>#,##0_ ;\-#,##0\ </c:formatCode>
                <c:ptCount val="1"/>
                <c:pt idx="0">
                  <c:v>380</c:v>
                </c:pt>
              </c:numCache>
            </c:numRef>
          </c:bubbleSize>
          <c:bubble3D val="1"/>
        </c:ser>
        <c:ser>
          <c:idx val="4"/>
          <c:order val="4"/>
          <c:tx>
            <c:v>Wholesale, retail, hotels</c:v>
          </c:tx>
          <c:spPr>
            <a:solidFill>
              <a:srgbClr val="6666FF"/>
            </a:solidFill>
            <a:ln w="25400">
              <a:noFill/>
            </a:ln>
          </c:spPr>
          <c:invertIfNegative val="0"/>
          <c:xVal>
            <c:numRef>
              <c:f>Sudan!$B$29</c:f>
              <c:numCache>
                <c:formatCode>#,##0.0_ ;\-#,##0.0\ </c:formatCode>
                <c:ptCount val="1"/>
                <c:pt idx="0">
                  <c:v>0.49015477545582087</c:v>
                </c:pt>
              </c:numCache>
            </c:numRef>
          </c:xVal>
          <c:yVal>
            <c:numRef>
              <c:f>Sudan!$C$29</c:f>
              <c:numCache>
                <c:formatCode>#,##0.0_ ;\-#,##0.0\ </c:formatCode>
                <c:ptCount val="1"/>
                <c:pt idx="0">
                  <c:v>1.4509076696022061</c:v>
                </c:pt>
              </c:numCache>
            </c:numRef>
          </c:yVal>
          <c:bubbleSize>
            <c:numRef>
              <c:f>Sudan!$E$29</c:f>
              <c:numCache>
                <c:formatCode>#,##0_ ;\-#,##0\ </c:formatCode>
                <c:ptCount val="1"/>
                <c:pt idx="0">
                  <c:v>850</c:v>
                </c:pt>
              </c:numCache>
            </c:numRef>
          </c:bubbleSize>
          <c:bubble3D val="1"/>
        </c:ser>
        <c:ser>
          <c:idx val="5"/>
          <c:order val="5"/>
          <c:tx>
            <c:v>Transport, storage, comms</c:v>
          </c:tx>
          <c:spPr>
            <a:solidFill>
              <a:srgbClr val="66FFFF"/>
            </a:solidFill>
            <a:ln w="25400">
              <a:noFill/>
            </a:ln>
          </c:spPr>
          <c:invertIfNegative val="0"/>
          <c:xVal>
            <c:numRef>
              <c:f>Sudan!$B$30</c:f>
              <c:numCache>
                <c:formatCode>#,##0.0_ ;\-#,##0.0\ </c:formatCode>
                <c:ptCount val="1"/>
                <c:pt idx="0">
                  <c:v>0.21154142357497863</c:v>
                </c:pt>
              </c:numCache>
            </c:numRef>
          </c:xVal>
          <c:yVal>
            <c:numRef>
              <c:f>Sudan!$C$30</c:f>
              <c:numCache>
                <c:formatCode>#,##0.0_ ;\-#,##0.0\ </c:formatCode>
                <c:ptCount val="1"/>
                <c:pt idx="0">
                  <c:v>5.7264359628014576</c:v>
                </c:pt>
              </c:numCache>
            </c:numRef>
          </c:yVal>
          <c:bubbleSize>
            <c:numRef>
              <c:f>Sudan!$E$30</c:f>
              <c:numCache>
                <c:formatCode>#,##0_ ;\-#,##0\ </c:formatCode>
                <c:ptCount val="1"/>
                <c:pt idx="0">
                  <c:v>189</c:v>
                </c:pt>
              </c:numCache>
            </c:numRef>
          </c:bubbleSize>
          <c:bubble3D val="1"/>
        </c:ser>
        <c:ser>
          <c:idx val="6"/>
          <c:order val="6"/>
          <c:tx>
            <c:v>Other</c:v>
          </c:tx>
          <c:spPr>
            <a:solidFill>
              <a:srgbClr val="FF00FF"/>
            </a:solidFill>
            <a:ln w="25400">
              <a:noFill/>
            </a:ln>
          </c:spPr>
          <c:invertIfNegative val="0"/>
          <c:xVal>
            <c:numRef>
              <c:f>Sudan!$B$31</c:f>
              <c:numCache>
                <c:formatCode>#,##0.0_ ;\-#,##0.0\ </c:formatCode>
                <c:ptCount val="1"/>
                <c:pt idx="0">
                  <c:v>1.8481497840149004</c:v>
                </c:pt>
              </c:numCache>
            </c:numRef>
          </c:xVal>
          <c:yVal>
            <c:numRef>
              <c:f>Sudan!$C$31</c:f>
              <c:numCache>
                <c:formatCode>#,##0.0_ ;\-#,##0.0\ </c:formatCode>
                <c:ptCount val="1"/>
                <c:pt idx="0">
                  <c:v>0.86466463781924863</c:v>
                </c:pt>
              </c:numCache>
            </c:numRef>
          </c:yVal>
          <c:bubbleSize>
            <c:numRef>
              <c:f>Sudan!$E$31</c:f>
              <c:numCache>
                <c:formatCode>#,##0_ ;\-#,##0\ </c:formatCode>
                <c:ptCount val="1"/>
                <c:pt idx="0">
                  <c:v>1410</c:v>
                </c:pt>
              </c:numCache>
            </c:numRef>
          </c:bubbleSize>
          <c:bubble3D val="1"/>
        </c:ser>
        <c:dLbls>
          <c:showLegendKey val="0"/>
          <c:showVal val="0"/>
          <c:showCatName val="0"/>
          <c:showSerName val="0"/>
          <c:showPercent val="0"/>
          <c:showBubbleSize val="0"/>
        </c:dLbls>
        <c:bubbleScale val="100"/>
        <c:showNegBubbles val="0"/>
        <c:axId val="232669952"/>
        <c:axId val="232671872"/>
      </c:bubbleChart>
      <c:valAx>
        <c:axId val="23266995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32671872"/>
        <c:crosses val="autoZero"/>
        <c:crossBetween val="midCat"/>
      </c:valAx>
      <c:valAx>
        <c:axId val="23267187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326699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Sudan!$B$42</c:f>
              <c:numCache>
                <c:formatCode>#,##0.0_ ;\-#,##0.0\ </c:formatCode>
                <c:ptCount val="1"/>
                <c:pt idx="0">
                  <c:v>-2.4000135546123786</c:v>
                </c:pt>
              </c:numCache>
            </c:numRef>
          </c:xVal>
          <c:yVal>
            <c:numRef>
              <c:f>Sudan!$C$42</c:f>
              <c:numCache>
                <c:formatCode>#,##0.0_ ;\-#,##0.0\ </c:formatCode>
                <c:ptCount val="1"/>
                <c:pt idx="0">
                  <c:v>0.68964779806354259</c:v>
                </c:pt>
              </c:numCache>
            </c:numRef>
          </c:yVal>
          <c:bubbleSize>
            <c:numRef>
              <c:f>Sudan!$E$42</c:f>
              <c:numCache>
                <c:formatCode>#,##0_ ;\-#,##0\ </c:formatCode>
                <c:ptCount val="1"/>
                <c:pt idx="0">
                  <c:v>4730</c:v>
                </c:pt>
              </c:numCache>
            </c:numRef>
          </c:bubbleSize>
          <c:bubble3D val="1"/>
        </c:ser>
        <c:ser>
          <c:idx val="1"/>
          <c:order val="1"/>
          <c:tx>
            <c:v>Mining &amp; utilities</c:v>
          </c:tx>
          <c:spPr>
            <a:solidFill>
              <a:srgbClr val="000000"/>
            </a:solidFill>
            <a:ln w="25400">
              <a:noFill/>
            </a:ln>
          </c:spPr>
          <c:invertIfNegative val="0"/>
          <c:xVal>
            <c:numRef>
              <c:f>Sudan!$B$43</c:f>
              <c:numCache>
                <c:formatCode>#,##0.0_ ;\-#,##0.0\ </c:formatCode>
                <c:ptCount val="1"/>
                <c:pt idx="0">
                  <c:v>-5.4435165708091482E-2</c:v>
                </c:pt>
              </c:numCache>
            </c:numRef>
          </c:xVal>
          <c:yVal>
            <c:numRef>
              <c:f>Sudan!$C$43</c:f>
              <c:numCache>
                <c:formatCode>#,##0.0_ ;\-#,##0.0\ </c:formatCode>
                <c:ptCount val="1"/>
                <c:pt idx="0">
                  <c:v>4.2456921434438879</c:v>
                </c:pt>
              </c:numCache>
            </c:numRef>
          </c:yVal>
          <c:bubbleSize>
            <c:numRef>
              <c:f>Sudan!$E$43</c:f>
              <c:numCache>
                <c:formatCode>#,##0_ ;\-#,##0\ </c:formatCode>
                <c:ptCount val="1"/>
                <c:pt idx="0">
                  <c:v>222</c:v>
                </c:pt>
              </c:numCache>
            </c:numRef>
          </c:bubbleSize>
          <c:bubble3D val="1"/>
        </c:ser>
        <c:ser>
          <c:idx val="2"/>
          <c:order val="2"/>
          <c:tx>
            <c:v>Manufacturing</c:v>
          </c:tx>
          <c:spPr>
            <a:solidFill>
              <a:srgbClr val="CC6600"/>
            </a:solidFill>
            <a:ln w="25400">
              <a:noFill/>
            </a:ln>
          </c:spPr>
          <c:invertIfNegative val="0"/>
          <c:xVal>
            <c:numRef>
              <c:f>Sudan!$B$44</c:f>
              <c:numCache>
                <c:formatCode>#,##0.0_ ;\-#,##0.0\ </c:formatCode>
                <c:ptCount val="1"/>
                <c:pt idx="0">
                  <c:v>-0.76232479727678459</c:v>
                </c:pt>
              </c:numCache>
            </c:numRef>
          </c:xVal>
          <c:yVal>
            <c:numRef>
              <c:f>Sudan!$C$44</c:f>
              <c:numCache>
                <c:formatCode>#,##0.0_ ;\-#,##0.0\ </c:formatCode>
                <c:ptCount val="1"/>
                <c:pt idx="0">
                  <c:v>0.8724779144624708</c:v>
                </c:pt>
              </c:numCache>
            </c:numRef>
          </c:yVal>
          <c:bubbleSize>
            <c:numRef>
              <c:f>Sudan!$E$44</c:f>
              <c:numCache>
                <c:formatCode>#,##0_ ;\-#,##0\ </c:formatCode>
                <c:ptCount val="1"/>
                <c:pt idx="0">
                  <c:v>867</c:v>
                </c:pt>
              </c:numCache>
            </c:numRef>
          </c:bubbleSize>
          <c:bubble3D val="1"/>
        </c:ser>
        <c:ser>
          <c:idx val="3"/>
          <c:order val="3"/>
          <c:tx>
            <c:v>Construction</c:v>
          </c:tx>
          <c:spPr>
            <a:solidFill>
              <a:srgbClr val="FFFF00"/>
            </a:solidFill>
            <a:ln w="25400">
              <a:noFill/>
            </a:ln>
          </c:spPr>
          <c:invertIfNegative val="0"/>
          <c:xVal>
            <c:numRef>
              <c:f>Sudan!$B$45</c:f>
              <c:numCache>
                <c:formatCode>#,##0.0_ ;\-#,##0.0\ </c:formatCode>
                <c:ptCount val="1"/>
                <c:pt idx="0">
                  <c:v>1.0554866332411503</c:v>
                </c:pt>
              </c:numCache>
            </c:numRef>
          </c:xVal>
          <c:yVal>
            <c:numRef>
              <c:f>Sudan!$C$45</c:f>
              <c:numCache>
                <c:formatCode>#,##0.0_ ;\-#,##0.0\ </c:formatCode>
                <c:ptCount val="1"/>
                <c:pt idx="0">
                  <c:v>0.77993648442982</c:v>
                </c:pt>
              </c:numCache>
            </c:numRef>
          </c:yVal>
          <c:bubbleSize>
            <c:numRef>
              <c:f>Sudan!$E$45</c:f>
              <c:numCache>
                <c:formatCode>#,##0_ ;\-#,##0\ </c:formatCode>
                <c:ptCount val="1"/>
                <c:pt idx="0">
                  <c:v>542</c:v>
                </c:pt>
              </c:numCache>
            </c:numRef>
          </c:bubbleSize>
          <c:bubble3D val="1"/>
        </c:ser>
        <c:ser>
          <c:idx val="4"/>
          <c:order val="4"/>
          <c:tx>
            <c:v>Wholesale, retail, hotels</c:v>
          </c:tx>
          <c:spPr>
            <a:solidFill>
              <a:srgbClr val="6666FF"/>
            </a:solidFill>
            <a:ln w="25400">
              <a:noFill/>
            </a:ln>
          </c:spPr>
          <c:invertIfNegative val="0"/>
          <c:xVal>
            <c:numRef>
              <c:f>Sudan!$B$46</c:f>
              <c:numCache>
                <c:formatCode>#,##0.0_ ;\-#,##0.0\ </c:formatCode>
                <c:ptCount val="1"/>
                <c:pt idx="0">
                  <c:v>0.44560788200709922</c:v>
                </c:pt>
              </c:numCache>
            </c:numRef>
          </c:xVal>
          <c:yVal>
            <c:numRef>
              <c:f>Sudan!$C$46</c:f>
              <c:numCache>
                <c:formatCode>#,##0.0_ ;\-#,##0.0\ </c:formatCode>
                <c:ptCount val="1"/>
                <c:pt idx="0">
                  <c:v>1.3172851742752048</c:v>
                </c:pt>
              </c:numCache>
            </c:numRef>
          </c:yVal>
          <c:bubbleSize>
            <c:numRef>
              <c:f>Sudan!$E$46</c:f>
              <c:numCache>
                <c:formatCode>#,##0_ ;\-#,##0\ </c:formatCode>
                <c:ptCount val="1"/>
                <c:pt idx="0">
                  <c:v>1032</c:v>
                </c:pt>
              </c:numCache>
            </c:numRef>
          </c:bubbleSize>
          <c:bubble3D val="1"/>
        </c:ser>
        <c:ser>
          <c:idx val="5"/>
          <c:order val="5"/>
          <c:tx>
            <c:v>Transport, storage, comms</c:v>
          </c:tx>
          <c:spPr>
            <a:solidFill>
              <a:srgbClr val="66FFFF"/>
            </a:solidFill>
            <a:ln w="25400">
              <a:noFill/>
            </a:ln>
          </c:spPr>
          <c:invertIfNegative val="0"/>
          <c:xVal>
            <c:numRef>
              <c:f>Sudan!$B$47</c:f>
              <c:numCache>
                <c:formatCode>#,##0.0_ ;\-#,##0.0\ </c:formatCode>
                <c:ptCount val="1"/>
                <c:pt idx="0">
                  <c:v>0.35958731721713599</c:v>
                </c:pt>
              </c:numCache>
            </c:numRef>
          </c:xVal>
          <c:yVal>
            <c:numRef>
              <c:f>Sudan!$C$47</c:f>
              <c:numCache>
                <c:formatCode>#,##0.0_ ;\-#,##0.0\ </c:formatCode>
                <c:ptCount val="1"/>
                <c:pt idx="0">
                  <c:v>4.9672887324390445</c:v>
                </c:pt>
              </c:numCache>
            </c:numRef>
          </c:yVal>
          <c:bubbleSize>
            <c:numRef>
              <c:f>Sudan!$E$47</c:f>
              <c:numCache>
                <c:formatCode>#,##0_ ;\-#,##0\ </c:formatCode>
                <c:ptCount val="1"/>
                <c:pt idx="0">
                  <c:v>254</c:v>
                </c:pt>
              </c:numCache>
            </c:numRef>
          </c:bubbleSize>
          <c:bubble3D val="1"/>
        </c:ser>
        <c:ser>
          <c:idx val="6"/>
          <c:order val="6"/>
          <c:tx>
            <c:v>Other</c:v>
          </c:tx>
          <c:spPr>
            <a:solidFill>
              <a:srgbClr val="FF00FF"/>
            </a:solidFill>
            <a:ln w="25400">
              <a:noFill/>
            </a:ln>
          </c:spPr>
          <c:invertIfNegative val="0"/>
          <c:xVal>
            <c:numRef>
              <c:f>Sudan!$B$48</c:f>
              <c:numCache>
                <c:formatCode>#,##0.0_ ;\-#,##0.0\ </c:formatCode>
                <c:ptCount val="1"/>
                <c:pt idx="0">
                  <c:v>1.3560916851318723</c:v>
                </c:pt>
              </c:numCache>
            </c:numRef>
          </c:xVal>
          <c:yVal>
            <c:numRef>
              <c:f>Sudan!$C$48</c:f>
              <c:numCache>
                <c:formatCode>#,##0.0_ ;\-#,##0.0\ </c:formatCode>
                <c:ptCount val="1"/>
                <c:pt idx="0">
                  <c:v>0.79781282204714443</c:v>
                </c:pt>
              </c:numCache>
            </c:numRef>
          </c:yVal>
          <c:bubbleSize>
            <c:numRef>
              <c:f>Sudan!$E$48</c:f>
              <c:numCache>
                <c:formatCode>#,##0_ ;\-#,##0\ </c:formatCode>
                <c:ptCount val="1"/>
                <c:pt idx="0">
                  <c:v>1770</c:v>
                </c:pt>
              </c:numCache>
            </c:numRef>
          </c:bubbleSize>
          <c:bubble3D val="1"/>
        </c:ser>
        <c:dLbls>
          <c:showLegendKey val="0"/>
          <c:showVal val="0"/>
          <c:showCatName val="0"/>
          <c:showSerName val="0"/>
          <c:showPercent val="0"/>
          <c:showBubbleSize val="0"/>
        </c:dLbls>
        <c:bubbleScale val="100"/>
        <c:showNegBubbles val="0"/>
        <c:axId val="237461888"/>
        <c:axId val="237463808"/>
      </c:bubbleChart>
      <c:valAx>
        <c:axId val="23746188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37463808"/>
        <c:crosses val="autoZero"/>
        <c:crossBetween val="midCat"/>
      </c:valAx>
      <c:valAx>
        <c:axId val="23746380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374618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Sudan!$B$59</c:f>
              <c:numCache>
                <c:formatCode>#,##0.0_ ;\-#,##0.0\ </c:formatCode>
                <c:ptCount val="1"/>
                <c:pt idx="0">
                  <c:v>2.4589141673204296</c:v>
                </c:pt>
              </c:numCache>
            </c:numRef>
          </c:xVal>
          <c:yVal>
            <c:numRef>
              <c:f>Sudan!$C$59</c:f>
              <c:numCache>
                <c:formatCode>#,##0.0_ ;\-#,##0.0\ </c:formatCode>
                <c:ptCount val="1"/>
                <c:pt idx="0">
                  <c:v>0.8048835375026735</c:v>
                </c:pt>
              </c:numCache>
            </c:numRef>
          </c:yVal>
          <c:bubbleSize>
            <c:numRef>
              <c:f>Sudan!$E$59</c:f>
              <c:numCache>
                <c:formatCode>#,##0_ ;\-#,##0\ </c:formatCode>
                <c:ptCount val="1"/>
                <c:pt idx="0">
                  <c:v>5382</c:v>
                </c:pt>
              </c:numCache>
            </c:numRef>
          </c:bubbleSize>
          <c:bubble3D val="1"/>
        </c:ser>
        <c:ser>
          <c:idx val="1"/>
          <c:order val="1"/>
          <c:tx>
            <c:v>Mining &amp; utilities</c:v>
          </c:tx>
          <c:spPr>
            <a:solidFill>
              <a:srgbClr val="000000"/>
            </a:solidFill>
            <a:ln w="25400">
              <a:noFill/>
            </a:ln>
          </c:spPr>
          <c:invertIfNegative val="0"/>
          <c:xVal>
            <c:numRef>
              <c:f>Sudan!$B$60</c:f>
              <c:numCache>
                <c:formatCode>#,##0.0_ ;\-#,##0.0\ </c:formatCode>
                <c:ptCount val="1"/>
                <c:pt idx="0">
                  <c:v>4.0995001229538364E-2</c:v>
                </c:pt>
              </c:numCache>
            </c:numRef>
          </c:xVal>
          <c:yVal>
            <c:numRef>
              <c:f>Sudan!$C$60</c:f>
              <c:numCache>
                <c:formatCode>#,##0.0_ ;\-#,##0.0\ </c:formatCode>
                <c:ptCount val="1"/>
                <c:pt idx="0">
                  <c:v>0.92165314003413823</c:v>
                </c:pt>
              </c:numCache>
            </c:numRef>
          </c:yVal>
          <c:bubbleSize>
            <c:numRef>
              <c:f>Sudan!$E$60</c:f>
              <c:numCache>
                <c:formatCode>#,##0_ ;\-#,##0\ </c:formatCode>
                <c:ptCount val="1"/>
                <c:pt idx="0">
                  <c:v>245</c:v>
                </c:pt>
              </c:numCache>
            </c:numRef>
          </c:bubbleSize>
          <c:bubble3D val="1"/>
        </c:ser>
        <c:ser>
          <c:idx val="2"/>
          <c:order val="2"/>
          <c:tx>
            <c:v>Manufacturing</c:v>
          </c:tx>
          <c:spPr>
            <a:solidFill>
              <a:srgbClr val="CC6600"/>
            </a:solidFill>
            <a:ln w="25400">
              <a:noFill/>
            </a:ln>
          </c:spPr>
          <c:invertIfNegative val="0"/>
          <c:xVal>
            <c:numRef>
              <c:f>Sudan!$B$61</c:f>
              <c:numCache>
                <c:formatCode>#,##0.0_ ;\-#,##0.0\ </c:formatCode>
                <c:ptCount val="1"/>
                <c:pt idx="0">
                  <c:v>0.40656001105259065</c:v>
                </c:pt>
              </c:numCache>
            </c:numRef>
          </c:xVal>
          <c:yVal>
            <c:numRef>
              <c:f>Sudan!$C$61</c:f>
              <c:numCache>
                <c:formatCode>#,##0.0_ ;\-#,##0.0\ </c:formatCode>
                <c:ptCount val="1"/>
                <c:pt idx="0">
                  <c:v>0.99351617064872322</c:v>
                </c:pt>
              </c:numCache>
            </c:numRef>
          </c:yVal>
          <c:bubbleSize>
            <c:numRef>
              <c:f>Sudan!$E$61</c:f>
              <c:numCache>
                <c:formatCode>#,##0_ ;\-#,##0\ </c:formatCode>
                <c:ptCount val="1"/>
                <c:pt idx="0">
                  <c:v>982</c:v>
                </c:pt>
              </c:numCache>
            </c:numRef>
          </c:bubbleSize>
          <c:bubble3D val="1"/>
        </c:ser>
        <c:ser>
          <c:idx val="3"/>
          <c:order val="3"/>
          <c:tx>
            <c:v>Construction</c:v>
          </c:tx>
          <c:spPr>
            <a:solidFill>
              <a:srgbClr val="FFFF00"/>
            </a:solidFill>
            <a:ln w="25400">
              <a:noFill/>
            </a:ln>
          </c:spPr>
          <c:invertIfNegative val="0"/>
          <c:xVal>
            <c:numRef>
              <c:f>Sudan!$B$62</c:f>
              <c:numCache>
                <c:formatCode>#,##0.0_ ;\-#,##0.0\ </c:formatCode>
                <c:ptCount val="1"/>
                <c:pt idx="0">
                  <c:v>-0.54752106548955393</c:v>
                </c:pt>
              </c:numCache>
            </c:numRef>
          </c:xVal>
          <c:yVal>
            <c:numRef>
              <c:f>Sudan!$C$62</c:f>
              <c:numCache>
                <c:formatCode>#,##0.0_ ;\-#,##0.0\ </c:formatCode>
                <c:ptCount val="1"/>
                <c:pt idx="0">
                  <c:v>0.74806339473335126</c:v>
                </c:pt>
              </c:numCache>
            </c:numRef>
          </c:yVal>
          <c:bubbleSize>
            <c:numRef>
              <c:f>Sudan!$E$62</c:f>
              <c:numCache>
                <c:formatCode>#,##0_ ;\-#,##0\ </c:formatCode>
                <c:ptCount val="1"/>
                <c:pt idx="0">
                  <c:v>532</c:v>
                </c:pt>
              </c:numCache>
            </c:numRef>
          </c:bubbleSize>
          <c:bubble3D val="1"/>
        </c:ser>
        <c:ser>
          <c:idx val="4"/>
          <c:order val="4"/>
          <c:tx>
            <c:v>Wholesale, retail, hotels</c:v>
          </c:tx>
          <c:spPr>
            <a:solidFill>
              <a:srgbClr val="6666FF"/>
            </a:solidFill>
            <a:ln w="25400">
              <a:noFill/>
            </a:ln>
          </c:spPr>
          <c:invertIfNegative val="0"/>
          <c:xVal>
            <c:numRef>
              <c:f>Sudan!$B$63</c:f>
              <c:numCache>
                <c:formatCode>#,##0.0_ ;\-#,##0.0\ </c:formatCode>
                <c:ptCount val="1"/>
                <c:pt idx="0">
                  <c:v>-0.474322611791683</c:v>
                </c:pt>
              </c:numCache>
            </c:numRef>
          </c:xVal>
          <c:yVal>
            <c:numRef>
              <c:f>Sudan!$C$63</c:f>
              <c:numCache>
                <c:formatCode>#,##0.0_ ;\-#,##0.0\ </c:formatCode>
                <c:ptCount val="1"/>
                <c:pt idx="0">
                  <c:v>1.5700912846620525</c:v>
                </c:pt>
              </c:numCache>
            </c:numRef>
          </c:yVal>
          <c:bubbleSize>
            <c:numRef>
              <c:f>Sudan!$E$63</c:f>
              <c:numCache>
                <c:formatCode>#,##0_ ;\-#,##0\ </c:formatCode>
                <c:ptCount val="1"/>
                <c:pt idx="0">
                  <c:v>1071</c:v>
                </c:pt>
              </c:numCache>
            </c:numRef>
          </c:bubbleSize>
          <c:bubble3D val="1"/>
        </c:ser>
        <c:ser>
          <c:idx val="5"/>
          <c:order val="5"/>
          <c:tx>
            <c:v>Transport, storage, comms</c:v>
          </c:tx>
          <c:spPr>
            <a:solidFill>
              <a:srgbClr val="66FFFF"/>
            </a:solidFill>
            <a:ln w="25400">
              <a:noFill/>
            </a:ln>
          </c:spPr>
          <c:invertIfNegative val="0"/>
          <c:xVal>
            <c:numRef>
              <c:f>Sudan!$B$64</c:f>
              <c:numCache>
                <c:formatCode>#,##0.0_ ;\-#,##0.0\ </c:formatCode>
                <c:ptCount val="1"/>
                <c:pt idx="0">
                  <c:v>-0.24986835287262066</c:v>
                </c:pt>
              </c:numCache>
            </c:numRef>
          </c:xVal>
          <c:yVal>
            <c:numRef>
              <c:f>Sudan!$C$64</c:f>
              <c:numCache>
                <c:formatCode>#,##0.0_ ;\-#,##0.0\ </c:formatCode>
                <c:ptCount val="1"/>
                <c:pt idx="0">
                  <c:v>5.813137448799405</c:v>
                </c:pt>
              </c:numCache>
            </c:numRef>
          </c:yVal>
          <c:bubbleSize>
            <c:numRef>
              <c:f>Sudan!$E$64</c:f>
              <c:numCache>
                <c:formatCode>#,##0_ ;\-#,##0\ </c:formatCode>
                <c:ptCount val="1"/>
                <c:pt idx="0">
                  <c:v>250</c:v>
                </c:pt>
              </c:numCache>
            </c:numRef>
          </c:bubbleSize>
          <c:bubble3D val="1"/>
        </c:ser>
        <c:ser>
          <c:idx val="6"/>
          <c:order val="6"/>
          <c:tx>
            <c:v>Other</c:v>
          </c:tx>
          <c:spPr>
            <a:solidFill>
              <a:srgbClr val="FF00FF"/>
            </a:solidFill>
            <a:ln w="25400">
              <a:noFill/>
            </a:ln>
          </c:spPr>
          <c:invertIfNegative val="0"/>
          <c:xVal>
            <c:numRef>
              <c:f>Sudan!$B$65</c:f>
              <c:numCache>
                <c:formatCode>#,##0.0_ ;\-#,##0.0\ </c:formatCode>
                <c:ptCount val="1"/>
                <c:pt idx="0">
                  <c:v>-1.6347571494486886</c:v>
                </c:pt>
              </c:numCache>
            </c:numRef>
          </c:xVal>
          <c:yVal>
            <c:numRef>
              <c:f>Sudan!$C$65</c:f>
              <c:numCache>
                <c:formatCode>#,##0.0_ ;\-#,##0.0\ </c:formatCode>
                <c:ptCount val="1"/>
                <c:pt idx="0">
                  <c:v>0.65536625681925209</c:v>
                </c:pt>
              </c:numCache>
            </c:numRef>
          </c:yVal>
          <c:bubbleSize>
            <c:numRef>
              <c:f>Sudan!$E$65</c:f>
              <c:numCache>
                <c:formatCode>#,##0_ ;\-#,##0\ </c:formatCode>
                <c:ptCount val="1"/>
                <c:pt idx="0">
                  <c:v>1753</c:v>
                </c:pt>
              </c:numCache>
            </c:numRef>
          </c:bubbleSize>
          <c:bubble3D val="1"/>
        </c:ser>
        <c:dLbls>
          <c:showLegendKey val="0"/>
          <c:showVal val="0"/>
          <c:showCatName val="0"/>
          <c:showSerName val="0"/>
          <c:showPercent val="0"/>
          <c:showBubbleSize val="0"/>
        </c:dLbls>
        <c:bubbleScale val="100"/>
        <c:showNegBubbles val="0"/>
        <c:axId val="237711360"/>
        <c:axId val="237713280"/>
      </c:bubbleChart>
      <c:valAx>
        <c:axId val="237711360"/>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37713280"/>
        <c:crosses val="autoZero"/>
        <c:crossBetween val="midCat"/>
      </c:valAx>
      <c:valAx>
        <c:axId val="237713280"/>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377113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Tajikistan!$B$8</c:f>
              <c:numCache>
                <c:formatCode>#,##0.0_ ;\-#,##0.0\ </c:formatCode>
                <c:ptCount val="1"/>
                <c:pt idx="0">
                  <c:v>11.376588937498255</c:v>
                </c:pt>
              </c:numCache>
            </c:numRef>
          </c:xVal>
          <c:yVal>
            <c:numRef>
              <c:f>Tajikistan!$C$8</c:f>
              <c:numCache>
                <c:formatCode>#,##0.0_ ;\-#,##0.0\ </c:formatCode>
                <c:ptCount val="1"/>
                <c:pt idx="0">
                  <c:v>0.37746258634544849</c:v>
                </c:pt>
              </c:numCache>
            </c:numRef>
          </c:yVal>
          <c:bubbleSize>
            <c:numRef>
              <c:f>Tajikistan!$E$8</c:f>
              <c:numCache>
                <c:formatCode>#,##0_ ;\-#,##0\ </c:formatCode>
                <c:ptCount val="1"/>
                <c:pt idx="0">
                  <c:v>1274</c:v>
                </c:pt>
              </c:numCache>
            </c:numRef>
          </c:bubbleSize>
          <c:bubble3D val="1"/>
        </c:ser>
        <c:ser>
          <c:idx val="2"/>
          <c:order val="1"/>
          <c:tx>
            <c:strRef>
              <c:f>Tajikistan!$A$10</c:f>
              <c:strCache>
                <c:ptCount val="1"/>
                <c:pt idx="0">
                  <c:v>Manufacturing, mining &amp; utilities</c:v>
                </c:pt>
              </c:strCache>
            </c:strRef>
          </c:tx>
          <c:spPr>
            <a:solidFill>
              <a:srgbClr val="CC6600"/>
            </a:solidFill>
            <a:ln w="25400">
              <a:noFill/>
            </a:ln>
          </c:spPr>
          <c:invertIfNegative val="0"/>
          <c:xVal>
            <c:numRef>
              <c:f>Tajikistan!$B$10</c:f>
              <c:numCache>
                <c:formatCode>#,##0.0_ ;\-#,##0.0\ </c:formatCode>
                <c:ptCount val="1"/>
                <c:pt idx="0">
                  <c:v>1.964217784021776</c:v>
                </c:pt>
              </c:numCache>
            </c:numRef>
          </c:xVal>
          <c:yVal>
            <c:numRef>
              <c:f>Tajikistan!$C$10</c:f>
              <c:numCache>
                <c:formatCode>#,##0.0_ ;\-#,##0.0\ </c:formatCode>
                <c:ptCount val="1"/>
                <c:pt idx="0">
                  <c:v>3.8302525871569584</c:v>
                </c:pt>
              </c:numCache>
            </c:numRef>
          </c:yVal>
          <c:bubbleSize>
            <c:numRef>
              <c:f>Tajikistan!$E$10</c:f>
              <c:numCache>
                <c:formatCode>#,##0_ ;\-#,##0\ </c:formatCode>
                <c:ptCount val="1"/>
                <c:pt idx="0">
                  <c:v>154</c:v>
                </c:pt>
              </c:numCache>
            </c:numRef>
          </c:bubbleSize>
          <c:bubble3D val="1"/>
        </c:ser>
        <c:ser>
          <c:idx val="3"/>
          <c:order val="2"/>
          <c:tx>
            <c:v>Construction</c:v>
          </c:tx>
          <c:spPr>
            <a:solidFill>
              <a:srgbClr val="FFFF00"/>
            </a:solidFill>
            <a:ln w="25400">
              <a:noFill/>
            </a:ln>
          </c:spPr>
          <c:invertIfNegative val="0"/>
          <c:xVal>
            <c:numRef>
              <c:f>Tajikistan!$B$11</c:f>
              <c:numCache>
                <c:formatCode>#,##0.0_ ;\-#,##0.0\ </c:formatCode>
                <c:ptCount val="1"/>
                <c:pt idx="0">
                  <c:v>-7.1429630582226018</c:v>
                </c:pt>
              </c:numCache>
            </c:numRef>
          </c:xVal>
          <c:yVal>
            <c:numRef>
              <c:f>Tajikistan!$C$11</c:f>
              <c:numCache>
                <c:formatCode>#,##0.0_ ;\-#,##0.0\ </c:formatCode>
                <c:ptCount val="1"/>
                <c:pt idx="0">
                  <c:v>0.34454818411844701</c:v>
                </c:pt>
              </c:numCache>
            </c:numRef>
          </c:yVal>
          <c:bubbleSize>
            <c:numRef>
              <c:f>Tajikistan!$E$11</c:f>
              <c:numCache>
                <c:formatCode>#,##0_ ;\-#,##0\ </c:formatCode>
                <c:ptCount val="1"/>
                <c:pt idx="0">
                  <c:v>177</c:v>
                </c:pt>
              </c:numCache>
            </c:numRef>
          </c:bubbleSize>
          <c:bubble3D val="1"/>
        </c:ser>
        <c:ser>
          <c:idx val="4"/>
          <c:order val="3"/>
          <c:tx>
            <c:v>Wholesale, retail, hotels</c:v>
          </c:tx>
          <c:spPr>
            <a:solidFill>
              <a:srgbClr val="6666FF"/>
            </a:solidFill>
            <a:ln w="25400">
              <a:noFill/>
            </a:ln>
          </c:spPr>
          <c:invertIfNegative val="0"/>
          <c:xVal>
            <c:numRef>
              <c:f>Tajikistan!$B$12</c:f>
              <c:numCache>
                <c:formatCode>#,##0.0_ ;\-#,##0.0\ </c:formatCode>
                <c:ptCount val="1"/>
                <c:pt idx="0">
                  <c:v>-1.7073402853098045</c:v>
                </c:pt>
              </c:numCache>
            </c:numRef>
          </c:xVal>
          <c:yVal>
            <c:numRef>
              <c:f>Tajikistan!$C$12</c:f>
              <c:numCache>
                <c:formatCode>#,##0.0_ ;\-#,##0.0\ </c:formatCode>
                <c:ptCount val="1"/>
                <c:pt idx="0">
                  <c:v>2.1177137828671793</c:v>
                </c:pt>
              </c:numCache>
            </c:numRef>
          </c:yVal>
          <c:bubbleSize>
            <c:numRef>
              <c:f>Tajikistan!$E$12</c:f>
              <c:numCache>
                <c:formatCode>#,##0_ ;\-#,##0\ </c:formatCode>
                <c:ptCount val="1"/>
                <c:pt idx="0">
                  <c:v>167</c:v>
                </c:pt>
              </c:numCache>
            </c:numRef>
          </c:bubbleSize>
          <c:bubble3D val="1"/>
        </c:ser>
        <c:ser>
          <c:idx val="5"/>
          <c:order val="4"/>
          <c:tx>
            <c:v>Transport, storage, comms</c:v>
          </c:tx>
          <c:spPr>
            <a:solidFill>
              <a:srgbClr val="66FFFF"/>
            </a:solidFill>
            <a:ln w="25400">
              <a:noFill/>
            </a:ln>
          </c:spPr>
          <c:invertIfNegative val="0"/>
          <c:xVal>
            <c:numRef>
              <c:f>Tajikistan!$B$13</c:f>
              <c:numCache>
                <c:formatCode>#,##0.0_ ;\-#,##0.0\ </c:formatCode>
                <c:ptCount val="1"/>
                <c:pt idx="0">
                  <c:v>-0.84976090280254724</c:v>
                </c:pt>
              </c:numCache>
            </c:numRef>
          </c:xVal>
          <c:yVal>
            <c:numRef>
              <c:f>Tajikistan!$C$13</c:f>
              <c:numCache>
                <c:formatCode>#,##0.0_ ;\-#,##0.0\ </c:formatCode>
                <c:ptCount val="1"/>
                <c:pt idx="0">
                  <c:v>2.42150919132244</c:v>
                </c:pt>
              </c:numCache>
            </c:numRef>
          </c:yVal>
          <c:bubbleSize>
            <c:numRef>
              <c:f>Tajikistan!$E$13</c:f>
              <c:numCache>
                <c:formatCode>#,##0_ ;\-#,##0\ </c:formatCode>
                <c:ptCount val="1"/>
                <c:pt idx="0">
                  <c:v>46</c:v>
                </c:pt>
              </c:numCache>
            </c:numRef>
          </c:bubbleSize>
          <c:bubble3D val="1"/>
        </c:ser>
        <c:ser>
          <c:idx val="6"/>
          <c:order val="5"/>
          <c:tx>
            <c:v>Other</c:v>
          </c:tx>
          <c:spPr>
            <a:solidFill>
              <a:srgbClr val="FF00FF"/>
            </a:solidFill>
            <a:ln w="25400">
              <a:noFill/>
            </a:ln>
          </c:spPr>
          <c:invertIfNegative val="0"/>
          <c:xVal>
            <c:numRef>
              <c:f>Tajikistan!$B$14</c:f>
              <c:numCache>
                <c:formatCode>#,##0.0_ ;\-#,##0.0\ </c:formatCode>
                <c:ptCount val="1"/>
                <c:pt idx="0">
                  <c:v>-3.640742475185089</c:v>
                </c:pt>
              </c:numCache>
            </c:numRef>
          </c:xVal>
          <c:yVal>
            <c:numRef>
              <c:f>Tajikistan!$C$14</c:f>
              <c:numCache>
                <c:formatCode>#,##0.0_ ;\-#,##0.0\ </c:formatCode>
                <c:ptCount val="1"/>
                <c:pt idx="0">
                  <c:v>1.8743917527474723</c:v>
                </c:pt>
              </c:numCache>
            </c:numRef>
          </c:yVal>
          <c:bubbleSize>
            <c:numRef>
              <c:f>Tajikistan!$E$14</c:f>
              <c:numCache>
                <c:formatCode>#,##0_ ;\-#,##0\ </c:formatCode>
                <c:ptCount val="1"/>
                <c:pt idx="0">
                  <c:v>253</c:v>
                </c:pt>
              </c:numCache>
            </c:numRef>
          </c:bubbleSize>
          <c:bubble3D val="1"/>
        </c:ser>
        <c:dLbls>
          <c:showLegendKey val="0"/>
          <c:showVal val="0"/>
          <c:showCatName val="0"/>
          <c:showSerName val="0"/>
          <c:showPercent val="0"/>
          <c:showBubbleSize val="0"/>
        </c:dLbls>
        <c:bubbleScale val="100"/>
        <c:showNegBubbles val="0"/>
        <c:axId val="256541824"/>
        <c:axId val="256543744"/>
      </c:bubbleChart>
      <c:valAx>
        <c:axId val="25654182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56543744"/>
        <c:crosses val="autoZero"/>
        <c:crossBetween val="midCat"/>
      </c:valAx>
      <c:valAx>
        <c:axId val="256543744"/>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565418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Tajikistan!$B$25</c:f>
              <c:numCache>
                <c:formatCode>#,##0.0_ ;\-#,##0.0\ </c:formatCode>
                <c:ptCount val="1"/>
                <c:pt idx="0">
                  <c:v>-4.6182165768286936</c:v>
                </c:pt>
              </c:numCache>
            </c:numRef>
          </c:xVal>
          <c:yVal>
            <c:numRef>
              <c:f>Tajikistan!$C$25</c:f>
              <c:numCache>
                <c:formatCode>#,##0.0_ ;\-#,##0.0\ </c:formatCode>
                <c:ptCount val="1"/>
                <c:pt idx="0">
                  <c:v>0.41759677944092233</c:v>
                </c:pt>
              </c:numCache>
            </c:numRef>
          </c:yVal>
          <c:bubbleSize>
            <c:numRef>
              <c:f>Tajikistan!$E$25</c:f>
              <c:numCache>
                <c:formatCode>#,##0_ ;\-#,##0\ </c:formatCode>
                <c:ptCount val="1"/>
                <c:pt idx="0">
                  <c:v>1394</c:v>
                </c:pt>
              </c:numCache>
            </c:numRef>
          </c:bubbleSize>
          <c:bubble3D val="1"/>
        </c:ser>
        <c:ser>
          <c:idx val="2"/>
          <c:order val="1"/>
          <c:tx>
            <c:strRef>
              <c:f>Tajikistan!$A$27</c:f>
              <c:strCache>
                <c:ptCount val="1"/>
                <c:pt idx="0">
                  <c:v>Manufacturing, mining &amp; utilities</c:v>
                </c:pt>
              </c:strCache>
            </c:strRef>
          </c:tx>
          <c:spPr>
            <a:solidFill>
              <a:srgbClr val="CC6600"/>
            </a:solidFill>
            <a:ln w="25400">
              <a:noFill/>
            </a:ln>
          </c:spPr>
          <c:invertIfNegative val="0"/>
          <c:xVal>
            <c:numRef>
              <c:f>Tajikistan!$B$27</c:f>
              <c:numCache>
                <c:formatCode>#,##0.0_ ;\-#,##0.0\ </c:formatCode>
                <c:ptCount val="1"/>
                <c:pt idx="0">
                  <c:v>-1.3135722661831508</c:v>
                </c:pt>
              </c:numCache>
            </c:numRef>
          </c:xVal>
          <c:yVal>
            <c:numRef>
              <c:f>Tajikistan!$C$27</c:f>
              <c:numCache>
                <c:formatCode>#,##0.0_ ;\-#,##0.0\ </c:formatCode>
                <c:ptCount val="1"/>
                <c:pt idx="0">
                  <c:v>4.1804693374821733</c:v>
                </c:pt>
              </c:numCache>
            </c:numRef>
          </c:yVal>
          <c:bubbleSize>
            <c:numRef>
              <c:f>Tajikistan!$E$27</c:f>
              <c:numCache>
                <c:formatCode>#,##0_ ;\-#,##0\ </c:formatCode>
                <c:ptCount val="1"/>
                <c:pt idx="0">
                  <c:v>150</c:v>
                </c:pt>
              </c:numCache>
            </c:numRef>
          </c:bubbleSize>
          <c:bubble3D val="1"/>
        </c:ser>
        <c:ser>
          <c:idx val="3"/>
          <c:order val="2"/>
          <c:tx>
            <c:v>Construction</c:v>
          </c:tx>
          <c:spPr>
            <a:solidFill>
              <a:srgbClr val="FFFF00"/>
            </a:solidFill>
            <a:ln w="25400">
              <a:noFill/>
            </a:ln>
          </c:spPr>
          <c:invertIfNegative val="0"/>
          <c:xVal>
            <c:numRef>
              <c:f>Tajikistan!$B$28</c:f>
              <c:numCache>
                <c:formatCode>#,##0.0_ ;\-#,##0.0\ </c:formatCode>
                <c:ptCount val="1"/>
                <c:pt idx="0">
                  <c:v>1.5350368056445181</c:v>
                </c:pt>
              </c:numCache>
            </c:numRef>
          </c:xVal>
          <c:yVal>
            <c:numRef>
              <c:f>Tajikistan!$C$28</c:f>
              <c:numCache>
                <c:formatCode>#,##0.0_ ;\-#,##0.0\ </c:formatCode>
                <c:ptCount val="1"/>
                <c:pt idx="0">
                  <c:v>0.50478633528440087</c:v>
                </c:pt>
              </c:numCache>
            </c:numRef>
          </c:yVal>
          <c:bubbleSize>
            <c:numRef>
              <c:f>Tajikistan!$E$28</c:f>
              <c:numCache>
                <c:formatCode>#,##0_ ;\-#,##0\ </c:formatCode>
                <c:ptCount val="1"/>
                <c:pt idx="0">
                  <c:v>247</c:v>
                </c:pt>
              </c:numCache>
            </c:numRef>
          </c:bubbleSize>
          <c:bubble3D val="1"/>
        </c:ser>
        <c:ser>
          <c:idx val="4"/>
          <c:order val="3"/>
          <c:tx>
            <c:v>Wholesale, retail, hotels</c:v>
          </c:tx>
          <c:spPr>
            <a:solidFill>
              <a:srgbClr val="6666FF"/>
            </a:solidFill>
            <a:ln w="25400">
              <a:noFill/>
            </a:ln>
          </c:spPr>
          <c:invertIfNegative val="0"/>
          <c:xVal>
            <c:numRef>
              <c:f>Tajikistan!$B$29</c:f>
              <c:numCache>
                <c:formatCode>#,##0.0_ ;\-#,##0.0\ </c:formatCode>
                <c:ptCount val="1"/>
                <c:pt idx="0">
                  <c:v>1.4056504301382553</c:v>
                </c:pt>
              </c:numCache>
            </c:numRef>
          </c:xVal>
          <c:yVal>
            <c:numRef>
              <c:f>Tajikistan!$C$29</c:f>
              <c:numCache>
                <c:formatCode>#,##0.0_ ;\-#,##0.0\ </c:formatCode>
                <c:ptCount val="1"/>
                <c:pt idx="0">
                  <c:v>1.9569703188079239</c:v>
                </c:pt>
              </c:numCache>
            </c:numRef>
          </c:yVal>
          <c:bubbleSize>
            <c:numRef>
              <c:f>Tajikistan!$E$29</c:f>
              <c:numCache>
                <c:formatCode>#,##0_ ;\-#,##0\ </c:formatCode>
                <c:ptCount val="1"/>
                <c:pt idx="0">
                  <c:v>232</c:v>
                </c:pt>
              </c:numCache>
            </c:numRef>
          </c:bubbleSize>
          <c:bubble3D val="1"/>
        </c:ser>
        <c:ser>
          <c:idx val="5"/>
          <c:order val="4"/>
          <c:tx>
            <c:v>Transport, storage, comms</c:v>
          </c:tx>
          <c:spPr>
            <a:solidFill>
              <a:srgbClr val="66FFFF"/>
            </a:solidFill>
            <a:ln w="25400">
              <a:noFill/>
            </a:ln>
          </c:spPr>
          <c:invertIfNegative val="0"/>
          <c:xVal>
            <c:numRef>
              <c:f>Tajikistan!$B$30</c:f>
              <c:numCache>
                <c:formatCode>#,##0.0_ ;\-#,##0.0\ </c:formatCode>
                <c:ptCount val="1"/>
                <c:pt idx="0">
                  <c:v>0.67680998039003137</c:v>
                </c:pt>
              </c:numCache>
            </c:numRef>
          </c:xVal>
          <c:yVal>
            <c:numRef>
              <c:f>Tajikistan!$C$30</c:f>
              <c:numCache>
                <c:formatCode>#,##0.0_ ;\-#,##0.0\ </c:formatCode>
                <c:ptCount val="1"/>
                <c:pt idx="0">
                  <c:v>2.8631047271571877</c:v>
                </c:pt>
              </c:numCache>
            </c:numRef>
          </c:yVal>
          <c:bubbleSize>
            <c:numRef>
              <c:f>Tajikistan!$E$30</c:f>
              <c:numCache>
                <c:formatCode>#,##0_ ;\-#,##0\ </c:formatCode>
                <c:ptCount val="1"/>
                <c:pt idx="0">
                  <c:v>71</c:v>
                </c:pt>
              </c:numCache>
            </c:numRef>
          </c:bubbleSize>
          <c:bubble3D val="1"/>
        </c:ser>
        <c:ser>
          <c:idx val="6"/>
          <c:order val="5"/>
          <c:tx>
            <c:v>Other</c:v>
          </c:tx>
          <c:spPr>
            <a:solidFill>
              <a:srgbClr val="FF00FF"/>
            </a:solidFill>
            <a:ln w="25400">
              <a:noFill/>
            </a:ln>
          </c:spPr>
          <c:invertIfNegative val="0"/>
          <c:xVal>
            <c:numRef>
              <c:f>Tajikistan!$B$31</c:f>
              <c:numCache>
                <c:formatCode>#,##0.0_ ;\-#,##0.0\ </c:formatCode>
                <c:ptCount val="1"/>
                <c:pt idx="0">
                  <c:v>2.3142916268390508</c:v>
                </c:pt>
              </c:numCache>
            </c:numRef>
          </c:xVal>
          <c:yVal>
            <c:numRef>
              <c:f>Tajikistan!$C$31</c:f>
              <c:numCache>
                <c:formatCode>#,##0.0_ ;\-#,##0.0\ </c:formatCode>
                <c:ptCount val="1"/>
                <c:pt idx="0">
                  <c:v>1.2888199843544461</c:v>
                </c:pt>
              </c:numCache>
            </c:numRef>
          </c:yVal>
          <c:bubbleSize>
            <c:numRef>
              <c:f>Tajikistan!$E$31</c:f>
              <c:numCache>
                <c:formatCode>#,##0_ ;\-#,##0\ </c:formatCode>
                <c:ptCount val="1"/>
                <c:pt idx="0">
                  <c:v>356</c:v>
                </c:pt>
              </c:numCache>
            </c:numRef>
          </c:bubbleSize>
          <c:bubble3D val="1"/>
        </c:ser>
        <c:dLbls>
          <c:showLegendKey val="0"/>
          <c:showVal val="0"/>
          <c:showCatName val="0"/>
          <c:showSerName val="0"/>
          <c:showPercent val="0"/>
          <c:showBubbleSize val="0"/>
        </c:dLbls>
        <c:bubbleScale val="100"/>
        <c:showNegBubbles val="0"/>
        <c:axId val="254906368"/>
        <c:axId val="254908288"/>
      </c:bubbleChart>
      <c:valAx>
        <c:axId val="254906368"/>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54908288"/>
        <c:crosses val="autoZero"/>
        <c:crossBetween val="midCat"/>
      </c:valAx>
      <c:valAx>
        <c:axId val="25490828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549063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Tajikistan!$B$42</c:f>
              <c:numCache>
                <c:formatCode>#,##0.0_ ;\-#,##0.0\ </c:formatCode>
                <c:ptCount val="1"/>
                <c:pt idx="0">
                  <c:v>-4.2645684779936133</c:v>
                </c:pt>
              </c:numCache>
            </c:numRef>
          </c:xVal>
          <c:yVal>
            <c:numRef>
              <c:f>Tajikistan!$C$42</c:f>
              <c:numCache>
                <c:formatCode>#,##0.0_ ;\-#,##0.0\ </c:formatCode>
                <c:ptCount val="1"/>
                <c:pt idx="0">
                  <c:v>0.46700825852108441</c:v>
                </c:pt>
              </c:numCache>
            </c:numRef>
          </c:yVal>
          <c:bubbleSize>
            <c:numRef>
              <c:f>Tajikistan!$E$42</c:f>
              <c:numCache>
                <c:formatCode>#,##0_ ;\-#,##0\ </c:formatCode>
                <c:ptCount val="1"/>
                <c:pt idx="0">
                  <c:v>1529</c:v>
                </c:pt>
              </c:numCache>
            </c:numRef>
          </c:bubbleSize>
          <c:bubble3D val="1"/>
        </c:ser>
        <c:ser>
          <c:idx val="2"/>
          <c:order val="1"/>
          <c:tx>
            <c:strRef>
              <c:f>Tajikistan!$A$44</c:f>
              <c:strCache>
                <c:ptCount val="1"/>
                <c:pt idx="0">
                  <c:v>Manufacturing, mining &amp; utilities</c:v>
                </c:pt>
              </c:strCache>
            </c:strRef>
          </c:tx>
          <c:spPr>
            <a:solidFill>
              <a:srgbClr val="CC6600"/>
            </a:solidFill>
            <a:ln w="25400">
              <a:noFill/>
            </a:ln>
          </c:spPr>
          <c:invertIfNegative val="0"/>
          <c:xVal>
            <c:numRef>
              <c:f>Tajikistan!$B$44</c:f>
              <c:numCache>
                <c:formatCode>#,##0.0_ ;\-#,##0.0\ </c:formatCode>
                <c:ptCount val="1"/>
                <c:pt idx="0">
                  <c:v>0.89992623555446283</c:v>
                </c:pt>
              </c:numCache>
            </c:numRef>
          </c:xVal>
          <c:yVal>
            <c:numRef>
              <c:f>Tajikistan!$C$44</c:f>
              <c:numCache>
                <c:formatCode>#,##0.0_ ;\-#,##0.0\ </c:formatCode>
                <c:ptCount val="1"/>
                <c:pt idx="0">
                  <c:v>2.1990709330414817</c:v>
                </c:pt>
              </c:numCache>
            </c:numRef>
          </c:yVal>
          <c:bubbleSize>
            <c:numRef>
              <c:f>Tajikistan!$E$44</c:f>
              <c:numCache>
                <c:formatCode>#,##0_ ;\-#,##0\ </c:formatCode>
                <c:ptCount val="1"/>
                <c:pt idx="0">
                  <c:v>204</c:v>
                </c:pt>
              </c:numCache>
            </c:numRef>
          </c:bubbleSize>
          <c:bubble3D val="1"/>
        </c:ser>
        <c:ser>
          <c:idx val="3"/>
          <c:order val="2"/>
          <c:tx>
            <c:v>Construction</c:v>
          </c:tx>
          <c:spPr>
            <a:solidFill>
              <a:srgbClr val="FFFF00"/>
            </a:solidFill>
            <a:ln w="25400">
              <a:noFill/>
            </a:ln>
          </c:spPr>
          <c:invertIfNegative val="0"/>
          <c:xVal>
            <c:numRef>
              <c:f>Tajikistan!$B$45</c:f>
              <c:numCache>
                <c:formatCode>#,##0.0_ ;\-#,##0.0\ </c:formatCode>
                <c:ptCount val="1"/>
                <c:pt idx="0">
                  <c:v>-1.7511679370543405</c:v>
                </c:pt>
              </c:numCache>
            </c:numRef>
          </c:xVal>
          <c:yVal>
            <c:numRef>
              <c:f>Tajikistan!$C$45</c:f>
              <c:numCache>
                <c:formatCode>#,##0.0_ ;\-#,##0.0\ </c:formatCode>
                <c:ptCount val="1"/>
                <c:pt idx="0">
                  <c:v>0.58752749658644987</c:v>
                </c:pt>
              </c:numCache>
            </c:numRef>
          </c:yVal>
          <c:bubbleSize>
            <c:numRef>
              <c:f>Tajikistan!$E$45</c:f>
              <c:numCache>
                <c:formatCode>#,##0_ ;\-#,##0\ </c:formatCode>
                <c:ptCount val="1"/>
                <c:pt idx="0">
                  <c:v>242</c:v>
                </c:pt>
              </c:numCache>
            </c:numRef>
          </c:bubbleSize>
          <c:bubble3D val="1"/>
        </c:ser>
        <c:ser>
          <c:idx val="4"/>
          <c:order val="3"/>
          <c:tx>
            <c:v>Wholesale, retail, hotels</c:v>
          </c:tx>
          <c:spPr>
            <a:solidFill>
              <a:srgbClr val="6666FF"/>
            </a:solidFill>
            <a:ln w="25400">
              <a:noFill/>
            </a:ln>
          </c:spPr>
          <c:invertIfNegative val="0"/>
          <c:xVal>
            <c:numRef>
              <c:f>Tajikistan!$B$46</c:f>
              <c:numCache>
                <c:formatCode>#,##0.0_ ;\-#,##0.0\ </c:formatCode>
                <c:ptCount val="1"/>
                <c:pt idx="0">
                  <c:v>1.1674452913695603</c:v>
                </c:pt>
              </c:numCache>
            </c:numRef>
          </c:xVal>
          <c:yVal>
            <c:numRef>
              <c:f>Tajikistan!$C$46</c:f>
              <c:numCache>
                <c:formatCode>#,##0.0_ ;\-#,##0.0\ </c:formatCode>
                <c:ptCount val="1"/>
                <c:pt idx="0">
                  <c:v>2.1782200873190165</c:v>
                </c:pt>
              </c:numCache>
            </c:numRef>
          </c:yVal>
          <c:bubbleSize>
            <c:numRef>
              <c:f>Tajikistan!$E$46</c:f>
              <c:numCache>
                <c:formatCode>#,##0_ ;\-#,##0\ </c:formatCode>
                <c:ptCount val="1"/>
                <c:pt idx="0">
                  <c:v>309</c:v>
                </c:pt>
              </c:numCache>
            </c:numRef>
          </c:bubbleSize>
          <c:bubble3D val="1"/>
        </c:ser>
        <c:ser>
          <c:idx val="5"/>
          <c:order val="4"/>
          <c:tx>
            <c:v>Transport, storage, comms</c:v>
          </c:tx>
          <c:spPr>
            <a:solidFill>
              <a:srgbClr val="66FFFF"/>
            </a:solidFill>
            <a:ln w="25400">
              <a:noFill/>
            </a:ln>
          </c:spPr>
          <c:invertIfNegative val="0"/>
          <c:xVal>
            <c:numRef>
              <c:f>Tajikistan!$B$47</c:f>
              <c:numCache>
                <c:formatCode>#,##0.0_ ;\-#,##0.0\ </c:formatCode>
                <c:ptCount val="1"/>
                <c:pt idx="0">
                  <c:v>1.9557413326776487</c:v>
                </c:pt>
              </c:numCache>
            </c:numRef>
          </c:xVal>
          <c:yVal>
            <c:numRef>
              <c:f>Tajikistan!$C$47</c:f>
              <c:numCache>
                <c:formatCode>#,##0.0_ ;\-#,##0.0\ </c:formatCode>
                <c:ptCount val="1"/>
                <c:pt idx="0">
                  <c:v>3.2508539077049092</c:v>
                </c:pt>
              </c:numCache>
            </c:numRef>
          </c:yVal>
          <c:bubbleSize>
            <c:numRef>
              <c:f>Tajikistan!$E$47</c:f>
              <c:numCache>
                <c:formatCode>#,##0_ ;\-#,##0\ </c:formatCode>
                <c:ptCount val="1"/>
                <c:pt idx="0">
                  <c:v>141</c:v>
                </c:pt>
              </c:numCache>
            </c:numRef>
          </c:bubbleSize>
          <c:bubble3D val="1"/>
        </c:ser>
        <c:ser>
          <c:idx val="6"/>
          <c:order val="5"/>
          <c:tx>
            <c:v>Other</c:v>
          </c:tx>
          <c:spPr>
            <a:solidFill>
              <a:srgbClr val="FF00FF"/>
            </a:solidFill>
            <a:ln w="25400">
              <a:noFill/>
            </a:ln>
          </c:spPr>
          <c:invertIfNegative val="0"/>
          <c:xVal>
            <c:numRef>
              <c:f>Tajikistan!$B$48</c:f>
              <c:numCache>
                <c:formatCode>#,##0.0_ ;\-#,##0.0\ </c:formatCode>
                <c:ptCount val="1"/>
                <c:pt idx="0">
                  <c:v>1.9926235554462757</c:v>
                </c:pt>
              </c:numCache>
            </c:numRef>
          </c:xVal>
          <c:yVal>
            <c:numRef>
              <c:f>Tajikistan!$C$48</c:f>
              <c:numCache>
                <c:formatCode>#,##0.0_ ;\-#,##0.0\ </c:formatCode>
                <c:ptCount val="1"/>
                <c:pt idx="0">
                  <c:v>0.97648300049773151</c:v>
                </c:pt>
              </c:numCache>
            </c:numRef>
          </c:yVal>
          <c:bubbleSize>
            <c:numRef>
              <c:f>Tajikistan!$E$48</c:f>
              <c:numCache>
                <c:formatCode>#,##0_ ;\-#,##0\ </c:formatCode>
                <c:ptCount val="1"/>
                <c:pt idx="0">
                  <c:v>480</c:v>
                </c:pt>
              </c:numCache>
            </c:numRef>
          </c:bubbleSize>
          <c:bubble3D val="1"/>
        </c:ser>
        <c:dLbls>
          <c:showLegendKey val="0"/>
          <c:showVal val="0"/>
          <c:showCatName val="0"/>
          <c:showSerName val="0"/>
          <c:showPercent val="0"/>
          <c:showBubbleSize val="0"/>
        </c:dLbls>
        <c:bubbleScale val="100"/>
        <c:showNegBubbles val="0"/>
        <c:axId val="256670336"/>
        <c:axId val="256676608"/>
      </c:bubbleChart>
      <c:valAx>
        <c:axId val="25667033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56676608"/>
        <c:crosses val="autoZero"/>
        <c:crossBetween val="midCat"/>
      </c:valAx>
      <c:valAx>
        <c:axId val="25667660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566703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Tajikistan!$B$59</c:f>
              <c:numCache>
                <c:formatCode>#,##0.0_ ;\-#,##0.0\ </c:formatCode>
                <c:ptCount val="1"/>
                <c:pt idx="0">
                  <c:v>1.2659803635025284</c:v>
                </c:pt>
              </c:numCache>
            </c:numRef>
          </c:xVal>
          <c:yVal>
            <c:numRef>
              <c:f>Tajikistan!$C$59</c:f>
              <c:numCache>
                <c:formatCode>#,##0.0_ ;\-#,##0.0\ </c:formatCode>
                <c:ptCount val="1"/>
                <c:pt idx="0">
                  <c:v>0.41351287791115776</c:v>
                </c:pt>
              </c:numCache>
            </c:numRef>
          </c:yVal>
          <c:bubbleSize>
            <c:numRef>
              <c:f>Tajikistan!$E$59</c:f>
              <c:numCache>
                <c:formatCode>#,##0_ ;\-#,##0\ </c:formatCode>
                <c:ptCount val="1"/>
                <c:pt idx="0">
                  <c:v>1714</c:v>
                </c:pt>
              </c:numCache>
            </c:numRef>
          </c:bubbleSize>
          <c:bubble3D val="1"/>
        </c:ser>
        <c:ser>
          <c:idx val="2"/>
          <c:order val="1"/>
          <c:tx>
            <c:strRef>
              <c:f>Tajikistan!$A$61</c:f>
              <c:strCache>
                <c:ptCount val="1"/>
                <c:pt idx="0">
                  <c:v>Manufacturing, mining &amp; utilities</c:v>
                </c:pt>
              </c:strCache>
            </c:strRef>
          </c:tx>
          <c:spPr>
            <a:solidFill>
              <a:srgbClr val="CC6600"/>
            </a:solidFill>
            <a:ln w="25400">
              <a:noFill/>
            </a:ln>
          </c:spPr>
          <c:invertIfNegative val="0"/>
          <c:xVal>
            <c:numRef>
              <c:f>Tajikistan!$B$61</c:f>
              <c:numCache>
                <c:formatCode>#,##0.0_ ;\-#,##0.0\ </c:formatCode>
                <c:ptCount val="1"/>
                <c:pt idx="0">
                  <c:v>-1.1733186113727143</c:v>
                </c:pt>
              </c:numCache>
            </c:numRef>
          </c:xVal>
          <c:yVal>
            <c:numRef>
              <c:f>Tajikistan!$C$61</c:f>
              <c:numCache>
                <c:formatCode>#,##0.0_ ;\-#,##0.0\ </c:formatCode>
                <c:ptCount val="1"/>
                <c:pt idx="0">
                  <c:v>3.0162947682524499</c:v>
                </c:pt>
              </c:numCache>
            </c:numRef>
          </c:yVal>
          <c:bubbleSize>
            <c:numRef>
              <c:f>Tajikistan!$E$61</c:f>
              <c:numCache>
                <c:formatCode>#,##0_ ;\-#,##0\ </c:formatCode>
                <c:ptCount val="1"/>
                <c:pt idx="0">
                  <c:v>186</c:v>
                </c:pt>
              </c:numCache>
            </c:numRef>
          </c:bubbleSize>
          <c:bubble3D val="1"/>
        </c:ser>
        <c:ser>
          <c:idx val="3"/>
          <c:order val="2"/>
          <c:tx>
            <c:v>Construction</c:v>
          </c:tx>
          <c:spPr>
            <a:solidFill>
              <a:srgbClr val="FFFF00"/>
            </a:solidFill>
            <a:ln w="25400">
              <a:noFill/>
            </a:ln>
          </c:spPr>
          <c:invertIfNegative val="0"/>
          <c:xVal>
            <c:numRef>
              <c:f>Tajikistan!$B$62</c:f>
              <c:numCache>
                <c:formatCode>#,##0.0_ ;\-#,##0.0\ </c:formatCode>
                <c:ptCount val="1"/>
                <c:pt idx="0">
                  <c:v>-0.8776345273276398</c:v>
                </c:pt>
              </c:numCache>
            </c:numRef>
          </c:xVal>
          <c:yVal>
            <c:numRef>
              <c:f>Tajikistan!$C$62</c:f>
              <c:numCache>
                <c:formatCode>#,##0.0_ ;\-#,##0.0\ </c:formatCode>
                <c:ptCount val="1"/>
                <c:pt idx="0">
                  <c:v>0.34504953373500785</c:v>
                </c:pt>
              </c:numCache>
            </c:numRef>
          </c:yVal>
          <c:bubbleSize>
            <c:numRef>
              <c:f>Tajikistan!$E$62</c:f>
              <c:numCache>
                <c:formatCode>#,##0_ ;\-#,##0\ </c:formatCode>
                <c:ptCount val="1"/>
                <c:pt idx="0">
                  <c:v>237</c:v>
                </c:pt>
              </c:numCache>
            </c:numRef>
          </c:bubbleSize>
          <c:bubble3D val="1"/>
        </c:ser>
        <c:ser>
          <c:idx val="4"/>
          <c:order val="3"/>
          <c:tx>
            <c:v>Wholesale, retail, hotels</c:v>
          </c:tx>
          <c:spPr>
            <a:solidFill>
              <a:srgbClr val="6666FF"/>
            </a:solidFill>
            <a:ln w="25400">
              <a:noFill/>
            </a:ln>
          </c:spPr>
          <c:invertIfNegative val="0"/>
          <c:xVal>
            <c:numRef>
              <c:f>Tajikistan!$B$63</c:f>
              <c:numCache>
                <c:formatCode>#,##0.0_ ;\-#,##0.0\ </c:formatCode>
                <c:ptCount val="1"/>
                <c:pt idx="0">
                  <c:v>0.14933047554097811</c:v>
                </c:pt>
              </c:numCache>
            </c:numRef>
          </c:xVal>
          <c:yVal>
            <c:numRef>
              <c:f>Tajikistan!$C$63</c:f>
              <c:numCache>
                <c:formatCode>#,##0.0_ ;\-#,##0.0\ </c:formatCode>
                <c:ptCount val="1"/>
                <c:pt idx="0">
                  <c:v>2.1759219239367158</c:v>
                </c:pt>
              </c:numCache>
            </c:numRef>
          </c:yVal>
          <c:bubbleSize>
            <c:numRef>
              <c:f>Tajikistan!$E$63</c:f>
              <c:numCache>
                <c:formatCode>#,##0_ ;\-#,##0\ </c:formatCode>
                <c:ptCount val="1"/>
                <c:pt idx="0">
                  <c:v>343</c:v>
                </c:pt>
              </c:numCache>
            </c:numRef>
          </c:bubbleSize>
          <c:bubble3D val="1"/>
        </c:ser>
        <c:ser>
          <c:idx val="5"/>
          <c:order val="4"/>
          <c:tx>
            <c:v>Transport, storage, comms</c:v>
          </c:tx>
          <c:spPr>
            <a:solidFill>
              <a:srgbClr val="66FFFF"/>
            </a:solidFill>
            <a:ln w="25400">
              <a:noFill/>
            </a:ln>
          </c:spPr>
          <c:invertIfNegative val="0"/>
          <c:xVal>
            <c:numRef>
              <c:f>Tajikistan!$B$64</c:f>
              <c:numCache>
                <c:formatCode>#,##0.0_ ;\-#,##0.0\ </c:formatCode>
                <c:ptCount val="1"/>
                <c:pt idx="0">
                  <c:v>0.27208564717089434</c:v>
                </c:pt>
              </c:numCache>
            </c:numRef>
          </c:xVal>
          <c:yVal>
            <c:numRef>
              <c:f>Tajikistan!$C$64</c:f>
              <c:numCache>
                <c:formatCode>#,##0.0_ ;\-#,##0.0\ </c:formatCode>
                <c:ptCount val="1"/>
                <c:pt idx="0">
                  <c:v>3.7898221605798916</c:v>
                </c:pt>
              </c:numCache>
            </c:numRef>
          </c:yVal>
          <c:bubbleSize>
            <c:numRef>
              <c:f>Tajikistan!$E$64</c:f>
              <c:numCache>
                <c:formatCode>#,##0_ ;\-#,##0\ </c:formatCode>
                <c:ptCount val="1"/>
                <c:pt idx="0">
                  <c:v>163</c:v>
                </c:pt>
              </c:numCache>
            </c:numRef>
          </c:bubbleSize>
          <c:bubble3D val="1"/>
        </c:ser>
        <c:ser>
          <c:idx val="6"/>
          <c:order val="5"/>
          <c:tx>
            <c:v>Other</c:v>
          </c:tx>
          <c:spPr>
            <a:solidFill>
              <a:srgbClr val="FF00FF"/>
            </a:solidFill>
            <a:ln w="25400">
              <a:noFill/>
            </a:ln>
          </c:spPr>
          <c:invertIfNegative val="0"/>
          <c:xVal>
            <c:numRef>
              <c:f>Tajikistan!$B$65</c:f>
              <c:numCache>
                <c:formatCode>#,##0.0_ ;\-#,##0.0\ </c:formatCode>
                <c:ptCount val="1"/>
                <c:pt idx="0">
                  <c:v>0.36355665248595415</c:v>
                </c:pt>
              </c:numCache>
            </c:numRef>
          </c:xVal>
          <c:yVal>
            <c:numRef>
              <c:f>Tajikistan!$C$65</c:f>
              <c:numCache>
                <c:formatCode>#,##0.0_ ;\-#,##0.0\ </c:formatCode>
                <c:ptCount val="1"/>
                <c:pt idx="0">
                  <c:v>0.8647097370303678</c:v>
                </c:pt>
              </c:numCache>
            </c:numRef>
          </c:yVal>
          <c:bubbleSize>
            <c:numRef>
              <c:f>Tajikistan!$E$65</c:f>
              <c:numCache>
                <c:formatCode>#,##0_ ;\-#,##0\ </c:formatCode>
                <c:ptCount val="1"/>
                <c:pt idx="0">
                  <c:v>537</c:v>
                </c:pt>
              </c:numCache>
            </c:numRef>
          </c:bubbleSize>
          <c:bubble3D val="1"/>
        </c:ser>
        <c:dLbls>
          <c:showLegendKey val="0"/>
          <c:showVal val="0"/>
          <c:showCatName val="0"/>
          <c:showSerName val="0"/>
          <c:showPercent val="0"/>
          <c:showBubbleSize val="0"/>
        </c:dLbls>
        <c:bubbleScale val="100"/>
        <c:showNegBubbles val="0"/>
        <c:axId val="257971712"/>
        <c:axId val="257973632"/>
      </c:bubbleChart>
      <c:valAx>
        <c:axId val="25797171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57973632"/>
        <c:crosses val="autoZero"/>
        <c:crossBetween val="midCat"/>
      </c:valAx>
      <c:valAx>
        <c:axId val="257973632"/>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579717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Tanzania!$B$8</c:f>
              <c:numCache>
                <c:formatCode>0.0</c:formatCode>
                <c:ptCount val="1"/>
                <c:pt idx="0">
                  <c:v>-2.5820918363780407</c:v>
                </c:pt>
              </c:numCache>
            </c:numRef>
          </c:xVal>
          <c:yVal>
            <c:numRef>
              <c:f>Tanzania!$C$8</c:f>
              <c:numCache>
                <c:formatCode>0.0</c:formatCode>
                <c:ptCount val="1"/>
                <c:pt idx="0">
                  <c:v>0.4593796485372304</c:v>
                </c:pt>
              </c:numCache>
            </c:numRef>
          </c:yVal>
          <c:bubbleSize>
            <c:numRef>
              <c:f>Tanzania!$E$8</c:f>
              <c:numCache>
                <c:formatCode>#,##0</c:formatCode>
                <c:ptCount val="1"/>
                <c:pt idx="0">
                  <c:v>11284.537585368389</c:v>
                </c:pt>
              </c:numCache>
            </c:numRef>
          </c:bubbleSize>
          <c:bubble3D val="1"/>
        </c:ser>
        <c:ser>
          <c:idx val="1"/>
          <c:order val="1"/>
          <c:tx>
            <c:v>Mining</c:v>
          </c:tx>
          <c:spPr>
            <a:solidFill>
              <a:srgbClr val="FF0000"/>
            </a:solidFill>
            <a:ln w="25400">
              <a:noFill/>
            </a:ln>
          </c:spPr>
          <c:invertIfNegative val="0"/>
          <c:xVal>
            <c:numRef>
              <c:f>Tanzania!$B$9</c:f>
              <c:numCache>
                <c:formatCode>0.0</c:formatCode>
                <c:ptCount val="1"/>
                <c:pt idx="0">
                  <c:v>6.3581799534050965E-2</c:v>
                </c:pt>
              </c:numCache>
            </c:numRef>
          </c:xVal>
          <c:yVal>
            <c:numRef>
              <c:f>Tanzania!$C$9</c:f>
              <c:numCache>
                <c:formatCode>0.0</c:formatCode>
                <c:ptCount val="1"/>
                <c:pt idx="0">
                  <c:v>4.4882555958134613</c:v>
                </c:pt>
              </c:numCache>
            </c:numRef>
          </c:yVal>
          <c:bubbleSize>
            <c:numRef>
              <c:f>Tanzania!$E$9</c:f>
              <c:numCache>
                <c:formatCode>#,##0</c:formatCode>
                <c:ptCount val="1"/>
                <c:pt idx="0">
                  <c:v>68.033613001122205</c:v>
                </c:pt>
              </c:numCache>
            </c:numRef>
          </c:bubbleSize>
          <c:bubble3D val="1"/>
        </c:ser>
        <c:ser>
          <c:idx val="2"/>
          <c:order val="2"/>
          <c:tx>
            <c:v>Manufacturing</c:v>
          </c:tx>
          <c:spPr>
            <a:solidFill>
              <a:srgbClr val="00B050"/>
            </a:solidFill>
            <a:ln w="25400">
              <a:noFill/>
            </a:ln>
          </c:spPr>
          <c:invertIfNegative val="0"/>
          <c:xVal>
            <c:numRef>
              <c:f>Tanzania!$B$10</c:f>
              <c:numCache>
                <c:formatCode>0.0</c:formatCode>
                <c:ptCount val="1"/>
                <c:pt idx="0">
                  <c:v>0.30172045577734119</c:v>
                </c:pt>
              </c:numCache>
            </c:numRef>
          </c:xVal>
          <c:yVal>
            <c:numRef>
              <c:f>Tanzania!$C$10</c:f>
              <c:numCache>
                <c:formatCode>0.0</c:formatCode>
                <c:ptCount val="1"/>
                <c:pt idx="0">
                  <c:v>5.3262369010016615</c:v>
                </c:pt>
              </c:numCache>
            </c:numRef>
          </c:yVal>
          <c:bubbleSize>
            <c:numRef>
              <c:f>Tanzania!$E$10</c:f>
              <c:numCache>
                <c:formatCode>#,##0</c:formatCode>
                <c:ptCount val="1"/>
                <c:pt idx="0">
                  <c:v>226.66394774164561</c:v>
                </c:pt>
              </c:numCache>
            </c:numRef>
          </c:bubbleSize>
          <c:bubble3D val="1"/>
        </c:ser>
        <c:ser>
          <c:idx val="3"/>
          <c:order val="3"/>
          <c:tx>
            <c:v>Utilities</c:v>
          </c:tx>
          <c:spPr>
            <a:solidFill>
              <a:srgbClr val="FFFF00"/>
            </a:solidFill>
            <a:ln w="25400">
              <a:noFill/>
            </a:ln>
          </c:spPr>
          <c:invertIfNegative val="0"/>
          <c:xVal>
            <c:numRef>
              <c:f>Tanzania!$B$11</c:f>
              <c:numCache>
                <c:formatCode>0.0</c:formatCode>
                <c:ptCount val="1"/>
                <c:pt idx="0">
                  <c:v>0.15440511291281106</c:v>
                </c:pt>
              </c:numCache>
            </c:numRef>
          </c:xVal>
          <c:yVal>
            <c:numRef>
              <c:f>Tanzania!$C$11</c:f>
              <c:numCache>
                <c:formatCode>0.0</c:formatCode>
                <c:ptCount val="1"/>
                <c:pt idx="0">
                  <c:v>10.754447119492516</c:v>
                </c:pt>
              </c:numCache>
            </c:numRef>
          </c:yVal>
          <c:bubbleSize>
            <c:numRef>
              <c:f>Tanzania!$E$11</c:f>
              <c:numCache>
                <c:formatCode>#,##0</c:formatCode>
                <c:ptCount val="1"/>
                <c:pt idx="0">
                  <c:v>32.512272527183121</c:v>
                </c:pt>
              </c:numCache>
            </c:numRef>
          </c:bubbleSize>
          <c:bubble3D val="1"/>
        </c:ser>
        <c:ser>
          <c:idx val="4"/>
          <c:order val="4"/>
          <c:tx>
            <c:v>Construction</c:v>
          </c:tx>
          <c:spPr>
            <a:solidFill>
              <a:srgbClr val="6600FF"/>
            </a:solidFill>
            <a:ln w="25400">
              <a:noFill/>
            </a:ln>
          </c:spPr>
          <c:invertIfNegative val="0"/>
          <c:xVal>
            <c:numRef>
              <c:f>Tanzania!$B$12</c:f>
              <c:numCache>
                <c:formatCode>0.0</c:formatCode>
                <c:ptCount val="1"/>
                <c:pt idx="0">
                  <c:v>5.7067901686128852E-2</c:v>
                </c:pt>
              </c:numCache>
            </c:numRef>
          </c:xVal>
          <c:yVal>
            <c:numRef>
              <c:f>Tanzania!$C$12</c:f>
              <c:numCache>
                <c:formatCode>0.0</c:formatCode>
                <c:ptCount val="1"/>
                <c:pt idx="0">
                  <c:v>9.3033786099793616</c:v>
                </c:pt>
              </c:numCache>
            </c:numRef>
          </c:yVal>
          <c:bubbleSize>
            <c:numRef>
              <c:f>Tanzania!$E$12</c:f>
              <c:numCache>
                <c:formatCode>#,##0</c:formatCode>
                <c:ptCount val="1"/>
                <c:pt idx="0">
                  <c:v>110.73656878687012</c:v>
                </c:pt>
              </c:numCache>
            </c:numRef>
          </c:bubbleSize>
          <c:bubble3D val="1"/>
        </c:ser>
        <c:ser>
          <c:idx val="5"/>
          <c:order val="5"/>
          <c:tx>
            <c:v>Trade services</c:v>
          </c:tx>
          <c:spPr>
            <a:solidFill>
              <a:srgbClr val="66FFFF"/>
            </a:solidFill>
            <a:ln w="25400">
              <a:noFill/>
            </a:ln>
          </c:spPr>
          <c:invertIfNegative val="0"/>
          <c:xVal>
            <c:numRef>
              <c:f>Tanzania!$B$13</c:f>
              <c:numCache>
                <c:formatCode>0.0</c:formatCode>
                <c:ptCount val="1"/>
                <c:pt idx="0">
                  <c:v>1.3456807093095007</c:v>
                </c:pt>
              </c:numCache>
            </c:numRef>
          </c:xVal>
          <c:yVal>
            <c:numRef>
              <c:f>Tanzania!$C$13</c:f>
              <c:numCache>
                <c:formatCode>0.0</c:formatCode>
                <c:ptCount val="1"/>
                <c:pt idx="0">
                  <c:v>2.3697477730671084</c:v>
                </c:pt>
              </c:numCache>
            </c:numRef>
          </c:yVal>
          <c:bubbleSize>
            <c:numRef>
              <c:f>Tanzania!$E$13</c:f>
              <c:numCache>
                <c:formatCode>#,##0</c:formatCode>
                <c:ptCount val="1"/>
                <c:pt idx="0">
                  <c:v>913.14285295903244</c:v>
                </c:pt>
              </c:numCache>
            </c:numRef>
          </c:bubbleSize>
          <c:bubble3D val="1"/>
        </c:ser>
        <c:ser>
          <c:idx val="6"/>
          <c:order val="6"/>
          <c:tx>
            <c:v>Transport services</c:v>
          </c:tx>
          <c:spPr>
            <a:solidFill>
              <a:srgbClr val="FF00FF"/>
            </a:solidFill>
            <a:ln w="25400">
              <a:noFill/>
            </a:ln>
          </c:spPr>
          <c:invertIfNegative val="0"/>
          <c:xVal>
            <c:numRef>
              <c:f>Tanzania!$B$14</c:f>
              <c:numCache>
                <c:formatCode>0.0</c:formatCode>
                <c:ptCount val="1"/>
                <c:pt idx="0">
                  <c:v>-3.8855738836889975E-2</c:v>
                </c:pt>
              </c:numCache>
            </c:numRef>
          </c:xVal>
          <c:yVal>
            <c:numRef>
              <c:f>Tanzania!$C$14</c:f>
              <c:numCache>
                <c:formatCode>0.0</c:formatCode>
                <c:ptCount val="1"/>
                <c:pt idx="0">
                  <c:v>9.2279342042553036</c:v>
                </c:pt>
              </c:numCache>
            </c:numRef>
          </c:yVal>
          <c:bubbleSize>
            <c:numRef>
              <c:f>Tanzania!$E$14</c:f>
              <c:numCache>
                <c:formatCode>#,##0</c:formatCode>
                <c:ptCount val="1"/>
                <c:pt idx="0">
                  <c:v>103.34673652044442</c:v>
                </c:pt>
              </c:numCache>
            </c:numRef>
          </c:bubbleSize>
          <c:bubble3D val="1"/>
        </c:ser>
        <c:ser>
          <c:idx val="7"/>
          <c:order val="7"/>
          <c:tx>
            <c:v>Business services</c:v>
          </c:tx>
          <c:spPr>
            <a:solidFill>
              <a:srgbClr val="99FF66"/>
            </a:solidFill>
            <a:ln w="25400">
              <a:noFill/>
            </a:ln>
          </c:spPr>
          <c:invertIfNegative val="0"/>
          <c:xVal>
            <c:numRef>
              <c:f>Tanzania!$B$15</c:f>
              <c:numCache>
                <c:formatCode>0.0</c:formatCode>
                <c:ptCount val="1"/>
                <c:pt idx="0">
                  <c:v>-4.789052758833573E-2</c:v>
                </c:pt>
              </c:numCache>
            </c:numRef>
          </c:xVal>
          <c:yVal>
            <c:numRef>
              <c:f>Tanzania!$C$15</c:f>
              <c:numCache>
                <c:formatCode>0.0</c:formatCode>
                <c:ptCount val="1"/>
                <c:pt idx="0">
                  <c:v>22.873593801695176</c:v>
                </c:pt>
              </c:numCache>
            </c:numRef>
          </c:yVal>
          <c:bubbleSize>
            <c:numRef>
              <c:f>Tanzania!$E$15</c:f>
              <c:numCache>
                <c:formatCode>#,##0</c:formatCode>
                <c:ptCount val="1"/>
                <c:pt idx="0">
                  <c:v>27.250217170191156</c:v>
                </c:pt>
              </c:numCache>
            </c:numRef>
          </c:bubbleSize>
          <c:bubble3D val="1"/>
        </c:ser>
        <c:ser>
          <c:idx val="8"/>
          <c:order val="8"/>
          <c:tx>
            <c:v>Govt services</c:v>
          </c:tx>
          <c:spPr>
            <a:solidFill>
              <a:srgbClr val="984807"/>
            </a:solidFill>
            <a:ln w="25400">
              <a:noFill/>
            </a:ln>
          </c:spPr>
          <c:invertIfNegative val="0"/>
          <c:xVal>
            <c:numRef>
              <c:f>Tanzania!$B$16</c:f>
              <c:numCache>
                <c:formatCode>0.0</c:formatCode>
                <c:ptCount val="1"/>
                <c:pt idx="0">
                  <c:v>0.1695648075917271</c:v>
                </c:pt>
              </c:numCache>
            </c:numRef>
          </c:xVal>
          <c:yVal>
            <c:numRef>
              <c:f>Tanzania!$C$16</c:f>
              <c:numCache>
                <c:formatCode>0.0</c:formatCode>
                <c:ptCount val="1"/>
                <c:pt idx="0">
                  <c:v>3.3074564542207479</c:v>
                </c:pt>
              </c:numCache>
            </c:numRef>
          </c:yVal>
          <c:bubbleSize>
            <c:numRef>
              <c:f>Tanzania!$E$16</c:f>
              <c:numCache>
                <c:formatCode>#,##0</c:formatCode>
                <c:ptCount val="1"/>
                <c:pt idx="0">
                  <c:v>473.34702701559934</c:v>
                </c:pt>
              </c:numCache>
            </c:numRef>
          </c:bubbleSize>
          <c:bubble3D val="1"/>
        </c:ser>
        <c:ser>
          <c:idx val="9"/>
          <c:order val="9"/>
          <c:tx>
            <c:v>Personal services</c:v>
          </c:tx>
          <c:spPr>
            <a:solidFill>
              <a:srgbClr val="9999FF"/>
            </a:solidFill>
            <a:ln w="25400">
              <a:noFill/>
            </a:ln>
          </c:spPr>
          <c:invertIfNegative val="0"/>
          <c:xVal>
            <c:numRef>
              <c:f>Tanzania!$B$17</c:f>
              <c:numCache>
                <c:formatCode>0.0</c:formatCode>
                <c:ptCount val="1"/>
                <c:pt idx="0">
                  <c:v>0.57681731599172914</c:v>
                </c:pt>
              </c:numCache>
            </c:numRef>
          </c:xVal>
          <c:yVal>
            <c:numRef>
              <c:f>Tanzania!$C$17</c:f>
              <c:numCache>
                <c:formatCode>0.0</c:formatCode>
                <c:ptCount val="1"/>
                <c:pt idx="0">
                  <c:v>0.48124592068613642</c:v>
                </c:pt>
              </c:numCache>
            </c:numRef>
          </c:yVal>
          <c:bubbleSize>
            <c:numRef>
              <c:f>Tanzania!$E$17</c:f>
              <c:numCache>
                <c:formatCode>#,##0</c:formatCode>
                <c:ptCount val="1"/>
                <c:pt idx="0">
                  <c:v>276.21982676639709</c:v>
                </c:pt>
              </c:numCache>
            </c:numRef>
          </c:bubbleSize>
          <c:bubble3D val="1"/>
        </c:ser>
        <c:dLbls>
          <c:showLegendKey val="0"/>
          <c:showVal val="0"/>
          <c:showCatName val="0"/>
          <c:showSerName val="0"/>
          <c:showPercent val="0"/>
          <c:showBubbleSize val="0"/>
        </c:dLbls>
        <c:bubbleScale val="100"/>
        <c:showNegBubbles val="0"/>
        <c:axId val="237861120"/>
        <c:axId val="237871488"/>
      </c:bubbleChart>
      <c:valAx>
        <c:axId val="237861120"/>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237871488"/>
        <c:crosses val="autoZero"/>
        <c:crossBetween val="midCat"/>
      </c:valAx>
      <c:valAx>
        <c:axId val="23787148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2378611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'DR Congo'!$B$8</c:f>
              <c:numCache>
                <c:formatCode>#,##0.0_ ;\-#,##0.0\ </c:formatCode>
                <c:ptCount val="1"/>
                <c:pt idx="0">
                  <c:v>1.1082597665260465</c:v>
                </c:pt>
              </c:numCache>
            </c:numRef>
          </c:xVal>
          <c:yVal>
            <c:numRef>
              <c:f>'DR Congo'!$C$8</c:f>
              <c:numCache>
                <c:formatCode>#,##0.0_ ;\-#,##0.0\ </c:formatCode>
                <c:ptCount val="1"/>
                <c:pt idx="0">
                  <c:v>0.35026814300258191</c:v>
                </c:pt>
              </c:numCache>
            </c:numRef>
          </c:yVal>
          <c:bubbleSize>
            <c:numRef>
              <c:f>'DR Congo'!$E$8</c:f>
              <c:numCache>
                <c:formatCode>#,##0_ ;\-#,##0\ </c:formatCode>
                <c:ptCount val="1"/>
                <c:pt idx="0">
                  <c:v>12894</c:v>
                </c:pt>
              </c:numCache>
            </c:numRef>
          </c:bubbleSize>
          <c:bubble3D val="1"/>
        </c:ser>
        <c:ser>
          <c:idx val="1"/>
          <c:order val="1"/>
          <c:tx>
            <c:v>Mining &amp; utilities</c:v>
          </c:tx>
          <c:spPr>
            <a:solidFill>
              <a:srgbClr val="000000"/>
            </a:solidFill>
            <a:ln w="25400">
              <a:noFill/>
            </a:ln>
          </c:spPr>
          <c:invertIfNegative val="0"/>
          <c:xVal>
            <c:numRef>
              <c:f>'DR Congo'!$B$9</c:f>
              <c:numCache>
                <c:formatCode>#,##0.0_ ;\-#,##0.0\ </c:formatCode>
                <c:ptCount val="1"/>
                <c:pt idx="0">
                  <c:v>6.6463747570962517E-2</c:v>
                </c:pt>
              </c:numCache>
            </c:numRef>
          </c:xVal>
          <c:yVal>
            <c:numRef>
              <c:f>'DR Congo'!$C$9</c:f>
              <c:numCache>
                <c:formatCode>#,##0.0_ ;\-#,##0.0\ </c:formatCode>
                <c:ptCount val="1"/>
                <c:pt idx="0">
                  <c:v>10.684933006798021</c:v>
                </c:pt>
              </c:numCache>
            </c:numRef>
          </c:yVal>
          <c:bubbleSize>
            <c:numRef>
              <c:f>'DR Congo'!$E$9</c:f>
              <c:numCache>
                <c:formatCode>#,##0_ ;\-#,##0\ </c:formatCode>
                <c:ptCount val="1"/>
                <c:pt idx="0">
                  <c:v>126</c:v>
                </c:pt>
              </c:numCache>
            </c:numRef>
          </c:bubbleSize>
          <c:bubble3D val="1"/>
        </c:ser>
        <c:ser>
          <c:idx val="2"/>
          <c:order val="2"/>
          <c:tx>
            <c:v>Manufacturing</c:v>
          </c:tx>
          <c:spPr>
            <a:solidFill>
              <a:srgbClr val="CC6600"/>
            </a:solidFill>
            <a:ln w="25400">
              <a:noFill/>
            </a:ln>
          </c:spPr>
          <c:invertIfNegative val="0"/>
          <c:xVal>
            <c:numRef>
              <c:f>'DR Congo'!$B$10</c:f>
              <c:numCache>
                <c:formatCode>#,##0.0_ ;\-#,##0.0\ </c:formatCode>
                <c:ptCount val="1"/>
                <c:pt idx="0">
                  <c:v>1.1407838877276082</c:v>
                </c:pt>
              </c:numCache>
            </c:numRef>
          </c:xVal>
          <c:yVal>
            <c:numRef>
              <c:f>'DR Congo'!$C$10</c:f>
              <c:numCache>
                <c:formatCode>#,##0.0_ ;\-#,##0.0\ </c:formatCode>
                <c:ptCount val="1"/>
                <c:pt idx="0">
                  <c:v>5.865692174283466</c:v>
                </c:pt>
              </c:numCache>
            </c:numRef>
          </c:yVal>
          <c:bubbleSize>
            <c:numRef>
              <c:f>'DR Congo'!$E$10</c:f>
              <c:numCache>
                <c:formatCode>#,##0_ ;\-#,##0\ </c:formatCode>
                <c:ptCount val="1"/>
                <c:pt idx="0">
                  <c:v>637</c:v>
                </c:pt>
              </c:numCache>
            </c:numRef>
          </c:bubbleSize>
          <c:bubble3D val="1"/>
        </c:ser>
        <c:ser>
          <c:idx val="4"/>
          <c:order val="3"/>
          <c:tx>
            <c:v>Wholesale &amp; retail (ex. hotels)</c:v>
          </c:tx>
          <c:spPr>
            <a:solidFill>
              <a:srgbClr val="6666FF"/>
            </a:solidFill>
            <a:ln w="25400">
              <a:noFill/>
            </a:ln>
          </c:spPr>
          <c:invertIfNegative val="0"/>
          <c:xVal>
            <c:numRef>
              <c:f>'DR Congo'!$B$12</c:f>
              <c:numCache>
                <c:formatCode>#,##0.0_ ;\-#,##0.0\ </c:formatCode>
                <c:ptCount val="1"/>
                <c:pt idx="0">
                  <c:v>-8.8200503052616064E-2</c:v>
                </c:pt>
              </c:numCache>
            </c:numRef>
          </c:xVal>
          <c:yVal>
            <c:numRef>
              <c:f>'DR Congo'!$C$12</c:f>
              <c:numCache>
                <c:formatCode>#,##0.0_ ;\-#,##0.0\ </c:formatCode>
                <c:ptCount val="1"/>
                <c:pt idx="0">
                  <c:v>7.0925928990042397</c:v>
                </c:pt>
              </c:numCache>
            </c:numRef>
          </c:yVal>
          <c:bubbleSize>
            <c:numRef>
              <c:f>'DR Congo'!$E$12</c:f>
              <c:numCache>
                <c:formatCode>#,##0_ ;\-#,##0\ </c:formatCode>
                <c:ptCount val="1"/>
                <c:pt idx="0">
                  <c:v>321</c:v>
                </c:pt>
              </c:numCache>
            </c:numRef>
          </c:bubbleSize>
          <c:bubble3D val="1"/>
        </c:ser>
        <c:ser>
          <c:idx val="5"/>
          <c:order val="4"/>
          <c:tx>
            <c:v>Transport, storage, comms</c:v>
          </c:tx>
          <c:spPr>
            <a:solidFill>
              <a:srgbClr val="66FFFF"/>
            </a:solidFill>
            <a:ln w="25400">
              <a:noFill/>
            </a:ln>
          </c:spPr>
          <c:invertIfNegative val="0"/>
          <c:xVal>
            <c:numRef>
              <c:f>'DR Congo'!$B$13</c:f>
              <c:numCache>
                <c:formatCode>#,##0.0_ ;\-#,##0.0\ </c:formatCode>
                <c:ptCount val="1"/>
                <c:pt idx="0">
                  <c:v>-7.2277578734259995E-2</c:v>
                </c:pt>
              </c:numCache>
            </c:numRef>
          </c:xVal>
          <c:yVal>
            <c:numRef>
              <c:f>'DR Congo'!$C$13</c:f>
              <c:numCache>
                <c:formatCode>#,##0.0_ ;\-#,##0.0\ </c:formatCode>
                <c:ptCount val="1"/>
                <c:pt idx="0">
                  <c:v>22.340222601260905</c:v>
                </c:pt>
              </c:numCache>
            </c:numRef>
          </c:yVal>
          <c:bubbleSize>
            <c:numRef>
              <c:f>'DR Congo'!$E$13</c:f>
              <c:numCache>
                <c:formatCode>#,##0_ ;\-#,##0\ </c:formatCode>
                <c:ptCount val="1"/>
                <c:pt idx="0">
                  <c:v>68</c:v>
                </c:pt>
              </c:numCache>
            </c:numRef>
          </c:bubbleSize>
          <c:bubble3D val="1"/>
        </c:ser>
        <c:ser>
          <c:idx val="6"/>
          <c:order val="5"/>
          <c:tx>
            <c:v>Other (incl. hotels)</c:v>
          </c:tx>
          <c:spPr>
            <a:solidFill>
              <a:srgbClr val="FF00FF"/>
            </a:solidFill>
            <a:ln w="25400">
              <a:noFill/>
            </a:ln>
          </c:spPr>
          <c:invertIfNegative val="0"/>
          <c:xVal>
            <c:numRef>
              <c:f>'DR Congo'!$B$14</c:f>
              <c:numCache>
                <c:formatCode>#,##0.0_ ;\-#,##0.0\ </c:formatCode>
                <c:ptCount val="1"/>
                <c:pt idx="0">
                  <c:v>-1.734000794391342</c:v>
                </c:pt>
              </c:numCache>
            </c:numRef>
          </c:xVal>
          <c:yVal>
            <c:numRef>
              <c:f>'DR Congo'!$C$14</c:f>
              <c:numCache>
                <c:formatCode>#,##0.0_ ;\-#,##0.0\ </c:formatCode>
                <c:ptCount val="1"/>
                <c:pt idx="0">
                  <c:v>1.2321923507121013</c:v>
                </c:pt>
              </c:numCache>
            </c:numRef>
          </c:yVal>
          <c:bubbleSize>
            <c:numRef>
              <c:f>'DR Congo'!$E$14</c:f>
              <c:numCache>
                <c:formatCode>#,##0_ ;\-#,##0\ </c:formatCode>
                <c:ptCount val="1"/>
                <c:pt idx="0">
                  <c:v>2381</c:v>
                </c:pt>
              </c:numCache>
            </c:numRef>
          </c:bubbleSize>
          <c:bubble3D val="1"/>
        </c:ser>
        <c:ser>
          <c:idx val="3"/>
          <c:order val="6"/>
          <c:tx>
            <c:v>Construction</c:v>
          </c:tx>
          <c:spPr>
            <a:solidFill>
              <a:srgbClr val="FFFF00"/>
            </a:solidFill>
            <a:ln w="25400">
              <a:noFill/>
            </a:ln>
          </c:spPr>
          <c:invertIfNegative val="0"/>
          <c:xVal>
            <c:numRef>
              <c:f>'DR Congo'!$B$11</c:f>
              <c:numCache>
                <c:formatCode>#,##0.0_ ;\-#,##0.0\ </c:formatCode>
                <c:ptCount val="1"/>
                <c:pt idx="0">
                  <c:v>-0.42102852564640036</c:v>
                </c:pt>
              </c:numCache>
            </c:numRef>
          </c:xVal>
          <c:yVal>
            <c:numRef>
              <c:f>'DR Congo'!$C$11</c:f>
              <c:numCache>
                <c:formatCode>#,##0.0_ ;\-#,##0.0\ </c:formatCode>
                <c:ptCount val="1"/>
                <c:pt idx="0">
                  <c:v>1.3927505829518956</c:v>
                </c:pt>
              </c:numCache>
            </c:numRef>
          </c:yVal>
          <c:bubbleSize>
            <c:numRef>
              <c:f>'DR Congo'!$E$11</c:f>
              <c:numCache>
                <c:formatCode>#,##0_ ;\-#,##0\ </c:formatCode>
                <c:ptCount val="1"/>
                <c:pt idx="0">
                  <c:v>250</c:v>
                </c:pt>
              </c:numCache>
            </c:numRef>
          </c:bubbleSize>
          <c:bubble3D val="1"/>
        </c:ser>
        <c:dLbls>
          <c:showLegendKey val="0"/>
          <c:showVal val="0"/>
          <c:showCatName val="0"/>
          <c:showSerName val="0"/>
          <c:showPercent val="0"/>
          <c:showBubbleSize val="0"/>
        </c:dLbls>
        <c:bubbleScale val="100"/>
        <c:showNegBubbles val="0"/>
        <c:axId val="131147648"/>
        <c:axId val="131153920"/>
      </c:bubbleChart>
      <c:valAx>
        <c:axId val="13114764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1153920"/>
        <c:crosses val="autoZero"/>
        <c:crossBetween val="midCat"/>
      </c:valAx>
      <c:valAx>
        <c:axId val="13115392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11476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Tanzania!$B$24</c:f>
              <c:numCache>
                <c:formatCode>0.0</c:formatCode>
                <c:ptCount val="1"/>
                <c:pt idx="0">
                  <c:v>-4.7841673335650228</c:v>
                </c:pt>
              </c:numCache>
            </c:numRef>
          </c:xVal>
          <c:yVal>
            <c:numRef>
              <c:f>Tanzania!$C$24</c:f>
              <c:numCache>
                <c:formatCode>0.0</c:formatCode>
                <c:ptCount val="1"/>
                <c:pt idx="0">
                  <c:v>0.43402119617321661</c:v>
                </c:pt>
              </c:numCache>
            </c:numRef>
          </c:yVal>
          <c:bubbleSize>
            <c:numRef>
              <c:f>Tanzania!$E$24</c:f>
              <c:numCache>
                <c:formatCode>#,##0</c:formatCode>
                <c:ptCount val="1"/>
                <c:pt idx="0">
                  <c:v>12250.085513506301</c:v>
                </c:pt>
              </c:numCache>
            </c:numRef>
          </c:bubbleSize>
          <c:bubble3D val="1"/>
        </c:ser>
        <c:ser>
          <c:idx val="1"/>
          <c:order val="1"/>
          <c:tx>
            <c:v>Mining</c:v>
          </c:tx>
          <c:spPr>
            <a:solidFill>
              <a:srgbClr val="FF0000"/>
            </a:solidFill>
            <a:ln w="25400">
              <a:noFill/>
            </a:ln>
          </c:spPr>
          <c:invertIfNegative val="0"/>
          <c:xVal>
            <c:numRef>
              <c:f>Tanzania!$B$25</c:f>
              <c:numCache>
                <c:formatCode>0.0</c:formatCode>
                <c:ptCount val="1"/>
                <c:pt idx="0">
                  <c:v>-7.89684032539828E-3</c:v>
                </c:pt>
              </c:numCache>
            </c:numRef>
          </c:xVal>
          <c:yVal>
            <c:numRef>
              <c:f>Tanzania!$C$25</c:f>
              <c:numCache>
                <c:formatCode>0.0</c:formatCode>
                <c:ptCount val="1"/>
                <c:pt idx="0">
                  <c:v>6.8026935072898347</c:v>
                </c:pt>
              </c:numCache>
            </c:numRef>
          </c:yVal>
          <c:bubbleSize>
            <c:numRef>
              <c:f>Tanzania!$E$25</c:f>
              <c:numCache>
                <c:formatCode>#,##0</c:formatCode>
                <c:ptCount val="1"/>
                <c:pt idx="0">
                  <c:v>77.114966642940828</c:v>
                </c:pt>
              </c:numCache>
            </c:numRef>
          </c:bubbleSize>
          <c:bubble3D val="1"/>
        </c:ser>
        <c:ser>
          <c:idx val="2"/>
          <c:order val="2"/>
          <c:tx>
            <c:v>Manufacturing</c:v>
          </c:tx>
          <c:spPr>
            <a:solidFill>
              <a:srgbClr val="00B050"/>
            </a:solidFill>
            <a:ln w="25400">
              <a:noFill/>
            </a:ln>
          </c:spPr>
          <c:invertIfNegative val="0"/>
          <c:xVal>
            <c:numRef>
              <c:f>Tanzania!$B$26</c:f>
              <c:numCache>
                <c:formatCode>0.0</c:formatCode>
                <c:ptCount val="1"/>
                <c:pt idx="0">
                  <c:v>0.45382840651516876</c:v>
                </c:pt>
              </c:numCache>
            </c:numRef>
          </c:xVal>
          <c:yVal>
            <c:numRef>
              <c:f>Tanzania!$C$26</c:f>
              <c:numCache>
                <c:formatCode>0.0</c:formatCode>
                <c:ptCount val="1"/>
                <c:pt idx="0">
                  <c:v>4.3886064343394908</c:v>
                </c:pt>
              </c:numCache>
            </c:numRef>
          </c:yVal>
          <c:bubbleSize>
            <c:numRef>
              <c:f>Tanzania!$E$26</c:f>
              <c:numCache>
                <c:formatCode>#,##0</c:formatCode>
                <c:ptCount val="1"/>
                <c:pt idx="0">
                  <c:v>331.6489249112667</c:v>
                </c:pt>
              </c:numCache>
            </c:numRef>
          </c:bubbleSize>
          <c:bubble3D val="1"/>
        </c:ser>
        <c:ser>
          <c:idx val="3"/>
          <c:order val="3"/>
          <c:tx>
            <c:v>Utilities</c:v>
          </c:tx>
          <c:spPr>
            <a:solidFill>
              <a:srgbClr val="FFFF00"/>
            </a:solidFill>
            <a:ln w="25400">
              <a:noFill/>
            </a:ln>
          </c:spPr>
          <c:invertIfNegative val="0"/>
          <c:xVal>
            <c:numRef>
              <c:f>Tanzania!$B$27</c:f>
              <c:numCache>
                <c:formatCode>0.0</c:formatCode>
                <c:ptCount val="1"/>
                <c:pt idx="0">
                  <c:v>0.18599900502125907</c:v>
                </c:pt>
              </c:numCache>
            </c:numRef>
          </c:xVal>
          <c:yVal>
            <c:numRef>
              <c:f>Tanzania!$C$27</c:f>
              <c:numCache>
                <c:formatCode>0.0</c:formatCode>
                <c:ptCount val="1"/>
                <c:pt idx="0">
                  <c:v>5.8824232430755821</c:v>
                </c:pt>
              </c:numCache>
            </c:numRef>
          </c:yVal>
          <c:bubbleSize>
            <c:numRef>
              <c:f>Tanzania!$E$27</c:f>
              <c:numCache>
                <c:formatCode>#,##0</c:formatCode>
                <c:ptCount val="1"/>
                <c:pt idx="0">
                  <c:v>66.388536596742213</c:v>
                </c:pt>
              </c:numCache>
            </c:numRef>
          </c:bubbleSize>
          <c:bubble3D val="1"/>
        </c:ser>
        <c:ser>
          <c:idx val="4"/>
          <c:order val="4"/>
          <c:tx>
            <c:v>Construction</c:v>
          </c:tx>
          <c:spPr>
            <a:solidFill>
              <a:srgbClr val="6600FF"/>
            </a:solidFill>
            <a:ln w="25400">
              <a:noFill/>
            </a:ln>
          </c:spPr>
          <c:invertIfNegative val="0"/>
          <c:xVal>
            <c:numRef>
              <c:f>Tanzania!$B$28</c:f>
              <c:numCache>
                <c:formatCode>0.0</c:formatCode>
                <c:ptCount val="1"/>
                <c:pt idx="0">
                  <c:v>0.62896787669139143</c:v>
                </c:pt>
              </c:numCache>
            </c:numRef>
          </c:xVal>
          <c:yVal>
            <c:numRef>
              <c:f>Tanzania!$C$28</c:f>
              <c:numCache>
                <c:formatCode>0.0</c:formatCode>
                <c:ptCount val="1"/>
                <c:pt idx="0">
                  <c:v>6.3577901811037982</c:v>
                </c:pt>
              </c:numCache>
            </c:numRef>
          </c:yVal>
          <c:bubbleSize>
            <c:numRef>
              <c:f>Tanzania!$E$28</c:f>
              <c:numCache>
                <c:formatCode>#,##0</c:formatCode>
                <c:ptCount val="1"/>
                <c:pt idx="0">
                  <c:v>225.41174234841267</c:v>
                </c:pt>
              </c:numCache>
            </c:numRef>
          </c:bubbleSize>
          <c:bubble3D val="1"/>
        </c:ser>
        <c:ser>
          <c:idx val="5"/>
          <c:order val="5"/>
          <c:tx>
            <c:v>Trade services</c:v>
          </c:tx>
          <c:spPr>
            <a:solidFill>
              <a:srgbClr val="66FFFF"/>
            </a:solidFill>
            <a:ln w="25400">
              <a:noFill/>
            </a:ln>
          </c:spPr>
          <c:invertIfNegative val="0"/>
          <c:xVal>
            <c:numRef>
              <c:f>Tanzania!$B$29</c:f>
              <c:numCache>
                <c:formatCode>0.0</c:formatCode>
                <c:ptCount val="1"/>
                <c:pt idx="0">
                  <c:v>1.7024428980343282</c:v>
                </c:pt>
              </c:numCache>
            </c:numRef>
          </c:xVal>
          <c:yVal>
            <c:numRef>
              <c:f>Tanzania!$C$29</c:f>
              <c:numCache>
                <c:formatCode>0.0</c:formatCode>
                <c:ptCount val="1"/>
                <c:pt idx="0">
                  <c:v>1.8704874246431111</c:v>
                </c:pt>
              </c:numCache>
            </c:numRef>
          </c:yVal>
          <c:bubbleSize>
            <c:numRef>
              <c:f>Tanzania!$E$29</c:f>
              <c:numCache>
                <c:formatCode>#,##0</c:formatCode>
                <c:ptCount val="1"/>
                <c:pt idx="0">
                  <c:v>1316.4985619093873</c:v>
                </c:pt>
              </c:numCache>
            </c:numRef>
          </c:bubbleSize>
          <c:bubble3D val="1"/>
        </c:ser>
        <c:ser>
          <c:idx val="6"/>
          <c:order val="6"/>
          <c:tx>
            <c:v>Transport services</c:v>
          </c:tx>
          <c:spPr>
            <a:solidFill>
              <a:srgbClr val="FF00FF"/>
            </a:solidFill>
            <a:ln w="25400">
              <a:noFill/>
            </a:ln>
          </c:spPr>
          <c:invertIfNegative val="0"/>
          <c:xVal>
            <c:numRef>
              <c:f>Tanzania!$B$30</c:f>
              <c:numCache>
                <c:formatCode>0.0</c:formatCode>
                <c:ptCount val="1"/>
                <c:pt idx="0">
                  <c:v>0.12707017229603823</c:v>
                </c:pt>
              </c:numCache>
            </c:numRef>
          </c:xVal>
          <c:yVal>
            <c:numRef>
              <c:f>Tanzania!$C$30</c:f>
              <c:numCache>
                <c:formatCode>0.0</c:formatCode>
                <c:ptCount val="1"/>
                <c:pt idx="0">
                  <c:v>8.1269072839516436</c:v>
                </c:pt>
              </c:numCache>
            </c:numRef>
          </c:yVal>
          <c:bubbleSize>
            <c:numRef>
              <c:f>Tanzania!$E$30</c:f>
              <c:numCache>
                <c:formatCode>#,##0</c:formatCode>
                <c:ptCount val="1"/>
                <c:pt idx="0">
                  <c:v>138.78615255528698</c:v>
                </c:pt>
              </c:numCache>
            </c:numRef>
          </c:bubbleSize>
          <c:bubble3D val="1"/>
        </c:ser>
        <c:ser>
          <c:idx val="7"/>
          <c:order val="7"/>
          <c:tx>
            <c:v>Business services</c:v>
          </c:tx>
          <c:spPr>
            <a:solidFill>
              <a:srgbClr val="99FF66"/>
            </a:solidFill>
            <a:ln w="25400">
              <a:noFill/>
            </a:ln>
          </c:spPr>
          <c:invertIfNegative val="0"/>
          <c:xVal>
            <c:numRef>
              <c:f>Tanzania!$B$31</c:f>
              <c:numCache>
                <c:formatCode>0.0</c:formatCode>
                <c:ptCount val="1"/>
                <c:pt idx="0">
                  <c:v>6.5636373563093819E-4</c:v>
                </c:pt>
              </c:numCache>
            </c:numRef>
          </c:xVal>
          <c:yVal>
            <c:numRef>
              <c:f>Tanzania!$C$31</c:f>
              <c:numCache>
                <c:formatCode>0.0</c:formatCode>
                <c:ptCount val="1"/>
                <c:pt idx="0">
                  <c:v>22.492001924080647</c:v>
                </c:pt>
              </c:numCache>
            </c:numRef>
          </c:yVal>
          <c:bubbleSize>
            <c:numRef>
              <c:f>Tanzania!$E$31</c:f>
              <c:numCache>
                <c:formatCode>#,##0</c:formatCode>
                <c:ptCount val="1"/>
                <c:pt idx="0">
                  <c:v>31.482117152244548</c:v>
                </c:pt>
              </c:numCache>
            </c:numRef>
          </c:bubbleSize>
          <c:bubble3D val="1"/>
        </c:ser>
        <c:ser>
          <c:idx val="8"/>
          <c:order val="8"/>
          <c:tx>
            <c:v>Govt services</c:v>
          </c:tx>
          <c:spPr>
            <a:solidFill>
              <a:srgbClr val="984807"/>
            </a:solidFill>
            <a:ln w="25400">
              <a:noFill/>
            </a:ln>
          </c:spPr>
          <c:invertIfNegative val="0"/>
          <c:xVal>
            <c:numRef>
              <c:f>Tanzania!$B$32</c:f>
              <c:numCache>
                <c:formatCode>0.0</c:formatCode>
                <c:ptCount val="1"/>
                <c:pt idx="0">
                  <c:v>1.6082505674733376</c:v>
                </c:pt>
              </c:numCache>
            </c:numRef>
          </c:xVal>
          <c:yVal>
            <c:numRef>
              <c:f>Tanzania!$C$32</c:f>
              <c:numCache>
                <c:formatCode>0.0</c:formatCode>
                <c:ptCount val="1"/>
                <c:pt idx="0">
                  <c:v>2.5418452172840746</c:v>
                </c:pt>
              </c:numCache>
            </c:numRef>
          </c:yVal>
          <c:bubbleSize>
            <c:numRef>
              <c:f>Tanzania!$E$32</c:f>
              <c:numCache>
                <c:formatCode>#,##0</c:formatCode>
                <c:ptCount val="1"/>
                <c:pt idx="0">
                  <c:v>795.39193858291605</c:v>
                </c:pt>
              </c:numCache>
            </c:numRef>
          </c:bubbleSize>
          <c:bubble3D val="1"/>
        </c:ser>
        <c:ser>
          <c:idx val="9"/>
          <c:order val="9"/>
          <c:tx>
            <c:v>Personal services</c:v>
          </c:tx>
          <c:spPr>
            <a:solidFill>
              <a:srgbClr val="9999FF"/>
            </a:solidFill>
            <a:ln w="25400">
              <a:noFill/>
            </a:ln>
          </c:spPr>
          <c:invertIfNegative val="0"/>
          <c:xVal>
            <c:numRef>
              <c:f>Tanzania!$B$33</c:f>
              <c:numCache>
                <c:formatCode>0.0</c:formatCode>
                <c:ptCount val="1"/>
                <c:pt idx="0">
                  <c:v>8.4848884123241763E-2</c:v>
                </c:pt>
              </c:numCache>
            </c:numRef>
          </c:xVal>
          <c:yVal>
            <c:numRef>
              <c:f>Tanzania!$C$33</c:f>
              <c:numCache>
                <c:formatCode>0.0</c:formatCode>
                <c:ptCount val="1"/>
                <c:pt idx="0">
                  <c:v>0.37227870484698622</c:v>
                </c:pt>
              </c:numCache>
            </c:numRef>
          </c:yVal>
          <c:bubbleSize>
            <c:numRef>
              <c:f>Tanzania!$E$33</c:f>
              <c:numCache>
                <c:formatCode>#,##0</c:formatCode>
                <c:ptCount val="1"/>
                <c:pt idx="0">
                  <c:v>331.28662369818556</c:v>
                </c:pt>
              </c:numCache>
            </c:numRef>
          </c:bubbleSize>
          <c:bubble3D val="1"/>
        </c:ser>
        <c:dLbls>
          <c:showLegendKey val="0"/>
          <c:showVal val="0"/>
          <c:showCatName val="0"/>
          <c:showSerName val="0"/>
          <c:showPercent val="0"/>
          <c:showBubbleSize val="0"/>
        </c:dLbls>
        <c:bubbleScale val="100"/>
        <c:showNegBubbles val="0"/>
        <c:axId val="237998464"/>
        <c:axId val="238000384"/>
      </c:bubbleChart>
      <c:valAx>
        <c:axId val="237998464"/>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238000384"/>
        <c:crosses val="autoZero"/>
        <c:crossBetween val="midCat"/>
      </c:valAx>
      <c:valAx>
        <c:axId val="23800038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237998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Tanzania!$B$41</c:f>
              <c:numCache>
                <c:formatCode>0.0</c:formatCode>
                <c:ptCount val="1"/>
                <c:pt idx="0">
                  <c:v>-5.2872292574996465</c:v>
                </c:pt>
              </c:numCache>
            </c:numRef>
          </c:xVal>
          <c:yVal>
            <c:numRef>
              <c:f>Tanzania!$C$41</c:f>
              <c:numCache>
                <c:formatCode>0.0</c:formatCode>
                <c:ptCount val="1"/>
                <c:pt idx="0">
                  <c:v>0.40685099694607069</c:v>
                </c:pt>
              </c:numCache>
            </c:numRef>
          </c:yVal>
          <c:bubbleSize>
            <c:numRef>
              <c:f>Tanzania!$E$41</c:f>
              <c:numCache>
                <c:formatCode>#,##0</c:formatCode>
                <c:ptCount val="1"/>
                <c:pt idx="0">
                  <c:v>13041.611603894391</c:v>
                </c:pt>
              </c:numCache>
            </c:numRef>
          </c:bubbleSize>
          <c:bubble3D val="1"/>
        </c:ser>
        <c:ser>
          <c:idx val="1"/>
          <c:order val="1"/>
          <c:tx>
            <c:v>Mining</c:v>
          </c:tx>
          <c:spPr>
            <a:solidFill>
              <a:srgbClr val="FF0000"/>
            </a:solidFill>
            <a:ln w="25400">
              <a:noFill/>
            </a:ln>
          </c:spPr>
          <c:invertIfNegative val="0"/>
          <c:xVal>
            <c:numRef>
              <c:f>Tanzania!$B$42</c:f>
              <c:numCache>
                <c:formatCode>0.0</c:formatCode>
                <c:ptCount val="1"/>
                <c:pt idx="0">
                  <c:v>-0.1917106364305442</c:v>
                </c:pt>
              </c:numCache>
            </c:numRef>
          </c:xVal>
          <c:yVal>
            <c:numRef>
              <c:f>Tanzania!$C$42</c:f>
              <c:numCache>
                <c:formatCode>0.0</c:formatCode>
                <c:ptCount val="1"/>
                <c:pt idx="0">
                  <c:v>10.91988824342349</c:v>
                </c:pt>
              </c:numCache>
            </c:numRef>
          </c:yVal>
          <c:bubbleSize>
            <c:numRef>
              <c:f>Tanzania!$E$42</c:f>
              <c:numCache>
                <c:formatCode>#,##0</c:formatCode>
                <c:ptCount val="1"/>
                <c:pt idx="0">
                  <c:v>53.956243825085572</c:v>
                </c:pt>
              </c:numCache>
            </c:numRef>
          </c:bubbleSize>
          <c:bubble3D val="1"/>
        </c:ser>
        <c:ser>
          <c:idx val="2"/>
          <c:order val="2"/>
          <c:tx>
            <c:v>Manufacturing</c:v>
          </c:tx>
          <c:spPr>
            <a:solidFill>
              <a:srgbClr val="00B050"/>
            </a:solidFill>
            <a:ln w="25400">
              <a:noFill/>
            </a:ln>
          </c:spPr>
          <c:invertIfNegative val="0"/>
          <c:xVal>
            <c:numRef>
              <c:f>Tanzania!$B$43</c:f>
              <c:numCache>
                <c:formatCode>0.0</c:formatCode>
                <c:ptCount val="1"/>
                <c:pt idx="0">
                  <c:v>0.53113650403167734</c:v>
                </c:pt>
              </c:numCache>
            </c:numRef>
          </c:xVal>
          <c:yVal>
            <c:numRef>
              <c:f>Tanzania!$C$43</c:f>
              <c:numCache>
                <c:formatCode>0.0</c:formatCode>
                <c:ptCount val="1"/>
                <c:pt idx="0">
                  <c:v>3.8297176627719818</c:v>
                </c:pt>
              </c:numCache>
            </c:numRef>
          </c:yVal>
          <c:bubbleSize>
            <c:numRef>
              <c:f>Tanzania!$E$43</c:f>
              <c:numCache>
                <c:formatCode>#,##0</c:formatCode>
                <c:ptCount val="1"/>
                <c:pt idx="0">
                  <c:v>472.85015774342827</c:v>
                </c:pt>
              </c:numCache>
            </c:numRef>
          </c:bubbleSize>
          <c:bubble3D val="1"/>
        </c:ser>
        <c:ser>
          <c:idx val="3"/>
          <c:order val="3"/>
          <c:tx>
            <c:v>Utilities</c:v>
          </c:tx>
          <c:spPr>
            <a:solidFill>
              <a:srgbClr val="FFFF00"/>
            </a:solidFill>
            <a:ln w="25400">
              <a:noFill/>
            </a:ln>
          </c:spPr>
          <c:invertIfNegative val="0"/>
          <c:xVal>
            <c:numRef>
              <c:f>Tanzania!$B$44</c:f>
              <c:numCache>
                <c:formatCode>0.0</c:formatCode>
                <c:ptCount val="1"/>
                <c:pt idx="0">
                  <c:v>0.30747436238613596</c:v>
                </c:pt>
              </c:numCache>
            </c:numRef>
          </c:xVal>
          <c:yVal>
            <c:numRef>
              <c:f>Tanzania!$C$44</c:f>
              <c:numCache>
                <c:formatCode>0.0</c:formatCode>
                <c:ptCount val="1"/>
                <c:pt idx="0">
                  <c:v>3.4076769402721223</c:v>
                </c:pt>
              </c:numCache>
            </c:numRef>
          </c:yVal>
          <c:bubbleSize>
            <c:numRef>
              <c:f>Tanzania!$E$44</c:f>
              <c:numCache>
                <c:formatCode>#,##0</c:formatCode>
                <c:ptCount val="1"/>
                <c:pt idx="0">
                  <c:v>130.38459096518136</c:v>
                </c:pt>
              </c:numCache>
            </c:numRef>
          </c:bubbleSize>
          <c:bubble3D val="1"/>
        </c:ser>
        <c:ser>
          <c:idx val="4"/>
          <c:order val="4"/>
          <c:tx>
            <c:v>Construction</c:v>
          </c:tx>
          <c:spPr>
            <a:solidFill>
              <a:srgbClr val="6600FF"/>
            </a:solidFill>
            <a:ln w="25400">
              <a:noFill/>
            </a:ln>
          </c:spPr>
          <c:invertIfNegative val="0"/>
          <c:xVal>
            <c:numRef>
              <c:f>Tanzania!$B$45</c:f>
              <c:numCache>
                <c:formatCode>0.0</c:formatCode>
                <c:ptCount val="1"/>
                <c:pt idx="0">
                  <c:v>0.8203722979208341</c:v>
                </c:pt>
              </c:numCache>
            </c:numRef>
          </c:xVal>
          <c:yVal>
            <c:numRef>
              <c:f>Tanzania!$C$45</c:f>
              <c:numCache>
                <c:formatCode>0.0</c:formatCode>
                <c:ptCount val="1"/>
                <c:pt idx="0">
                  <c:v>4.6015659750330968</c:v>
                </c:pt>
              </c:numCache>
            </c:numRef>
          </c:yVal>
          <c:bubbleSize>
            <c:numRef>
              <c:f>Tanzania!$E$45</c:f>
              <c:numCache>
                <c:formatCode>#,##0</c:formatCode>
                <c:ptCount val="1"/>
                <c:pt idx="0">
                  <c:v>402.98069079518854</c:v>
                </c:pt>
              </c:numCache>
            </c:numRef>
          </c:bubbleSize>
          <c:bubble3D val="1"/>
        </c:ser>
        <c:ser>
          <c:idx val="5"/>
          <c:order val="5"/>
          <c:tx>
            <c:v>Trade services</c:v>
          </c:tx>
          <c:spPr>
            <a:solidFill>
              <a:srgbClr val="66FFFF"/>
            </a:solidFill>
            <a:ln w="25400">
              <a:noFill/>
            </a:ln>
          </c:spPr>
          <c:invertIfNegative val="0"/>
          <c:xVal>
            <c:numRef>
              <c:f>Tanzania!$B$46</c:f>
              <c:numCache>
                <c:formatCode>0.0</c:formatCode>
                <c:ptCount val="1"/>
                <c:pt idx="0">
                  <c:v>2.4289533374220085</c:v>
                </c:pt>
              </c:numCache>
            </c:numRef>
          </c:xVal>
          <c:yVal>
            <c:numRef>
              <c:f>Tanzania!$C$46</c:f>
              <c:numCache>
                <c:formatCode>0.0</c:formatCode>
                <c:ptCount val="1"/>
                <c:pt idx="0">
                  <c:v>1.5636567631162088</c:v>
                </c:pt>
              </c:numCache>
            </c:numRef>
          </c:yVal>
          <c:bubbleSize>
            <c:numRef>
              <c:f>Tanzania!$E$46</c:f>
              <c:numCache>
                <c:formatCode>#,##0</c:formatCode>
                <c:ptCount val="1"/>
                <c:pt idx="0">
                  <c:v>1933.9488261379117</c:v>
                </c:pt>
              </c:numCache>
            </c:numRef>
          </c:bubbleSize>
          <c:bubble3D val="1"/>
        </c:ser>
        <c:ser>
          <c:idx val="6"/>
          <c:order val="6"/>
          <c:tx>
            <c:v>Transport services</c:v>
          </c:tx>
          <c:spPr>
            <a:solidFill>
              <a:srgbClr val="FF00FF"/>
            </a:solidFill>
            <a:ln w="25400">
              <a:noFill/>
            </a:ln>
          </c:spPr>
          <c:invertIfNegative val="0"/>
          <c:xVal>
            <c:numRef>
              <c:f>Tanzania!$B$47</c:f>
              <c:numCache>
                <c:formatCode>0.0</c:formatCode>
                <c:ptCount val="1"/>
                <c:pt idx="0">
                  <c:v>0.22656345297299407</c:v>
                </c:pt>
              </c:numCache>
            </c:numRef>
          </c:xVal>
          <c:yVal>
            <c:numRef>
              <c:f>Tanzania!$C$47</c:f>
              <c:numCache>
                <c:formatCode>0.0</c:formatCode>
                <c:ptCount val="1"/>
                <c:pt idx="0">
                  <c:v>7.5801899180448995</c:v>
                </c:pt>
              </c:numCache>
            </c:numRef>
          </c:yVal>
          <c:bubbleSize>
            <c:numRef>
              <c:f>Tanzania!$E$47</c:f>
              <c:numCache>
                <c:formatCode>#,##0</c:formatCode>
                <c:ptCount val="1"/>
                <c:pt idx="0">
                  <c:v>198.63836613307961</c:v>
                </c:pt>
              </c:numCache>
            </c:numRef>
          </c:bubbleSize>
          <c:bubble3D val="1"/>
        </c:ser>
        <c:ser>
          <c:idx val="7"/>
          <c:order val="7"/>
          <c:tx>
            <c:v>Business services</c:v>
          </c:tx>
          <c:spPr>
            <a:solidFill>
              <a:srgbClr val="99FF66"/>
            </a:solidFill>
            <a:ln w="25400">
              <a:noFill/>
            </a:ln>
          </c:spPr>
          <c:invertIfNegative val="0"/>
          <c:xVal>
            <c:numRef>
              <c:f>Tanzania!$B$48</c:f>
              <c:numCache>
                <c:formatCode>0.0</c:formatCode>
                <c:ptCount val="1"/>
                <c:pt idx="0">
                  <c:v>-2.5198830165233943E-3</c:v>
                </c:pt>
              </c:numCache>
            </c:numRef>
          </c:xVal>
          <c:yVal>
            <c:numRef>
              <c:f>Tanzania!$C$48</c:f>
              <c:numCache>
                <c:formatCode>0.0</c:formatCode>
                <c:ptCount val="1"/>
                <c:pt idx="0">
                  <c:v>23.423715545327802</c:v>
                </c:pt>
              </c:numCache>
            </c:numRef>
          </c:yVal>
          <c:bubbleSize>
            <c:numRef>
              <c:f>Tanzania!$E$48</c:f>
              <c:numCache>
                <c:formatCode>#,##0</c:formatCode>
                <c:ptCount val="1"/>
                <c:pt idx="0">
                  <c:v>35.482315065415825</c:v>
                </c:pt>
              </c:numCache>
            </c:numRef>
          </c:bubbleSize>
          <c:bubble3D val="1"/>
        </c:ser>
        <c:ser>
          <c:idx val="8"/>
          <c:order val="8"/>
          <c:tx>
            <c:v>Govt services</c:v>
          </c:tx>
          <c:spPr>
            <a:solidFill>
              <a:srgbClr val="984807"/>
            </a:solidFill>
            <a:ln w="25400">
              <a:noFill/>
            </a:ln>
          </c:spPr>
          <c:invertIfNegative val="0"/>
          <c:xVal>
            <c:numRef>
              <c:f>Tanzania!$B$49</c:f>
              <c:numCache>
                <c:formatCode>0.0</c:formatCode>
                <c:ptCount val="1"/>
                <c:pt idx="0">
                  <c:v>1.0876636686491032</c:v>
                </c:pt>
              </c:numCache>
            </c:numRef>
          </c:xVal>
          <c:yVal>
            <c:numRef>
              <c:f>Tanzania!$C$49</c:f>
              <c:numCache>
                <c:formatCode>0.0</c:formatCode>
                <c:ptCount val="1"/>
                <c:pt idx="0">
                  <c:v>2.0688930143559463</c:v>
                </c:pt>
              </c:numCache>
            </c:numRef>
          </c:yVal>
          <c:bubbleSize>
            <c:numRef>
              <c:f>Tanzania!$E$49</c:f>
              <c:numCache>
                <c:formatCode>#,##0</c:formatCode>
                <c:ptCount val="1"/>
                <c:pt idx="0">
                  <c:v>1100.9668457689331</c:v>
                </c:pt>
              </c:numCache>
            </c:numRef>
          </c:bubbleSize>
          <c:bubble3D val="1"/>
        </c:ser>
        <c:ser>
          <c:idx val="9"/>
          <c:order val="9"/>
          <c:tx>
            <c:v>Personal services</c:v>
          </c:tx>
          <c:spPr>
            <a:solidFill>
              <a:srgbClr val="9999FF"/>
            </a:solidFill>
            <a:ln w="25400">
              <a:noFill/>
            </a:ln>
          </c:spPr>
          <c:invertIfNegative val="0"/>
          <c:xVal>
            <c:numRef>
              <c:f>Tanzania!$B$50</c:f>
              <c:numCache>
                <c:formatCode>0.0</c:formatCode>
                <c:ptCount val="1"/>
                <c:pt idx="0">
                  <c:v>7.929615356397246E-2</c:v>
                </c:pt>
              </c:numCache>
            </c:numRef>
          </c:xVal>
          <c:yVal>
            <c:numRef>
              <c:f>Tanzania!$C$50</c:f>
              <c:numCache>
                <c:formatCode>0.0</c:formatCode>
                <c:ptCount val="1"/>
                <c:pt idx="0">
                  <c:v>0.30500242571867753</c:v>
                </c:pt>
              </c:numCache>
            </c:numRef>
          </c:yVal>
          <c:bubbleSize>
            <c:numRef>
              <c:f>Tanzania!$E$50</c:f>
              <c:numCache>
                <c:formatCode>#,##0</c:formatCode>
                <c:ptCount val="1"/>
                <c:pt idx="0">
                  <c:v>392.17628743343374</c:v>
                </c:pt>
              </c:numCache>
            </c:numRef>
          </c:bubbleSize>
          <c:bubble3D val="1"/>
        </c:ser>
        <c:dLbls>
          <c:showLegendKey val="0"/>
          <c:showVal val="0"/>
          <c:showCatName val="0"/>
          <c:showSerName val="0"/>
          <c:showPercent val="0"/>
          <c:showBubbleSize val="0"/>
        </c:dLbls>
        <c:bubbleScale val="100"/>
        <c:showNegBubbles val="0"/>
        <c:axId val="238528768"/>
        <c:axId val="238547328"/>
      </c:bubbleChart>
      <c:valAx>
        <c:axId val="238528768"/>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238547328"/>
        <c:crosses val="autoZero"/>
        <c:crossBetween val="midCat"/>
      </c:valAx>
      <c:valAx>
        <c:axId val="238547328"/>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238528768"/>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Tanzania2!$B$8</c:f>
              <c:numCache>
                <c:formatCode>#,##0.0_ ;\-#,##0.0\ </c:formatCode>
                <c:ptCount val="1"/>
                <c:pt idx="0">
                  <c:v>0.70833803702399223</c:v>
                </c:pt>
              </c:numCache>
            </c:numRef>
          </c:xVal>
          <c:yVal>
            <c:numRef>
              <c:f>Tanzania2!$C$8</c:f>
              <c:numCache>
                <c:formatCode>#,##0.0_ ;\-#,##0.0\ </c:formatCode>
                <c:ptCount val="1"/>
                <c:pt idx="0">
                  <c:v>0.42441331223034695</c:v>
                </c:pt>
              </c:numCache>
            </c:numRef>
          </c:yVal>
          <c:bubbleSize>
            <c:numRef>
              <c:f>Tanzania2!$E$8</c:f>
              <c:numCache>
                <c:formatCode>#,##0_ ;\-#,##0\ </c:formatCode>
                <c:ptCount val="1"/>
                <c:pt idx="0">
                  <c:v>12572</c:v>
                </c:pt>
              </c:numCache>
            </c:numRef>
          </c:bubbleSize>
          <c:bubble3D val="1"/>
        </c:ser>
        <c:ser>
          <c:idx val="1"/>
          <c:order val="1"/>
          <c:tx>
            <c:v>Mining &amp; utilities</c:v>
          </c:tx>
          <c:spPr>
            <a:solidFill>
              <a:srgbClr val="000000"/>
            </a:solidFill>
            <a:ln w="25400">
              <a:noFill/>
            </a:ln>
          </c:spPr>
          <c:invertIfNegative val="0"/>
          <c:xVal>
            <c:numRef>
              <c:f>Tanzania2!$B$9</c:f>
              <c:numCache>
                <c:formatCode>#,##0.0_ ;\-#,##0.0\ </c:formatCode>
                <c:ptCount val="1"/>
                <c:pt idx="0">
                  <c:v>-0.62809489243166794</c:v>
                </c:pt>
              </c:numCache>
            </c:numRef>
          </c:xVal>
          <c:yVal>
            <c:numRef>
              <c:f>Tanzania2!$C$9</c:f>
              <c:numCache>
                <c:formatCode>#,##0.0_ ;\-#,##0.0\ </c:formatCode>
                <c:ptCount val="1"/>
                <c:pt idx="0">
                  <c:v>12.793562164000218</c:v>
                </c:pt>
              </c:numCache>
            </c:numRef>
          </c:yVal>
          <c:bubbleSize>
            <c:numRef>
              <c:f>Tanzania2!$E$9</c:f>
              <c:numCache>
                <c:formatCode>#,##0_ ;\-#,##0\ </c:formatCode>
                <c:ptCount val="1"/>
                <c:pt idx="0">
                  <c:v>48</c:v>
                </c:pt>
              </c:numCache>
            </c:numRef>
          </c:bubbleSize>
          <c:bubble3D val="1"/>
        </c:ser>
        <c:ser>
          <c:idx val="2"/>
          <c:order val="2"/>
          <c:tx>
            <c:v>Manufacturing</c:v>
          </c:tx>
          <c:spPr>
            <a:solidFill>
              <a:srgbClr val="CC6600"/>
            </a:solidFill>
            <a:ln w="25400">
              <a:noFill/>
            </a:ln>
          </c:spPr>
          <c:invertIfNegative val="0"/>
          <c:xVal>
            <c:numRef>
              <c:f>Tanzania2!$B$10</c:f>
              <c:numCache>
                <c:formatCode>#,##0.0_ ;\-#,##0.0\ </c:formatCode>
                <c:ptCount val="1"/>
                <c:pt idx="0">
                  <c:v>-0.54307186475574309</c:v>
                </c:pt>
              </c:numCache>
            </c:numRef>
          </c:xVal>
          <c:yVal>
            <c:numRef>
              <c:f>Tanzania2!$C$10</c:f>
              <c:numCache>
                <c:formatCode>#,##0.0_ ;\-#,##0.0\ </c:formatCode>
                <c:ptCount val="1"/>
                <c:pt idx="0">
                  <c:v>4.7633023069320881</c:v>
                </c:pt>
              </c:numCache>
            </c:numRef>
          </c:yVal>
          <c:bubbleSize>
            <c:numRef>
              <c:f>Tanzania2!$E$10</c:f>
              <c:numCache>
                <c:formatCode>#,##0_ ;\-#,##0\ </c:formatCode>
                <c:ptCount val="1"/>
                <c:pt idx="0">
                  <c:v>240</c:v>
                </c:pt>
              </c:numCache>
            </c:numRef>
          </c:bubbleSize>
          <c:bubble3D val="1"/>
        </c:ser>
        <c:ser>
          <c:idx val="3"/>
          <c:order val="3"/>
          <c:tx>
            <c:v>Construction</c:v>
          </c:tx>
          <c:spPr>
            <a:solidFill>
              <a:srgbClr val="FFFF00"/>
            </a:solidFill>
            <a:ln w="25400">
              <a:noFill/>
            </a:ln>
          </c:spPr>
          <c:invertIfNegative val="0"/>
          <c:xVal>
            <c:numRef>
              <c:f>Tanzania2!$B$11</c:f>
              <c:numCache>
                <c:formatCode>#,##0.0_ ;\-#,##0.0\ </c:formatCode>
                <c:ptCount val="1"/>
                <c:pt idx="0">
                  <c:v>8.8249667923437136E-2</c:v>
                </c:pt>
              </c:numCache>
            </c:numRef>
          </c:xVal>
          <c:yVal>
            <c:numRef>
              <c:f>Tanzania2!$C$11</c:f>
              <c:numCache>
                <c:formatCode>#,##0.0_ ;\-#,##0.0\ </c:formatCode>
                <c:ptCount val="1"/>
                <c:pt idx="0">
                  <c:v>8.0940887728023689</c:v>
                </c:pt>
              </c:numCache>
            </c:numRef>
          </c:yVal>
          <c:bubbleSize>
            <c:numRef>
              <c:f>Tanzania2!$E$11</c:f>
              <c:numCache>
                <c:formatCode>#,##0_ ;\-#,##0\ </c:formatCode>
                <c:ptCount val="1"/>
                <c:pt idx="0">
                  <c:v>133</c:v>
                </c:pt>
              </c:numCache>
            </c:numRef>
          </c:bubbleSize>
          <c:bubble3D val="1"/>
        </c:ser>
        <c:ser>
          <c:idx val="4"/>
          <c:order val="4"/>
          <c:tx>
            <c:v>Wholesale, retail, hotels</c:v>
          </c:tx>
          <c:spPr>
            <a:solidFill>
              <a:srgbClr val="6666FF"/>
            </a:solidFill>
            <a:ln w="25400">
              <a:noFill/>
            </a:ln>
          </c:spPr>
          <c:invertIfNegative val="0"/>
          <c:xVal>
            <c:numRef>
              <c:f>Tanzania2!$B$12</c:f>
              <c:numCache>
                <c:formatCode>#,##0.0_ ;\-#,##0.0\ </c:formatCode>
                <c:ptCount val="1"/>
                <c:pt idx="0">
                  <c:v>0.2882518575214057</c:v>
                </c:pt>
              </c:numCache>
            </c:numRef>
          </c:xVal>
          <c:yVal>
            <c:numRef>
              <c:f>Tanzania2!$C$12</c:f>
              <c:numCache>
                <c:formatCode>#,##0.0_ ;\-#,##0.0\ </c:formatCode>
                <c:ptCount val="1"/>
                <c:pt idx="0">
                  <c:v>1.1770839304908742</c:v>
                </c:pt>
              </c:numCache>
            </c:numRef>
          </c:yVal>
          <c:bubbleSize>
            <c:numRef>
              <c:f>Tanzania2!$E$12</c:f>
              <c:numCache>
                <c:formatCode>#,##0_ ;\-#,##0\ </c:formatCode>
                <c:ptCount val="1"/>
                <c:pt idx="0">
                  <c:v>1602</c:v>
                </c:pt>
              </c:numCache>
            </c:numRef>
          </c:bubbleSize>
          <c:bubble3D val="1"/>
        </c:ser>
        <c:ser>
          <c:idx val="5"/>
          <c:order val="5"/>
          <c:tx>
            <c:v>Transport, storage, comms</c:v>
          </c:tx>
          <c:spPr>
            <a:solidFill>
              <a:srgbClr val="66FFFF"/>
            </a:solidFill>
            <a:ln w="25400">
              <a:noFill/>
            </a:ln>
          </c:spPr>
          <c:invertIfNegative val="0"/>
          <c:xVal>
            <c:numRef>
              <c:f>Tanzania2!$B$13</c:f>
              <c:numCache>
                <c:formatCode>#,##0.0_ ;\-#,##0.0\ </c:formatCode>
                <c:ptCount val="1"/>
                <c:pt idx="0">
                  <c:v>-0.24296956886326082</c:v>
                </c:pt>
              </c:numCache>
            </c:numRef>
          </c:xVal>
          <c:yVal>
            <c:numRef>
              <c:f>Tanzania2!$C$13</c:f>
              <c:numCache>
                <c:formatCode>#,##0.0_ ;\-#,##0.0\ </c:formatCode>
                <c:ptCount val="1"/>
                <c:pt idx="0">
                  <c:v>11.294370620811256</c:v>
                </c:pt>
              </c:numCache>
            </c:numRef>
          </c:yVal>
          <c:bubbleSize>
            <c:numRef>
              <c:f>Tanzania2!$E$13</c:f>
              <c:numCache>
                <c:formatCode>#,##0_ ;\-#,##0\ </c:formatCode>
                <c:ptCount val="1"/>
                <c:pt idx="0">
                  <c:v>109</c:v>
                </c:pt>
              </c:numCache>
            </c:numRef>
          </c:bubbleSize>
          <c:bubble3D val="1"/>
        </c:ser>
        <c:ser>
          <c:idx val="6"/>
          <c:order val="6"/>
          <c:tx>
            <c:v>Other</c:v>
          </c:tx>
          <c:spPr>
            <a:solidFill>
              <a:srgbClr val="FF00FF"/>
            </a:solidFill>
            <a:ln w="25400">
              <a:noFill/>
            </a:ln>
          </c:spPr>
          <c:invertIfNegative val="0"/>
          <c:xVal>
            <c:numRef>
              <c:f>Tanzania2!$B$14</c:f>
              <c:numCache>
                <c:formatCode>#,##0.0_ ;\-#,##0.0\ </c:formatCode>
                <c:ptCount val="1"/>
                <c:pt idx="0">
                  <c:v>0.32929676358185223</c:v>
                </c:pt>
              </c:numCache>
            </c:numRef>
          </c:xVal>
          <c:yVal>
            <c:numRef>
              <c:f>Tanzania2!$C$14</c:f>
              <c:numCache>
                <c:formatCode>#,##0.0_ ;\-#,##0.0\ </c:formatCode>
                <c:ptCount val="1"/>
                <c:pt idx="0">
                  <c:v>4.0111926343672639</c:v>
                </c:pt>
              </c:numCache>
            </c:numRef>
          </c:yVal>
          <c:bubbleSize>
            <c:numRef>
              <c:f>Tanzania2!$E$14</c:f>
              <c:numCache>
                <c:formatCode>#,##0_ ;\-#,##0\ </c:formatCode>
                <c:ptCount val="1"/>
                <c:pt idx="0">
                  <c:v>1135</c:v>
                </c:pt>
              </c:numCache>
            </c:numRef>
          </c:bubbleSize>
          <c:bubble3D val="1"/>
        </c:ser>
        <c:dLbls>
          <c:showLegendKey val="0"/>
          <c:showVal val="0"/>
          <c:showCatName val="0"/>
          <c:showSerName val="0"/>
          <c:showPercent val="0"/>
          <c:showBubbleSize val="0"/>
        </c:dLbls>
        <c:bubbleScale val="100"/>
        <c:showNegBubbles val="0"/>
        <c:axId val="344091264"/>
        <c:axId val="345228032"/>
      </c:bubbleChart>
      <c:valAx>
        <c:axId val="34409126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345228032"/>
        <c:crosses val="autoZero"/>
        <c:crossBetween val="midCat"/>
      </c:valAx>
      <c:valAx>
        <c:axId val="345228032"/>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3440912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Tanzania2!$B$25</c:f>
              <c:numCache>
                <c:formatCode>#,##0.0_ ;\-#,##0.0\ </c:formatCode>
                <c:ptCount val="1"/>
                <c:pt idx="0">
                  <c:v>-3.3690075029380893</c:v>
                </c:pt>
              </c:numCache>
            </c:numRef>
          </c:xVal>
          <c:yVal>
            <c:numRef>
              <c:f>Tanzania2!$C$25</c:f>
              <c:numCache>
                <c:formatCode>#,##0.0_ ;\-#,##0.0\ </c:formatCode>
                <c:ptCount val="1"/>
                <c:pt idx="0">
                  <c:v>0.39526447515880014</c:v>
                </c:pt>
              </c:numCache>
            </c:numRef>
          </c:yVal>
          <c:bubbleSize>
            <c:numRef>
              <c:f>Tanzania2!$E$25</c:f>
              <c:numCache>
                <c:formatCode>#,##0_ ;\-#,##0\ </c:formatCode>
                <c:ptCount val="1"/>
                <c:pt idx="0">
                  <c:v>14260</c:v>
                </c:pt>
              </c:numCache>
            </c:numRef>
          </c:bubbleSize>
          <c:bubble3D val="1"/>
        </c:ser>
        <c:ser>
          <c:idx val="1"/>
          <c:order val="1"/>
          <c:tx>
            <c:v>Mining &amp; utilities</c:v>
          </c:tx>
          <c:spPr>
            <a:solidFill>
              <a:srgbClr val="000000"/>
            </a:solidFill>
            <a:ln w="25400">
              <a:noFill/>
            </a:ln>
          </c:spPr>
          <c:invertIfNegative val="0"/>
          <c:xVal>
            <c:numRef>
              <c:f>Tanzania2!$B$26</c:f>
              <c:numCache>
                <c:formatCode>#,##0.0_ ;\-#,##0.0\ </c:formatCode>
                <c:ptCount val="1"/>
                <c:pt idx="0">
                  <c:v>0.22994278337453822</c:v>
                </c:pt>
              </c:numCache>
            </c:numRef>
          </c:xVal>
          <c:yVal>
            <c:numRef>
              <c:f>Tanzania2!$C$26</c:f>
              <c:numCache>
                <c:formatCode>#,##0.0_ ;\-#,##0.0\ </c:formatCode>
                <c:ptCount val="1"/>
                <c:pt idx="0">
                  <c:v>9.1757816278653301</c:v>
                </c:pt>
              </c:numCache>
            </c:numRef>
          </c:yVal>
          <c:bubbleSize>
            <c:numRef>
              <c:f>Tanzania2!$E$26</c:f>
              <c:numCache>
                <c:formatCode>#,##0_ ;\-#,##0\ </c:formatCode>
                <c:ptCount val="1"/>
                <c:pt idx="0">
                  <c:v>100</c:v>
                </c:pt>
              </c:numCache>
            </c:numRef>
          </c:bubbleSize>
          <c:bubble3D val="1"/>
        </c:ser>
        <c:ser>
          <c:idx val="2"/>
          <c:order val="2"/>
          <c:tx>
            <c:v>Manufacturing</c:v>
          </c:tx>
          <c:spPr>
            <a:solidFill>
              <a:srgbClr val="CC6600"/>
            </a:solidFill>
            <a:ln w="25400">
              <a:noFill/>
            </a:ln>
          </c:spPr>
          <c:invertIfNegative val="0"/>
          <c:xVal>
            <c:numRef>
              <c:f>Tanzania2!$B$27</c:f>
              <c:numCache>
                <c:formatCode>#,##0.0_ ;\-#,##0.0\ </c:formatCode>
                <c:ptCount val="1"/>
                <c:pt idx="0">
                  <c:v>1.0111359401111517</c:v>
                </c:pt>
              </c:numCache>
            </c:numRef>
          </c:xVal>
          <c:yVal>
            <c:numRef>
              <c:f>Tanzania2!$C$27</c:f>
              <c:numCache>
                <c:formatCode>#,##0.0_ ;\-#,##0.0\ </c:formatCode>
                <c:ptCount val="1"/>
                <c:pt idx="0">
                  <c:v>2.973962483277889</c:v>
                </c:pt>
              </c:numCache>
            </c:numRef>
          </c:yVal>
          <c:bubbleSize>
            <c:numRef>
              <c:f>Tanzania2!$E$27</c:f>
              <c:numCache>
                <c:formatCode>#,##0_ ;\-#,##0\ </c:formatCode>
                <c:ptCount val="1"/>
                <c:pt idx="0">
                  <c:v>474</c:v>
                </c:pt>
              </c:numCache>
            </c:numRef>
          </c:bubbleSize>
          <c:bubble3D val="1"/>
        </c:ser>
        <c:ser>
          <c:idx val="3"/>
          <c:order val="3"/>
          <c:tx>
            <c:v>Construction</c:v>
          </c:tx>
          <c:spPr>
            <a:solidFill>
              <a:srgbClr val="FFFF00"/>
            </a:solidFill>
            <a:ln w="25400">
              <a:noFill/>
            </a:ln>
          </c:spPr>
          <c:invertIfNegative val="0"/>
          <c:xVal>
            <c:numRef>
              <c:f>Tanzania2!$B$28</c:f>
              <c:numCache>
                <c:formatCode>#,##0.0_ ;\-#,##0.0\ </c:formatCode>
                <c:ptCount val="1"/>
                <c:pt idx="0">
                  <c:v>0.30623379339724843</c:v>
                </c:pt>
              </c:numCache>
            </c:numRef>
          </c:xVal>
          <c:yVal>
            <c:numRef>
              <c:f>Tanzania2!$C$28</c:f>
              <c:numCache>
                <c:formatCode>#,##0.0_ ;\-#,##0.0\ </c:formatCode>
                <c:ptCount val="1"/>
                <c:pt idx="0">
                  <c:v>7.2156542087612401</c:v>
                </c:pt>
              </c:numCache>
            </c:numRef>
          </c:yVal>
          <c:bubbleSize>
            <c:numRef>
              <c:f>Tanzania2!$E$28</c:f>
              <c:numCache>
                <c:formatCode>#,##0_ ;\-#,##0\ </c:formatCode>
                <c:ptCount val="1"/>
                <c:pt idx="0">
                  <c:v>215</c:v>
                </c:pt>
              </c:numCache>
            </c:numRef>
          </c:bubbleSize>
          <c:bubble3D val="1"/>
        </c:ser>
        <c:ser>
          <c:idx val="4"/>
          <c:order val="4"/>
          <c:tx>
            <c:v>Wholesale, retail, hotels</c:v>
          </c:tx>
          <c:spPr>
            <a:solidFill>
              <a:srgbClr val="6666FF"/>
            </a:solidFill>
            <a:ln w="25400">
              <a:noFill/>
            </a:ln>
          </c:spPr>
          <c:invertIfNegative val="0"/>
          <c:xVal>
            <c:numRef>
              <c:f>Tanzania2!$B$29</c:f>
              <c:numCache>
                <c:formatCode>#,##0.0_ ;\-#,##0.0\ </c:formatCode>
                <c:ptCount val="1"/>
                <c:pt idx="0">
                  <c:v>0.61485846356141316</c:v>
                </c:pt>
              </c:numCache>
            </c:numRef>
          </c:xVal>
          <c:yVal>
            <c:numRef>
              <c:f>Tanzania2!$C$29</c:f>
              <c:numCache>
                <c:formatCode>#,##0.0_ ;\-#,##0.0\ </c:formatCode>
                <c:ptCount val="1"/>
                <c:pt idx="0">
                  <c:v>1.09933325868642</c:v>
                </c:pt>
              </c:numCache>
            </c:numRef>
          </c:yVal>
          <c:bubbleSize>
            <c:numRef>
              <c:f>Tanzania2!$E$29</c:f>
              <c:numCache>
                <c:formatCode>#,##0_ ;\-#,##0\ </c:formatCode>
                <c:ptCount val="1"/>
                <c:pt idx="0">
                  <c:v>2013</c:v>
                </c:pt>
              </c:numCache>
            </c:numRef>
          </c:bubbleSize>
          <c:bubble3D val="1"/>
        </c:ser>
        <c:ser>
          <c:idx val="5"/>
          <c:order val="5"/>
          <c:tx>
            <c:v>Transport, storage, comms</c:v>
          </c:tx>
          <c:spPr>
            <a:solidFill>
              <a:srgbClr val="66FFFF"/>
            </a:solidFill>
            <a:ln w="25400">
              <a:noFill/>
            </a:ln>
          </c:spPr>
          <c:invertIfNegative val="0"/>
          <c:xVal>
            <c:numRef>
              <c:f>Tanzania2!$B$30</c:f>
              <c:numCache>
                <c:formatCode>#,##0.0_ ;\-#,##0.0\ </c:formatCode>
                <c:ptCount val="1"/>
                <c:pt idx="0">
                  <c:v>0.47374827741619385</c:v>
                </c:pt>
              </c:numCache>
            </c:numRef>
          </c:xVal>
          <c:yVal>
            <c:numRef>
              <c:f>Tanzania2!$C$30</c:f>
              <c:numCache>
                <c:formatCode>#,##0.0_ ;\-#,##0.0\ </c:formatCode>
                <c:ptCount val="1"/>
                <c:pt idx="0">
                  <c:v>6.9577998231713218</c:v>
                </c:pt>
              </c:numCache>
            </c:numRef>
          </c:yVal>
          <c:bubbleSize>
            <c:numRef>
              <c:f>Tanzania2!$E$30</c:f>
              <c:numCache>
                <c:formatCode>#,##0_ ;\-#,##0\ </c:formatCode>
                <c:ptCount val="1"/>
                <c:pt idx="0">
                  <c:v>218</c:v>
                </c:pt>
              </c:numCache>
            </c:numRef>
          </c:bubbleSize>
          <c:bubble3D val="1"/>
        </c:ser>
        <c:ser>
          <c:idx val="6"/>
          <c:order val="6"/>
          <c:tx>
            <c:v>Other</c:v>
          </c:tx>
          <c:spPr>
            <a:solidFill>
              <a:srgbClr val="FF00FF"/>
            </a:solidFill>
            <a:ln w="25400">
              <a:noFill/>
            </a:ln>
          </c:spPr>
          <c:invertIfNegative val="0"/>
          <c:xVal>
            <c:numRef>
              <c:f>Tanzania2!$B$31</c:f>
              <c:numCache>
                <c:formatCode>#,##0.0_ ;\-#,##0.0\ </c:formatCode>
                <c:ptCount val="1"/>
                <c:pt idx="0">
                  <c:v>0.73308824507754089</c:v>
                </c:pt>
              </c:numCache>
            </c:numRef>
          </c:xVal>
          <c:yVal>
            <c:numRef>
              <c:f>Tanzania2!$C$31</c:f>
              <c:numCache>
                <c:formatCode>#,##0.0_ ;\-#,##0.0\ </c:formatCode>
                <c:ptCount val="1"/>
                <c:pt idx="0">
                  <c:v>3.7227856533768424</c:v>
                </c:pt>
              </c:numCache>
            </c:numRef>
          </c:yVal>
          <c:bubbleSize>
            <c:numRef>
              <c:f>Tanzania2!$E$31</c:f>
              <c:numCache>
                <c:formatCode>#,##0_ ;\-#,##0\ </c:formatCode>
                <c:ptCount val="1"/>
                <c:pt idx="0">
                  <c:v>1482</c:v>
                </c:pt>
              </c:numCache>
            </c:numRef>
          </c:bubbleSize>
          <c:bubble3D val="1"/>
        </c:ser>
        <c:dLbls>
          <c:showLegendKey val="0"/>
          <c:showVal val="0"/>
          <c:showCatName val="0"/>
          <c:showSerName val="0"/>
          <c:showPercent val="0"/>
          <c:showBubbleSize val="0"/>
        </c:dLbls>
        <c:bubbleScale val="100"/>
        <c:showNegBubbles val="0"/>
        <c:axId val="346142976"/>
        <c:axId val="346153344"/>
      </c:bubbleChart>
      <c:valAx>
        <c:axId val="34614297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346153344"/>
        <c:crosses val="autoZero"/>
        <c:crossBetween val="midCat"/>
      </c:valAx>
      <c:valAx>
        <c:axId val="34615334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3461429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Tanzania2!$B$42</c:f>
              <c:numCache>
                <c:formatCode>#,##0.0_ ;\-#,##0.0\ </c:formatCode>
                <c:ptCount val="1"/>
                <c:pt idx="0">
                  <c:v>-3.0066911690810798</c:v>
                </c:pt>
              </c:numCache>
            </c:numRef>
          </c:xVal>
          <c:yVal>
            <c:numRef>
              <c:f>Tanzania2!$C$42</c:f>
              <c:numCache>
                <c:formatCode>#,##0.0_ ;\-#,##0.0\ </c:formatCode>
                <c:ptCount val="1"/>
                <c:pt idx="0">
                  <c:v>0.38192642247146785</c:v>
                </c:pt>
              </c:numCache>
            </c:numRef>
          </c:yVal>
          <c:bubbleSize>
            <c:numRef>
              <c:f>Tanzania2!$E$42</c:f>
              <c:numCache>
                <c:formatCode>#,##0_ ;\-#,##0\ </c:formatCode>
                <c:ptCount val="1"/>
                <c:pt idx="0">
                  <c:v>15688</c:v>
                </c:pt>
              </c:numCache>
            </c:numRef>
          </c:bubbleSize>
          <c:bubble3D val="1"/>
        </c:ser>
        <c:ser>
          <c:idx val="1"/>
          <c:order val="1"/>
          <c:tx>
            <c:v>Mining &amp; utilities</c:v>
          </c:tx>
          <c:spPr>
            <a:solidFill>
              <a:srgbClr val="000000"/>
            </a:solidFill>
            <a:ln w="25400">
              <a:noFill/>
            </a:ln>
          </c:spPr>
          <c:invertIfNegative val="0"/>
          <c:xVal>
            <c:numRef>
              <c:f>Tanzania2!$B$43</c:f>
              <c:numCache>
                <c:formatCode>#,##0.0_ ;\-#,##0.0\ </c:formatCode>
                <c:ptCount val="1"/>
                <c:pt idx="0">
                  <c:v>0.20219925718776011</c:v>
                </c:pt>
              </c:numCache>
            </c:numRef>
          </c:xVal>
          <c:yVal>
            <c:numRef>
              <c:f>Tanzania2!$C$43</c:f>
              <c:numCache>
                <c:formatCode>#,##0.0_ ;\-#,##0.0\ </c:formatCode>
                <c:ptCount val="1"/>
                <c:pt idx="0">
                  <c:v>6.8733761468469314</c:v>
                </c:pt>
              </c:numCache>
            </c:numRef>
          </c:yVal>
          <c:bubbleSize>
            <c:numRef>
              <c:f>Tanzania2!$E$43</c:f>
              <c:numCache>
                <c:formatCode>#,##0_ ;\-#,##0\ </c:formatCode>
                <c:ptCount val="1"/>
                <c:pt idx="0">
                  <c:v>158</c:v>
                </c:pt>
              </c:numCache>
            </c:numRef>
          </c:bubbleSize>
          <c:bubble3D val="1"/>
        </c:ser>
        <c:ser>
          <c:idx val="2"/>
          <c:order val="2"/>
          <c:tx>
            <c:v>Manufacturing</c:v>
          </c:tx>
          <c:spPr>
            <a:solidFill>
              <a:srgbClr val="CC6600"/>
            </a:solidFill>
            <a:ln w="25400">
              <a:noFill/>
            </a:ln>
          </c:spPr>
          <c:invertIfNegative val="0"/>
          <c:xVal>
            <c:numRef>
              <c:f>Tanzania2!$B$44</c:f>
              <c:numCache>
                <c:formatCode>#,##0.0_ ;\-#,##0.0\ </c:formatCode>
                <c:ptCount val="1"/>
                <c:pt idx="0">
                  <c:v>0.63773209621204208</c:v>
                </c:pt>
              </c:numCache>
            </c:numRef>
          </c:xVal>
          <c:yVal>
            <c:numRef>
              <c:f>Tanzania2!$C$44</c:f>
              <c:numCache>
                <c:formatCode>#,##0.0_ ;\-#,##0.0\ </c:formatCode>
                <c:ptCount val="1"/>
                <c:pt idx="0">
                  <c:v>2.6183703211406817</c:v>
                </c:pt>
              </c:numCache>
            </c:numRef>
          </c:yVal>
          <c:bubbleSize>
            <c:numRef>
              <c:f>Tanzania2!$E$44</c:f>
              <c:numCache>
                <c:formatCode>#,##0_ ;\-#,##0\ </c:formatCode>
                <c:ptCount val="1"/>
                <c:pt idx="0">
                  <c:v>680</c:v>
                </c:pt>
              </c:numCache>
            </c:numRef>
          </c:bubbleSize>
          <c:bubble3D val="1"/>
        </c:ser>
        <c:ser>
          <c:idx val="3"/>
          <c:order val="3"/>
          <c:tx>
            <c:v>Construction</c:v>
          </c:tx>
          <c:spPr>
            <a:solidFill>
              <a:srgbClr val="FFFF00"/>
            </a:solidFill>
            <a:ln w="25400">
              <a:noFill/>
            </a:ln>
          </c:spPr>
          <c:invertIfNegative val="0"/>
          <c:xVal>
            <c:numRef>
              <c:f>Tanzania2!$B$45</c:f>
              <c:numCache>
                <c:formatCode>#,##0.0_ ;\-#,##0.0\ </c:formatCode>
                <c:ptCount val="1"/>
                <c:pt idx="0">
                  <c:v>0.16624392107754993</c:v>
                </c:pt>
              </c:numCache>
            </c:numRef>
          </c:xVal>
          <c:yVal>
            <c:numRef>
              <c:f>Tanzania2!$C$45</c:f>
              <c:numCache>
                <c:formatCode>#,##0.0_ ;\-#,##0.0\ </c:formatCode>
                <c:ptCount val="1"/>
                <c:pt idx="0">
                  <c:v>6.5190525256220724</c:v>
                </c:pt>
              </c:numCache>
            </c:numRef>
          </c:yVal>
          <c:bubbleSize>
            <c:numRef>
              <c:f>Tanzania2!$E$45</c:f>
              <c:numCache>
                <c:formatCode>#,##0_ ;\-#,##0\ </c:formatCode>
                <c:ptCount val="1"/>
                <c:pt idx="0">
                  <c:v>282</c:v>
                </c:pt>
              </c:numCache>
            </c:numRef>
          </c:bubbleSize>
          <c:bubble3D val="1"/>
        </c:ser>
        <c:ser>
          <c:idx val="4"/>
          <c:order val="4"/>
          <c:tx>
            <c:v>Wholesale, retail, hotels</c:v>
          </c:tx>
          <c:spPr>
            <a:solidFill>
              <a:srgbClr val="6666FF"/>
            </a:solidFill>
            <a:ln w="25400">
              <a:noFill/>
            </a:ln>
          </c:spPr>
          <c:invertIfNegative val="0"/>
          <c:xVal>
            <c:numRef>
              <c:f>Tanzania2!$B$46</c:f>
              <c:numCache>
                <c:formatCode>#,##0.0_ ;\-#,##0.0\ </c:formatCode>
                <c:ptCount val="1"/>
                <c:pt idx="0">
                  <c:v>0.801274723146987</c:v>
                </c:pt>
              </c:numCache>
            </c:numRef>
          </c:xVal>
          <c:yVal>
            <c:numRef>
              <c:f>Tanzania2!$C$46</c:f>
              <c:numCache>
                <c:formatCode>#,##0.0_ ;\-#,##0.0\ </c:formatCode>
                <c:ptCount val="1"/>
                <c:pt idx="0">
                  <c:v>1.0577722550386852</c:v>
                </c:pt>
              </c:numCache>
            </c:numRef>
          </c:yVal>
          <c:bubbleSize>
            <c:numRef>
              <c:f>Tanzania2!$E$46</c:f>
              <c:numCache>
                <c:formatCode>#,##0_ ;\-#,##0\ </c:formatCode>
                <c:ptCount val="1"/>
                <c:pt idx="0">
                  <c:v>2478</c:v>
                </c:pt>
              </c:numCache>
            </c:numRef>
          </c:bubbleSize>
          <c:bubble3D val="1"/>
        </c:ser>
        <c:ser>
          <c:idx val="5"/>
          <c:order val="5"/>
          <c:tx>
            <c:v>Transport, storage, comms</c:v>
          </c:tx>
          <c:spPr>
            <a:solidFill>
              <a:srgbClr val="66FFFF"/>
            </a:solidFill>
            <a:ln w="25400">
              <a:noFill/>
            </a:ln>
          </c:spPr>
          <c:invertIfNegative val="0"/>
          <c:xVal>
            <c:numRef>
              <c:f>Tanzania2!$B$47</c:f>
              <c:numCache>
                <c:formatCode>#,##0.0_ ;\-#,##0.0\ </c:formatCode>
                <c:ptCount val="1"/>
                <c:pt idx="0">
                  <c:v>0.36895035293677769</c:v>
                </c:pt>
              </c:numCache>
            </c:numRef>
          </c:xVal>
          <c:yVal>
            <c:numRef>
              <c:f>Tanzania2!$C$47</c:f>
              <c:numCache>
                <c:formatCode>#,##0.0_ ;\-#,##0.0\ </c:formatCode>
                <c:ptCount val="1"/>
                <c:pt idx="0">
                  <c:v>6.4424166815762636</c:v>
                </c:pt>
              </c:numCache>
            </c:numRef>
          </c:yVal>
          <c:bubbleSize>
            <c:numRef>
              <c:f>Tanzania2!$E$47</c:f>
              <c:numCache>
                <c:formatCode>#,##0_ ;\-#,##0\ </c:formatCode>
                <c:ptCount val="1"/>
                <c:pt idx="0">
                  <c:v>329</c:v>
                </c:pt>
              </c:numCache>
            </c:numRef>
          </c:bubbleSize>
          <c:bubble3D val="1"/>
        </c:ser>
        <c:ser>
          <c:idx val="6"/>
          <c:order val="6"/>
          <c:tx>
            <c:v>Other</c:v>
          </c:tx>
          <c:spPr>
            <a:solidFill>
              <a:srgbClr val="FF00FF"/>
            </a:solidFill>
            <a:ln w="25400">
              <a:noFill/>
            </a:ln>
          </c:spPr>
          <c:invertIfNegative val="0"/>
          <c:xVal>
            <c:numRef>
              <c:f>Tanzania2!$B$48</c:f>
              <c:numCache>
                <c:formatCode>#,##0.0_ ;\-#,##0.0\ </c:formatCode>
                <c:ptCount val="1"/>
                <c:pt idx="0">
                  <c:v>0.83029081851995201</c:v>
                </c:pt>
              </c:numCache>
            </c:numRef>
          </c:xVal>
          <c:yVal>
            <c:numRef>
              <c:f>Tanzania2!$C$48</c:f>
              <c:numCache>
                <c:formatCode>#,##0.0_ ;\-#,##0.0\ </c:formatCode>
                <c:ptCount val="1"/>
                <c:pt idx="0">
                  <c:v>3.2269538839233767</c:v>
                </c:pt>
              </c:numCache>
            </c:numRef>
          </c:yVal>
          <c:bubbleSize>
            <c:numRef>
              <c:f>Tanzania2!$E$48</c:f>
              <c:numCache>
                <c:formatCode>#,##0_ ;\-#,##0\ </c:formatCode>
                <c:ptCount val="1"/>
                <c:pt idx="0">
                  <c:v>1876</c:v>
                </c:pt>
              </c:numCache>
            </c:numRef>
          </c:bubbleSize>
          <c:bubble3D val="1"/>
        </c:ser>
        <c:dLbls>
          <c:showLegendKey val="0"/>
          <c:showVal val="0"/>
          <c:showCatName val="0"/>
          <c:showSerName val="0"/>
          <c:showPercent val="0"/>
          <c:showBubbleSize val="0"/>
        </c:dLbls>
        <c:bubbleScale val="100"/>
        <c:showNegBubbles val="0"/>
        <c:axId val="346298240"/>
        <c:axId val="346304512"/>
      </c:bubbleChart>
      <c:valAx>
        <c:axId val="34629824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346304512"/>
        <c:crosses val="autoZero"/>
        <c:crossBetween val="midCat"/>
      </c:valAx>
      <c:valAx>
        <c:axId val="346304512"/>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3462982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Tanzania2!$B$59</c:f>
              <c:numCache>
                <c:formatCode>#,##0.0_ ;\-#,##0.0\ </c:formatCode>
                <c:ptCount val="1"/>
                <c:pt idx="0">
                  <c:v>-1.7018997962398998</c:v>
                </c:pt>
              </c:numCache>
            </c:numRef>
          </c:xVal>
          <c:yVal>
            <c:numRef>
              <c:f>Tanzania2!$C$59</c:f>
              <c:numCache>
                <c:formatCode>#,##0.0_ ;\-#,##0.0\ </c:formatCode>
                <c:ptCount val="1"/>
                <c:pt idx="0">
                  <c:v>0.35536354298737183</c:v>
                </c:pt>
              </c:numCache>
            </c:numRef>
          </c:yVal>
          <c:bubbleSize>
            <c:numRef>
              <c:f>Tanzania2!$E$59</c:f>
              <c:numCache>
                <c:formatCode>#,##0_ ;\-#,##0\ </c:formatCode>
                <c:ptCount val="1"/>
                <c:pt idx="0">
                  <c:v>16761</c:v>
                </c:pt>
              </c:numCache>
            </c:numRef>
          </c:bubbleSize>
          <c:bubble3D val="1"/>
        </c:ser>
        <c:ser>
          <c:idx val="1"/>
          <c:order val="1"/>
          <c:tx>
            <c:v>Mining &amp; utilities</c:v>
          </c:tx>
          <c:spPr>
            <a:solidFill>
              <a:srgbClr val="000000"/>
            </a:solidFill>
            <a:ln w="25400">
              <a:noFill/>
            </a:ln>
          </c:spPr>
          <c:invertIfNegative val="0"/>
          <c:xVal>
            <c:numRef>
              <c:f>Tanzania2!$B$60</c:f>
              <c:numCache>
                <c:formatCode>#,##0.0_ ;\-#,##0.0\ </c:formatCode>
                <c:ptCount val="1"/>
                <c:pt idx="0">
                  <c:v>1.3457977899452467E-2</c:v>
                </c:pt>
              </c:numCache>
            </c:numRef>
          </c:xVal>
          <c:yVal>
            <c:numRef>
              <c:f>Tanzania2!$C$60</c:f>
              <c:numCache>
                <c:formatCode>#,##0.0_ ;\-#,##0.0\ </c:formatCode>
                <c:ptCount val="1"/>
                <c:pt idx="0">
                  <c:v>6.3752549781679386</c:v>
                </c:pt>
              </c:numCache>
            </c:numRef>
          </c:yVal>
          <c:bubbleSize>
            <c:numRef>
              <c:f>Tanzania2!$E$60</c:f>
              <c:numCache>
                <c:formatCode>#,##0_ ;\-#,##0\ </c:formatCode>
                <c:ptCount val="1"/>
                <c:pt idx="0">
                  <c:v>176</c:v>
                </c:pt>
              </c:numCache>
            </c:numRef>
          </c:bubbleSize>
          <c:bubble3D val="1"/>
        </c:ser>
        <c:ser>
          <c:idx val="2"/>
          <c:order val="2"/>
          <c:tx>
            <c:v>Manufacturing</c:v>
          </c:tx>
          <c:spPr>
            <a:solidFill>
              <a:srgbClr val="CC6600"/>
            </a:solidFill>
            <a:ln w="25400">
              <a:noFill/>
            </a:ln>
          </c:spPr>
          <c:invertIfNegative val="0"/>
          <c:xVal>
            <c:numRef>
              <c:f>Tanzania2!$B$61</c:f>
              <c:numCache>
                <c:formatCode>#,##0.0_ ;\-#,##0.0\ </c:formatCode>
                <c:ptCount val="1"/>
                <c:pt idx="0">
                  <c:v>9.4211387305480176E-2</c:v>
                </c:pt>
              </c:numCache>
            </c:numRef>
          </c:xVal>
          <c:yVal>
            <c:numRef>
              <c:f>Tanzania2!$C$61</c:f>
              <c:numCache>
                <c:formatCode>#,##0.0_ ;\-#,##0.0\ </c:formatCode>
                <c:ptCount val="1"/>
                <c:pt idx="0">
                  <c:v>2.4846590100494717</c:v>
                </c:pt>
              </c:numCache>
            </c:numRef>
          </c:yVal>
          <c:bubbleSize>
            <c:numRef>
              <c:f>Tanzania2!$E$61</c:f>
              <c:numCache>
                <c:formatCode>#,##0_ ;\-#,##0\ </c:formatCode>
                <c:ptCount val="1"/>
                <c:pt idx="0">
                  <c:v>766</c:v>
                </c:pt>
              </c:numCache>
            </c:numRef>
          </c:bubbleSize>
          <c:bubble3D val="1"/>
        </c:ser>
        <c:ser>
          <c:idx val="3"/>
          <c:order val="3"/>
          <c:tx>
            <c:v>Construction</c:v>
          </c:tx>
          <c:spPr>
            <a:solidFill>
              <a:srgbClr val="FFFF00"/>
            </a:solidFill>
            <a:ln w="25400">
              <a:noFill/>
            </a:ln>
          </c:spPr>
          <c:invertIfNegative val="0"/>
          <c:xVal>
            <c:numRef>
              <c:f>Tanzania2!$B$62</c:f>
              <c:numCache>
                <c:formatCode>#,##0.0_ ;\-#,##0.0\ </c:formatCode>
                <c:ptCount val="1"/>
                <c:pt idx="0">
                  <c:v>0.10430160490315332</c:v>
                </c:pt>
              </c:numCache>
            </c:numRef>
          </c:xVal>
          <c:yVal>
            <c:numRef>
              <c:f>Tanzania2!$C$62</c:f>
              <c:numCache>
                <c:formatCode>#,##0.0_ ;\-#,##0.0\ </c:formatCode>
                <c:ptCount val="1"/>
                <c:pt idx="0">
                  <c:v>7.4891440227304766</c:v>
                </c:pt>
              </c:numCache>
            </c:numRef>
          </c:yVal>
          <c:bubbleSize>
            <c:numRef>
              <c:f>Tanzania2!$E$62</c:f>
              <c:numCache>
                <c:formatCode>#,##0_ ;\-#,##0\ </c:formatCode>
                <c:ptCount val="1"/>
                <c:pt idx="0">
                  <c:v>333</c:v>
                </c:pt>
              </c:numCache>
            </c:numRef>
          </c:bubbleSize>
          <c:bubble3D val="1"/>
        </c:ser>
        <c:ser>
          <c:idx val="4"/>
          <c:order val="4"/>
          <c:tx>
            <c:v>Wholesale, retail, hotels</c:v>
          </c:tx>
          <c:spPr>
            <a:solidFill>
              <a:srgbClr val="6666FF"/>
            </a:solidFill>
            <a:ln w="25400">
              <a:noFill/>
            </a:ln>
          </c:spPr>
          <c:invertIfNegative val="0"/>
          <c:xVal>
            <c:numRef>
              <c:f>Tanzania2!$B$63</c:f>
              <c:numCache>
                <c:formatCode>#,##0.0_ ;\-#,##0.0\ </c:formatCode>
                <c:ptCount val="1"/>
                <c:pt idx="0">
                  <c:v>0.69044351095323364</c:v>
                </c:pt>
              </c:numCache>
            </c:numRef>
          </c:xVal>
          <c:yVal>
            <c:numRef>
              <c:f>Tanzania2!$C$63</c:f>
              <c:numCache>
                <c:formatCode>#,##0.0_ ;\-#,##0.0\ </c:formatCode>
                <c:ptCount val="1"/>
                <c:pt idx="0">
                  <c:v>0.99700640259863005</c:v>
                </c:pt>
              </c:numCache>
            </c:numRef>
          </c:yVal>
          <c:bubbleSize>
            <c:numRef>
              <c:f>Tanzania2!$E$63</c:f>
              <c:numCache>
                <c:formatCode>#,##0_ ;\-#,##0\ </c:formatCode>
                <c:ptCount val="1"/>
                <c:pt idx="0">
                  <c:v>2873</c:v>
                </c:pt>
              </c:numCache>
            </c:numRef>
          </c:bubbleSize>
          <c:bubble3D val="1"/>
        </c:ser>
        <c:ser>
          <c:idx val="5"/>
          <c:order val="5"/>
          <c:tx>
            <c:v>Transport, storage, comms</c:v>
          </c:tx>
          <c:spPr>
            <a:solidFill>
              <a:srgbClr val="66FFFF"/>
            </a:solidFill>
            <a:ln w="25400">
              <a:noFill/>
            </a:ln>
          </c:spPr>
          <c:invertIfNegative val="0"/>
          <c:xVal>
            <c:numRef>
              <c:f>Tanzania2!$B$64</c:f>
              <c:numCache>
                <c:formatCode>#,##0.0_ ;\-#,##0.0\ </c:formatCode>
                <c:ptCount val="1"/>
                <c:pt idx="0">
                  <c:v>0.13231943091069831</c:v>
                </c:pt>
              </c:numCache>
            </c:numRef>
          </c:xVal>
          <c:yVal>
            <c:numRef>
              <c:f>Tanzania2!$C$64</c:f>
              <c:numCache>
                <c:formatCode>#,##0.0_ ;\-#,##0.0\ </c:formatCode>
                <c:ptCount val="1"/>
                <c:pt idx="0">
                  <c:v>6.2894886338449272</c:v>
                </c:pt>
              </c:numCache>
            </c:numRef>
          </c:yVal>
          <c:bubbleSize>
            <c:numRef>
              <c:f>Tanzania2!$E$64</c:f>
              <c:numCache>
                <c:formatCode>#,##0_ ;\-#,##0\ </c:formatCode>
                <c:ptCount val="1"/>
                <c:pt idx="0">
                  <c:v>391</c:v>
                </c:pt>
              </c:numCache>
            </c:numRef>
          </c:bubbleSize>
          <c:bubble3D val="1"/>
        </c:ser>
        <c:ser>
          <c:idx val="6"/>
          <c:order val="6"/>
          <c:tx>
            <c:v>Other</c:v>
          </c:tx>
          <c:spPr>
            <a:solidFill>
              <a:srgbClr val="FF00FF"/>
            </a:solidFill>
            <a:ln w="25400">
              <a:noFill/>
            </a:ln>
          </c:spPr>
          <c:invertIfNegative val="0"/>
          <c:xVal>
            <c:numRef>
              <c:f>Tanzania2!$B$65</c:f>
              <c:numCache>
                <c:formatCode>#,##0.0_ ;\-#,##0.0\ </c:formatCode>
                <c:ptCount val="1"/>
                <c:pt idx="0">
                  <c:v>0.66716588426789336</c:v>
                </c:pt>
              </c:numCache>
            </c:numRef>
          </c:xVal>
          <c:yVal>
            <c:numRef>
              <c:f>Tanzania2!$C$65</c:f>
              <c:numCache>
                <c:formatCode>#,##0.0_ ;\-#,##0.0\ </c:formatCode>
                <c:ptCount val="1"/>
                <c:pt idx="0">
                  <c:v>3.0375661240673266</c:v>
                </c:pt>
              </c:numCache>
            </c:numRef>
          </c:yVal>
          <c:bubbleSize>
            <c:numRef>
              <c:f>Tanzania2!$E$65</c:f>
              <c:numCache>
                <c:formatCode>#,##0_ ;\-#,##0\ </c:formatCode>
                <c:ptCount val="1"/>
                <c:pt idx="0">
                  <c:v>2209</c:v>
                </c:pt>
              </c:numCache>
            </c:numRef>
          </c:bubbleSize>
          <c:bubble3D val="1"/>
        </c:ser>
        <c:dLbls>
          <c:showLegendKey val="0"/>
          <c:showVal val="0"/>
          <c:showCatName val="0"/>
          <c:showSerName val="0"/>
          <c:showPercent val="0"/>
          <c:showBubbleSize val="0"/>
        </c:dLbls>
        <c:bubbleScale val="100"/>
        <c:showNegBubbles val="0"/>
        <c:axId val="351450624"/>
        <c:axId val="351452544"/>
      </c:bubbleChart>
      <c:valAx>
        <c:axId val="35145062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351452544"/>
        <c:crosses val="autoZero"/>
        <c:crossBetween val="midCat"/>
      </c:valAx>
      <c:valAx>
        <c:axId val="351452544"/>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3514506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2002-03</a:t>
            </a:r>
          </a:p>
        </c:rich>
      </c:tx>
      <c:layout/>
      <c:overlay val="0"/>
    </c:title>
    <c:autoTitleDeleted val="0"/>
    <c:plotArea>
      <c:layout/>
      <c:bubbleChart>
        <c:varyColors val="0"/>
        <c:ser>
          <c:idx val="0"/>
          <c:order val="0"/>
          <c:tx>
            <c:strRef>
              <c:f>Uganda!$A$8</c:f>
              <c:strCache>
                <c:ptCount val="1"/>
                <c:pt idx="0">
                  <c:v>Agriculture</c:v>
                </c:pt>
              </c:strCache>
            </c:strRef>
          </c:tx>
          <c:spPr>
            <a:solidFill>
              <a:schemeClr val="accent1"/>
            </a:solidFill>
          </c:spPr>
          <c:invertIfNegative val="0"/>
          <c:xVal>
            <c:numRef>
              <c:f>Uganda!$B$8</c:f>
              <c:numCache>
                <c:formatCode>#,##0.0_ ;\-#,##0.0\ </c:formatCode>
                <c:ptCount val="1"/>
                <c:pt idx="0">
                  <c:v>3.1999969482422017</c:v>
                </c:pt>
              </c:numCache>
            </c:numRef>
          </c:xVal>
          <c:yVal>
            <c:numRef>
              <c:f>Uganda!$C$8</c:f>
              <c:numCache>
                <c:formatCode>_-* #,##0.0_-;\-* #,##0.0_-;_-* "-"_-;_-@_-</c:formatCode>
                <c:ptCount val="1"/>
                <c:pt idx="0">
                  <c:v>0.42279792969531971</c:v>
                </c:pt>
              </c:numCache>
            </c:numRef>
          </c:yVal>
          <c:bubbleSize>
            <c:numRef>
              <c:f>Uganda!$E$8</c:f>
              <c:numCache>
                <c:formatCode>_(* #,##0_);_(* \(#,##0\);_(* "-"_);_(@_)</c:formatCode>
                <c:ptCount val="1"/>
                <c:pt idx="0">
                  <c:v>7302.2237814141727</c:v>
                </c:pt>
              </c:numCache>
            </c:numRef>
          </c:bubbleSize>
          <c:bubble3D val="1"/>
        </c:ser>
        <c:ser>
          <c:idx val="1"/>
          <c:order val="1"/>
          <c:tx>
            <c:strRef>
              <c:f>Uganda!$A$9</c:f>
              <c:strCache>
                <c:ptCount val="1"/>
                <c:pt idx="0">
                  <c:v>Industry</c:v>
                </c:pt>
              </c:strCache>
            </c:strRef>
          </c:tx>
          <c:spPr>
            <a:solidFill>
              <a:schemeClr val="accent2"/>
            </a:solidFill>
            <a:ln w="25400">
              <a:noFill/>
            </a:ln>
          </c:spPr>
          <c:invertIfNegative val="0"/>
          <c:xVal>
            <c:numRef>
              <c:f>Uganda!$B$9</c:f>
              <c:numCache>
                <c:formatCode>#,##0.0_ ;\-#,##0.0\ </c:formatCode>
                <c:ptCount val="1"/>
                <c:pt idx="0">
                  <c:v>1.3000001907348597</c:v>
                </c:pt>
              </c:numCache>
            </c:numRef>
          </c:xVal>
          <c:yVal>
            <c:numRef>
              <c:f>Uganda!$C$9</c:f>
              <c:numCache>
                <c:formatCode>_-* #,##0.0_-;\-* #,##0.0_-;_-* "-"_-;_-@_-</c:formatCode>
                <c:ptCount val="1"/>
                <c:pt idx="0">
                  <c:v>3.0037034085907104</c:v>
                </c:pt>
              </c:numCache>
            </c:numRef>
          </c:yVal>
          <c:bubbleSize>
            <c:numRef>
              <c:f>Uganda!$E$9</c:f>
              <c:numCache>
                <c:formatCode>_(* #,##0_);_(* \(#,##0\);_(* "-"_);_(@_)</c:formatCode>
                <c:ptCount val="1"/>
                <c:pt idx="0">
                  <c:v>829.07349953348898</c:v>
                </c:pt>
              </c:numCache>
            </c:numRef>
          </c:bubbleSize>
          <c:bubble3D val="1"/>
        </c:ser>
        <c:ser>
          <c:idx val="2"/>
          <c:order val="2"/>
          <c:tx>
            <c:strRef>
              <c:f>Uganda!$A$10</c:f>
              <c:strCache>
                <c:ptCount val="1"/>
                <c:pt idx="0">
                  <c:v>Services</c:v>
                </c:pt>
              </c:strCache>
            </c:strRef>
          </c:tx>
          <c:spPr>
            <a:solidFill>
              <a:schemeClr val="accent6"/>
            </a:solidFill>
            <a:ln w="25400">
              <a:noFill/>
            </a:ln>
          </c:spPr>
          <c:invertIfNegative val="0"/>
          <c:xVal>
            <c:numRef>
              <c:f>Uganda!$B$10</c:f>
              <c:numCache>
                <c:formatCode>#,##0.0_ ;\-#,##0.0\ </c:formatCode>
                <c:ptCount val="1"/>
                <c:pt idx="0">
                  <c:v>1.3999996185302983</c:v>
                </c:pt>
              </c:numCache>
            </c:numRef>
          </c:xVal>
          <c:yVal>
            <c:numRef>
              <c:f>Uganda!$C$10</c:f>
              <c:numCache>
                <c:formatCode>_-* #,##0.0_-;\-* #,##0.0_-;_-* "-"_-;_-@_-</c:formatCode>
                <c:ptCount val="1"/>
                <c:pt idx="0">
                  <c:v>2.022336015331486</c:v>
                </c:pt>
              </c:numCache>
            </c:numRef>
          </c:yVal>
          <c:bubbleSize>
            <c:numRef>
              <c:f>Uganda!$E$10</c:f>
              <c:numCache>
                <c:formatCode>_(* #,##0_);_(* \(#,##0\);_(* "-"_);_(@_)</c:formatCode>
                <c:ptCount val="1"/>
                <c:pt idx="0">
                  <c:v>2497.84958495</c:v>
                </c:pt>
              </c:numCache>
            </c:numRef>
          </c:bubbleSize>
          <c:bubble3D val="1"/>
        </c:ser>
        <c:dLbls>
          <c:showLegendKey val="0"/>
          <c:showVal val="0"/>
          <c:showCatName val="0"/>
          <c:showSerName val="0"/>
          <c:showPercent val="0"/>
          <c:showBubbleSize val="0"/>
        </c:dLbls>
        <c:bubbleScale val="100"/>
        <c:showNegBubbles val="0"/>
        <c:axId val="239811200"/>
        <c:axId val="239821568"/>
      </c:bubbleChart>
      <c:valAx>
        <c:axId val="239811200"/>
        <c:scaling>
          <c:orientation val="minMax"/>
        </c:scaling>
        <c:delete val="0"/>
        <c:axPos val="b"/>
        <c:title>
          <c:tx>
            <c:rich>
              <a:bodyPr/>
              <a:lstStyle/>
              <a:p>
                <a:pPr>
                  <a:defRPr sz="800" b="0"/>
                </a:pPr>
                <a:r>
                  <a:rPr lang="en-US" sz="800" b="0"/>
                  <a:t>Percentage point change in share of total employment, 2002-03</a:t>
                </a:r>
              </a:p>
            </c:rich>
          </c:tx>
          <c:layout/>
          <c:overlay val="0"/>
        </c:title>
        <c:numFmt formatCode="#,##0.0_ ;\-#,##0.0\ " sourceLinked="1"/>
        <c:majorTickMark val="out"/>
        <c:minorTickMark val="none"/>
        <c:tickLblPos val="low"/>
        <c:crossAx val="239821568"/>
        <c:crosses val="autoZero"/>
        <c:crossBetween val="midCat"/>
      </c:valAx>
      <c:valAx>
        <c:axId val="239821568"/>
        <c:scaling>
          <c:orientation val="minMax"/>
        </c:scaling>
        <c:delete val="0"/>
        <c:axPos val="l"/>
        <c:majorGridlines/>
        <c:title>
          <c:tx>
            <c:rich>
              <a:bodyPr rot="-5400000" vert="horz"/>
              <a:lstStyle/>
              <a:p>
                <a:pPr>
                  <a:defRPr sz="800" b="0"/>
                </a:pPr>
                <a:r>
                  <a:rPr lang="en-US" sz="800" b="0"/>
                  <a:t>Relative productivity level, 2003</a:t>
                </a:r>
              </a:p>
            </c:rich>
          </c:tx>
          <c:layout/>
          <c:overlay val="0"/>
        </c:title>
        <c:numFmt formatCode="_-* #,##0.0_-;\-* #,##0.0_-;_-* &quot;-&quot;_-;_-@_-" sourceLinked="1"/>
        <c:majorTickMark val="out"/>
        <c:minorTickMark val="none"/>
        <c:tickLblPos val="low"/>
        <c:crossAx val="23981120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2003-05</a:t>
            </a:r>
          </a:p>
        </c:rich>
      </c:tx>
      <c:layout/>
      <c:overlay val="0"/>
    </c:title>
    <c:autoTitleDeleted val="0"/>
    <c:plotArea>
      <c:layout/>
      <c:bubbleChart>
        <c:varyColors val="0"/>
        <c:ser>
          <c:idx val="0"/>
          <c:order val="0"/>
          <c:tx>
            <c:strRef>
              <c:f>Uganda!$A$23</c:f>
              <c:strCache>
                <c:ptCount val="1"/>
                <c:pt idx="0">
                  <c:v>Agriculture</c:v>
                </c:pt>
              </c:strCache>
            </c:strRef>
          </c:tx>
          <c:spPr>
            <a:solidFill>
              <a:schemeClr val="accent1"/>
            </a:solidFill>
          </c:spPr>
          <c:invertIfNegative val="0"/>
          <c:xVal>
            <c:numRef>
              <c:f>Uganda!$B$23</c:f>
              <c:numCache>
                <c:formatCode>#,##0.0_ ;\-#,##0.0\ </c:formatCode>
                <c:ptCount val="1"/>
                <c:pt idx="0">
                  <c:v>2.9000015258787926</c:v>
                </c:pt>
              </c:numCache>
            </c:numRef>
          </c:xVal>
          <c:yVal>
            <c:numRef>
              <c:f>Uganda!$C$23</c:f>
              <c:numCache>
                <c:formatCode>_-* #,##0.0_-;\-* #,##0.0_-;_-* "-"_-;_-@_-</c:formatCode>
                <c:ptCount val="1"/>
                <c:pt idx="0">
                  <c:v>0.37296986946725785</c:v>
                </c:pt>
              </c:numCache>
            </c:numRef>
          </c:yVal>
          <c:bubbleSize>
            <c:numRef>
              <c:f>Uganda!$E$23</c:f>
              <c:numCache>
                <c:formatCode>_(* #,##0_);_(* \(#,##0\);_(* "-"_);_(@_)</c:formatCode>
                <c:ptCount val="1"/>
                <c:pt idx="0">
                  <c:v>8020.225907199685</c:v>
                </c:pt>
              </c:numCache>
            </c:numRef>
          </c:bubbleSize>
          <c:bubble3D val="1"/>
        </c:ser>
        <c:ser>
          <c:idx val="1"/>
          <c:order val="1"/>
          <c:tx>
            <c:strRef>
              <c:f>Uganda!$A$24</c:f>
              <c:strCache>
                <c:ptCount val="1"/>
                <c:pt idx="0">
                  <c:v>Industry</c:v>
                </c:pt>
              </c:strCache>
            </c:strRef>
          </c:tx>
          <c:spPr>
            <a:solidFill>
              <a:schemeClr val="accent2"/>
            </a:solidFill>
            <a:ln w="25400">
              <a:noFill/>
            </a:ln>
          </c:spPr>
          <c:invertIfNegative val="0"/>
          <c:xVal>
            <c:numRef>
              <c:f>Uganda!$B$24</c:f>
              <c:numCache>
                <c:formatCode>#,##0.0_ ;\-#,##0.0\ </c:formatCode>
                <c:ptCount val="1"/>
                <c:pt idx="0">
                  <c:v>-3.3000001907348597</c:v>
                </c:pt>
              </c:numCache>
            </c:numRef>
          </c:xVal>
          <c:yVal>
            <c:numRef>
              <c:f>Uganda!$C$24</c:f>
              <c:numCache>
                <c:formatCode>_-* #,##0.0_-;\-* #,##0.0_-;_-* "-"_-;_-@_-</c:formatCode>
                <c:ptCount val="1"/>
                <c:pt idx="0">
                  <c:v>5.5640241797298264</c:v>
                </c:pt>
              </c:numCache>
            </c:numRef>
          </c:yVal>
          <c:bubbleSize>
            <c:numRef>
              <c:f>Uganda!$E$24</c:f>
              <c:numCache>
                <c:formatCode>_(* #,##0_);_(* \(#,##0\);_(* "-"_);_(@_)</c:formatCode>
                <c:ptCount val="1"/>
                <c:pt idx="0">
                  <c:v>504.06448815000005</c:v>
                </c:pt>
              </c:numCache>
            </c:numRef>
          </c:bubbleSize>
          <c:bubble3D val="1"/>
        </c:ser>
        <c:ser>
          <c:idx val="2"/>
          <c:order val="2"/>
          <c:tx>
            <c:strRef>
              <c:f>Uganda!$A$25</c:f>
              <c:strCache>
                <c:ptCount val="1"/>
                <c:pt idx="0">
                  <c:v>Services</c:v>
                </c:pt>
              </c:strCache>
            </c:strRef>
          </c:tx>
          <c:spPr>
            <a:solidFill>
              <a:schemeClr val="accent6"/>
            </a:solidFill>
            <a:ln w="25400">
              <a:noFill/>
            </a:ln>
          </c:spPr>
          <c:invertIfNegative val="0"/>
          <c:xVal>
            <c:numRef>
              <c:f>Uganda!$B$25</c:f>
              <c:numCache>
                <c:formatCode>#,##0.0_ ;\-#,##0.0\ </c:formatCode>
                <c:ptCount val="1"/>
                <c:pt idx="0">
                  <c:v>-0.29999923706050069</c:v>
                </c:pt>
              </c:numCache>
            </c:numRef>
          </c:xVal>
          <c:yVal>
            <c:numRef>
              <c:f>Uganda!$C$25</c:f>
              <c:numCache>
                <c:formatCode>_-* #,##0.0_-;\-* #,##0.0_-;_-* "-"_-;_-@_-</c:formatCode>
                <c:ptCount val="1"/>
                <c:pt idx="0">
                  <c:v>2.080053772392751</c:v>
                </c:pt>
              </c:numCache>
            </c:numRef>
          </c:yVal>
          <c:bubbleSize>
            <c:numRef>
              <c:f>Uganda!$E$25</c:f>
              <c:numCache>
                <c:formatCode>_(* #,##0_);_(* \(#,##0\);_(* "-"_);_(@_)</c:formatCode>
                <c:ptCount val="1"/>
                <c:pt idx="0">
                  <c:v>2598.7325577001575</c:v>
                </c:pt>
              </c:numCache>
            </c:numRef>
          </c:bubbleSize>
          <c:bubble3D val="1"/>
        </c:ser>
        <c:dLbls>
          <c:showLegendKey val="0"/>
          <c:showVal val="0"/>
          <c:showCatName val="0"/>
          <c:showSerName val="0"/>
          <c:showPercent val="0"/>
          <c:showBubbleSize val="0"/>
        </c:dLbls>
        <c:bubbleScale val="100"/>
        <c:showNegBubbles val="0"/>
        <c:axId val="239868928"/>
        <c:axId val="239871104"/>
      </c:bubbleChart>
      <c:valAx>
        <c:axId val="239868928"/>
        <c:scaling>
          <c:orientation val="minMax"/>
        </c:scaling>
        <c:delete val="0"/>
        <c:axPos val="b"/>
        <c:title>
          <c:tx>
            <c:rich>
              <a:bodyPr/>
              <a:lstStyle/>
              <a:p>
                <a:pPr>
                  <a:defRPr sz="800" b="0"/>
                </a:pPr>
                <a:r>
                  <a:rPr lang="en-US" sz="800" b="0"/>
                  <a:t>Percentage point change in share of total employment, 2003-05</a:t>
                </a:r>
              </a:p>
            </c:rich>
          </c:tx>
          <c:layout/>
          <c:overlay val="0"/>
        </c:title>
        <c:numFmt formatCode="#,##0.0_ ;\-#,##0.0\ " sourceLinked="1"/>
        <c:majorTickMark val="out"/>
        <c:minorTickMark val="none"/>
        <c:tickLblPos val="low"/>
        <c:crossAx val="239871104"/>
        <c:crosses val="autoZero"/>
        <c:crossBetween val="midCat"/>
      </c:valAx>
      <c:valAx>
        <c:axId val="23987110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_-* #,##0.0_-;\-* #,##0.0_-;_-* &quot;-&quot;_-;_-@_-" sourceLinked="1"/>
        <c:majorTickMark val="out"/>
        <c:minorTickMark val="none"/>
        <c:tickLblPos val="low"/>
        <c:crossAx val="2398689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2005-09</a:t>
            </a:r>
          </a:p>
        </c:rich>
      </c:tx>
      <c:overlay val="0"/>
    </c:title>
    <c:autoTitleDeleted val="0"/>
    <c:plotArea>
      <c:layout/>
      <c:bubbleChart>
        <c:varyColors val="0"/>
        <c:ser>
          <c:idx val="0"/>
          <c:order val="0"/>
          <c:tx>
            <c:strRef>
              <c:f>Uganda!$A$38</c:f>
              <c:strCache>
                <c:ptCount val="1"/>
                <c:pt idx="0">
                  <c:v>Agriculture</c:v>
                </c:pt>
              </c:strCache>
            </c:strRef>
          </c:tx>
          <c:spPr>
            <a:solidFill>
              <a:schemeClr val="accent1"/>
            </a:solidFill>
          </c:spPr>
          <c:invertIfNegative val="0"/>
          <c:xVal>
            <c:numRef>
              <c:f>Uganda!$B$38</c:f>
              <c:numCache>
                <c:formatCode>0.0</c:formatCode>
                <c:ptCount val="1"/>
                <c:pt idx="0">
                  <c:v>-6</c:v>
                </c:pt>
              </c:numCache>
            </c:numRef>
          </c:xVal>
          <c:yVal>
            <c:numRef>
              <c:f>Uganda!$C$38</c:f>
              <c:numCache>
                <c:formatCode>0.0</c:formatCode>
                <c:ptCount val="1"/>
                <c:pt idx="0">
                  <c:v>0.32223203782006959</c:v>
                </c:pt>
              </c:numCache>
            </c:numRef>
          </c:yVal>
          <c:bubbleSize>
            <c:numRef>
              <c:f>Uganda!$E$38</c:f>
              <c:numCache>
                <c:formatCode>#,##0</c:formatCode>
                <c:ptCount val="1"/>
                <c:pt idx="0">
                  <c:v>8206.5913495918012</c:v>
                </c:pt>
              </c:numCache>
            </c:numRef>
          </c:bubbleSize>
          <c:bubble3D val="1"/>
        </c:ser>
        <c:ser>
          <c:idx val="1"/>
          <c:order val="1"/>
          <c:tx>
            <c:strRef>
              <c:f>Uganda!$A$39</c:f>
              <c:strCache>
                <c:ptCount val="1"/>
                <c:pt idx="0">
                  <c:v>Industry</c:v>
                </c:pt>
              </c:strCache>
            </c:strRef>
          </c:tx>
          <c:spPr>
            <a:solidFill>
              <a:schemeClr val="accent2"/>
            </a:solidFill>
            <a:ln w="25400">
              <a:noFill/>
            </a:ln>
          </c:spPr>
          <c:invertIfNegative val="0"/>
          <c:xVal>
            <c:numRef>
              <c:f>Uganda!$B$39</c:f>
              <c:numCache>
                <c:formatCode>0.0</c:formatCode>
                <c:ptCount val="1"/>
                <c:pt idx="0">
                  <c:v>1.5</c:v>
                </c:pt>
              </c:numCache>
            </c:numRef>
          </c:xVal>
          <c:yVal>
            <c:numRef>
              <c:f>Uganda!$C$39</c:f>
              <c:numCache>
                <c:formatCode>0.0</c:formatCode>
                <c:ptCount val="1"/>
                <c:pt idx="0">
                  <c:v>4.5590776048740844</c:v>
                </c:pt>
              </c:numCache>
            </c:numRef>
          </c:yVal>
          <c:bubbleSize>
            <c:numRef>
              <c:f>Uganda!$E$39</c:f>
              <c:numCache>
                <c:formatCode>#,##0</c:formatCode>
                <c:ptCount val="1"/>
                <c:pt idx="0">
                  <c:v>750.60288479999986</c:v>
                </c:pt>
              </c:numCache>
            </c:numRef>
          </c:bubbleSize>
          <c:bubble3D val="1"/>
        </c:ser>
        <c:ser>
          <c:idx val="2"/>
          <c:order val="2"/>
          <c:tx>
            <c:strRef>
              <c:f>Uganda!$A$40</c:f>
              <c:strCache>
                <c:ptCount val="1"/>
                <c:pt idx="0">
                  <c:v>Services</c:v>
                </c:pt>
              </c:strCache>
            </c:strRef>
          </c:tx>
          <c:spPr>
            <a:solidFill>
              <a:schemeClr val="accent6"/>
            </a:solidFill>
            <a:ln w="25400">
              <a:noFill/>
            </a:ln>
          </c:spPr>
          <c:invertIfNegative val="0"/>
          <c:xVal>
            <c:numRef>
              <c:f>Uganda!$B$40</c:f>
              <c:numCache>
                <c:formatCode>0.0</c:formatCode>
                <c:ptCount val="1"/>
                <c:pt idx="0">
                  <c:v>5.199998855590799</c:v>
                </c:pt>
              </c:numCache>
            </c:numRef>
          </c:xVal>
          <c:yVal>
            <c:numRef>
              <c:f>Uganda!$C$40</c:f>
              <c:numCache>
                <c:formatCode>0.0</c:formatCode>
                <c:ptCount val="1"/>
                <c:pt idx="0">
                  <c:v>1.8136307701863106</c:v>
                </c:pt>
              </c:numCache>
            </c:numRef>
          </c:yVal>
          <c:bubbleSize>
            <c:numRef>
              <c:f>Uganda!$E$40</c:f>
              <c:numCache>
                <c:formatCode>#,##0</c:formatCode>
                <c:ptCount val="1"/>
                <c:pt idx="0">
                  <c:v>3552.8536069979564</c:v>
                </c:pt>
              </c:numCache>
            </c:numRef>
          </c:bubbleSize>
          <c:bubble3D val="1"/>
        </c:ser>
        <c:dLbls>
          <c:showLegendKey val="0"/>
          <c:showVal val="0"/>
          <c:showCatName val="0"/>
          <c:showSerName val="0"/>
          <c:showPercent val="0"/>
          <c:showBubbleSize val="0"/>
        </c:dLbls>
        <c:bubbleScale val="100"/>
        <c:showNegBubbles val="0"/>
        <c:axId val="239889792"/>
        <c:axId val="239904256"/>
      </c:bubbleChart>
      <c:valAx>
        <c:axId val="239889792"/>
        <c:scaling>
          <c:orientation val="minMax"/>
        </c:scaling>
        <c:delete val="0"/>
        <c:axPos val="b"/>
        <c:title>
          <c:tx>
            <c:rich>
              <a:bodyPr/>
              <a:lstStyle/>
              <a:p>
                <a:pPr>
                  <a:defRPr sz="800" b="0"/>
                </a:pPr>
                <a:r>
                  <a:rPr lang="en-US" sz="800" b="0"/>
                  <a:t>Percentage point change in share of total employment, 2005-09</a:t>
                </a:r>
              </a:p>
            </c:rich>
          </c:tx>
          <c:overlay val="0"/>
        </c:title>
        <c:numFmt formatCode="0.0" sourceLinked="1"/>
        <c:majorTickMark val="out"/>
        <c:minorTickMark val="none"/>
        <c:tickLblPos val="low"/>
        <c:crossAx val="239904256"/>
        <c:crosses val="autoZero"/>
        <c:crossBetween val="midCat"/>
      </c:valAx>
      <c:valAx>
        <c:axId val="239904256"/>
        <c:scaling>
          <c:orientation val="minMax"/>
        </c:scaling>
        <c:delete val="0"/>
        <c:axPos val="l"/>
        <c:majorGridlines/>
        <c:title>
          <c:tx>
            <c:rich>
              <a:bodyPr rot="-5400000" vert="horz"/>
              <a:lstStyle/>
              <a:p>
                <a:pPr>
                  <a:defRPr sz="800" b="0"/>
                </a:pPr>
                <a:r>
                  <a:rPr lang="en-US" sz="800" b="0"/>
                  <a:t>Relative productivity level, 2009</a:t>
                </a:r>
              </a:p>
            </c:rich>
          </c:tx>
          <c:overlay val="0"/>
        </c:title>
        <c:numFmt formatCode="0.0" sourceLinked="1"/>
        <c:majorTickMark val="out"/>
        <c:minorTickMark val="none"/>
        <c:tickLblPos val="low"/>
        <c:crossAx val="239889792"/>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Uganda2!$B$8</c:f>
              <c:numCache>
                <c:formatCode>#,##0.0_ ;\-#,##0.0\ </c:formatCode>
                <c:ptCount val="1"/>
                <c:pt idx="0">
                  <c:v>-3.7216976775635828</c:v>
                </c:pt>
              </c:numCache>
            </c:numRef>
          </c:xVal>
          <c:yVal>
            <c:numRef>
              <c:f>Uganda2!$C$8</c:f>
              <c:numCache>
                <c:formatCode>#,##0.0_ ;\-#,##0.0\ </c:formatCode>
                <c:ptCount val="1"/>
                <c:pt idx="0">
                  <c:v>0.5315400880535569</c:v>
                </c:pt>
              </c:numCache>
            </c:numRef>
          </c:yVal>
          <c:bubbleSize>
            <c:numRef>
              <c:f>Uganda2!$E$8</c:f>
              <c:numCache>
                <c:formatCode>#,##0_ ;\-#,##0\ </c:formatCode>
                <c:ptCount val="1"/>
                <c:pt idx="0">
                  <c:v>6514</c:v>
                </c:pt>
              </c:numCache>
            </c:numRef>
          </c:bubbleSize>
          <c:bubble3D val="1"/>
        </c:ser>
        <c:ser>
          <c:idx val="1"/>
          <c:order val="1"/>
          <c:tx>
            <c:v>Mining &amp; utilities</c:v>
          </c:tx>
          <c:spPr>
            <a:solidFill>
              <a:srgbClr val="000000"/>
            </a:solidFill>
            <a:ln w="25400">
              <a:noFill/>
            </a:ln>
          </c:spPr>
          <c:invertIfNegative val="0"/>
          <c:xVal>
            <c:numRef>
              <c:f>Uganda2!$B$9</c:f>
              <c:numCache>
                <c:formatCode>#,##0.0_ ;\-#,##0.0\ </c:formatCode>
                <c:ptCount val="1"/>
                <c:pt idx="0">
                  <c:v>2.8882551038705406E-2</c:v>
                </c:pt>
              </c:numCache>
            </c:numRef>
          </c:xVal>
          <c:yVal>
            <c:numRef>
              <c:f>Uganda2!$C$9</c:f>
              <c:numCache>
                <c:formatCode>#,##0.0_ ;\-#,##0.0\ </c:formatCode>
                <c:ptCount val="1"/>
                <c:pt idx="0">
                  <c:v>11.366974215304447</c:v>
                </c:pt>
              </c:numCache>
            </c:numRef>
          </c:yVal>
          <c:bubbleSize>
            <c:numRef>
              <c:f>Uganda2!$E$9</c:f>
              <c:numCache>
                <c:formatCode>#,##0_ ;\-#,##0\ </c:formatCode>
                <c:ptCount val="1"/>
                <c:pt idx="0">
                  <c:v>38</c:v>
                </c:pt>
              </c:numCache>
            </c:numRef>
          </c:bubbleSize>
          <c:bubble3D val="1"/>
        </c:ser>
        <c:ser>
          <c:idx val="2"/>
          <c:order val="2"/>
          <c:tx>
            <c:v>Manufacturing</c:v>
          </c:tx>
          <c:spPr>
            <a:solidFill>
              <a:srgbClr val="CC6600"/>
            </a:solidFill>
            <a:ln w="25400">
              <a:noFill/>
            </a:ln>
          </c:spPr>
          <c:invertIfNegative val="0"/>
          <c:xVal>
            <c:numRef>
              <c:f>Uganda2!$B$10</c:f>
              <c:numCache>
                <c:formatCode>#,##0.0_ ;\-#,##0.0\ </c:formatCode>
                <c:ptCount val="1"/>
                <c:pt idx="0">
                  <c:v>0.23118860548584674</c:v>
                </c:pt>
              </c:numCache>
            </c:numRef>
          </c:xVal>
          <c:yVal>
            <c:numRef>
              <c:f>Uganda2!$C$10</c:f>
              <c:numCache>
                <c:formatCode>#,##0.0_ ;\-#,##0.0\ </c:formatCode>
                <c:ptCount val="1"/>
                <c:pt idx="0">
                  <c:v>1.4992226915445814</c:v>
                </c:pt>
              </c:numCache>
            </c:numRef>
          </c:yVal>
          <c:bubbleSize>
            <c:numRef>
              <c:f>Uganda2!$E$10</c:f>
              <c:numCache>
                <c:formatCode>#,##0_ ;\-#,##0\ </c:formatCode>
                <c:ptCount val="1"/>
                <c:pt idx="0">
                  <c:v>618</c:v>
                </c:pt>
              </c:numCache>
            </c:numRef>
          </c:bubbleSize>
          <c:bubble3D val="1"/>
        </c:ser>
        <c:ser>
          <c:idx val="3"/>
          <c:order val="3"/>
          <c:tx>
            <c:v>Construction</c:v>
          </c:tx>
          <c:spPr>
            <a:solidFill>
              <a:srgbClr val="FFFF00"/>
            </a:solidFill>
            <a:ln w="25400">
              <a:noFill/>
            </a:ln>
          </c:spPr>
          <c:invertIfNegative val="0"/>
          <c:xVal>
            <c:numRef>
              <c:f>Uganda2!$B$11</c:f>
              <c:numCache>
                <c:formatCode>#,##0.0_ ;\-#,##0.0\ </c:formatCode>
                <c:ptCount val="1"/>
                <c:pt idx="0">
                  <c:v>0.35944033367924755</c:v>
                </c:pt>
              </c:numCache>
            </c:numRef>
          </c:xVal>
          <c:yVal>
            <c:numRef>
              <c:f>Uganda2!$C$11</c:f>
              <c:numCache>
                <c:formatCode>#,##0.0_ ;\-#,##0.0\ </c:formatCode>
                <c:ptCount val="1"/>
                <c:pt idx="0">
                  <c:v>3.5640147062205658</c:v>
                </c:pt>
              </c:numCache>
            </c:numRef>
          </c:yVal>
          <c:bubbleSize>
            <c:numRef>
              <c:f>Uganda2!$E$11</c:f>
              <c:numCache>
                <c:formatCode>#,##0_ ;\-#,##0\ </c:formatCode>
                <c:ptCount val="1"/>
                <c:pt idx="0">
                  <c:v>112</c:v>
                </c:pt>
              </c:numCache>
            </c:numRef>
          </c:bubbleSize>
          <c:bubble3D val="1"/>
        </c:ser>
        <c:ser>
          <c:idx val="4"/>
          <c:order val="4"/>
          <c:tx>
            <c:v>Wholesale, retail, hotels</c:v>
          </c:tx>
          <c:spPr>
            <a:solidFill>
              <a:srgbClr val="6666FF"/>
            </a:solidFill>
            <a:ln w="25400">
              <a:noFill/>
            </a:ln>
          </c:spPr>
          <c:invertIfNegative val="0"/>
          <c:xVal>
            <c:numRef>
              <c:f>Uganda2!$B$12</c:f>
              <c:numCache>
                <c:formatCode>#,##0.0_ ;\-#,##0.0\ </c:formatCode>
                <c:ptCount val="1"/>
                <c:pt idx="0">
                  <c:v>1.501112560557484</c:v>
                </c:pt>
              </c:numCache>
            </c:numRef>
          </c:xVal>
          <c:yVal>
            <c:numRef>
              <c:f>Uganda2!$C$12</c:f>
              <c:numCache>
                <c:formatCode>#,##0.0_ ;\-#,##0.0\ </c:formatCode>
                <c:ptCount val="1"/>
                <c:pt idx="0">
                  <c:v>0.97429236863505109</c:v>
                </c:pt>
              </c:numCache>
            </c:numRef>
          </c:yVal>
          <c:bubbleSize>
            <c:numRef>
              <c:f>Uganda2!$E$12</c:f>
              <c:numCache>
                <c:formatCode>#,##0_ ;\-#,##0\ </c:formatCode>
                <c:ptCount val="1"/>
                <c:pt idx="0">
                  <c:v>1417</c:v>
                </c:pt>
              </c:numCache>
            </c:numRef>
          </c:bubbleSize>
          <c:bubble3D val="1"/>
        </c:ser>
        <c:ser>
          <c:idx val="5"/>
          <c:order val="5"/>
          <c:tx>
            <c:v>Transport, storage, comms</c:v>
          </c:tx>
          <c:spPr>
            <a:solidFill>
              <a:srgbClr val="66FFFF"/>
            </a:solidFill>
            <a:ln w="25400">
              <a:noFill/>
            </a:ln>
          </c:spPr>
          <c:invertIfNegative val="0"/>
          <c:xVal>
            <c:numRef>
              <c:f>Uganda2!$B$13</c:f>
              <c:numCache>
                <c:formatCode>#,##0.0_ ;\-#,##0.0\ </c:formatCode>
                <c:ptCount val="1"/>
                <c:pt idx="0">
                  <c:v>0.31150277257760917</c:v>
                </c:pt>
              </c:numCache>
            </c:numRef>
          </c:xVal>
          <c:yVal>
            <c:numRef>
              <c:f>Uganda2!$C$13</c:f>
              <c:numCache>
                <c:formatCode>#,##0.0_ ;\-#,##0.0\ </c:formatCode>
                <c:ptCount val="1"/>
                <c:pt idx="0">
                  <c:v>2.8699806677577797</c:v>
                </c:pt>
              </c:numCache>
            </c:numRef>
          </c:yVal>
          <c:bubbleSize>
            <c:numRef>
              <c:f>Uganda2!$E$13</c:f>
              <c:numCache>
                <c:formatCode>#,##0_ ;\-#,##0\ </c:formatCode>
                <c:ptCount val="1"/>
                <c:pt idx="0">
                  <c:v>192</c:v>
                </c:pt>
              </c:numCache>
            </c:numRef>
          </c:bubbleSize>
          <c:bubble3D val="1"/>
        </c:ser>
        <c:ser>
          <c:idx val="6"/>
          <c:order val="6"/>
          <c:tx>
            <c:v>Other</c:v>
          </c:tx>
          <c:spPr>
            <a:solidFill>
              <a:srgbClr val="FF00FF"/>
            </a:solidFill>
            <a:ln w="25400">
              <a:noFill/>
            </a:ln>
          </c:spPr>
          <c:invertIfNegative val="0"/>
          <c:xVal>
            <c:numRef>
              <c:f>Uganda2!$B$14</c:f>
              <c:numCache>
                <c:formatCode>#,##0.0_ ;\-#,##0.0\ </c:formatCode>
                <c:ptCount val="1"/>
                <c:pt idx="0">
                  <c:v>1.2895708542246993</c:v>
                </c:pt>
              </c:numCache>
            </c:numRef>
          </c:xVal>
          <c:yVal>
            <c:numRef>
              <c:f>Uganda2!$C$14</c:f>
              <c:numCache>
                <c:formatCode>#,##0.0_ ;\-#,##0.0\ </c:formatCode>
                <c:ptCount val="1"/>
                <c:pt idx="0">
                  <c:v>2.9697678382796662</c:v>
                </c:pt>
              </c:numCache>
            </c:numRef>
          </c:yVal>
          <c:bubbleSize>
            <c:numRef>
              <c:f>Uganda2!$E$14</c:f>
              <c:numCache>
                <c:formatCode>#,##0_ ;\-#,##0\ </c:formatCode>
                <c:ptCount val="1"/>
                <c:pt idx="0">
                  <c:v>883</c:v>
                </c:pt>
              </c:numCache>
            </c:numRef>
          </c:bubbleSize>
          <c:bubble3D val="1"/>
        </c:ser>
        <c:dLbls>
          <c:showLegendKey val="0"/>
          <c:showVal val="0"/>
          <c:showCatName val="0"/>
          <c:showSerName val="0"/>
          <c:showPercent val="0"/>
          <c:showBubbleSize val="0"/>
        </c:dLbls>
        <c:bubbleScale val="100"/>
        <c:showNegBubbles val="0"/>
        <c:axId val="393376128"/>
        <c:axId val="393378048"/>
      </c:bubbleChart>
      <c:valAx>
        <c:axId val="39337612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393378048"/>
        <c:crosses val="autoZero"/>
        <c:crossBetween val="midCat"/>
      </c:valAx>
      <c:valAx>
        <c:axId val="39337804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3933761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'DR Congo'!$B$25</c:f>
              <c:numCache>
                <c:formatCode>#,##0.0_ ;\-#,##0.0\ </c:formatCode>
                <c:ptCount val="1"/>
                <c:pt idx="0">
                  <c:v>-2.4436017810550368</c:v>
                </c:pt>
              </c:numCache>
            </c:numRef>
          </c:xVal>
          <c:yVal>
            <c:numRef>
              <c:f>'DR Congo'!$C$25</c:f>
              <c:numCache>
                <c:formatCode>#,##0.0_ ;\-#,##0.0\ </c:formatCode>
                <c:ptCount val="1"/>
                <c:pt idx="0">
                  <c:v>0.29782328408089959</c:v>
                </c:pt>
              </c:numCache>
            </c:numRef>
          </c:yVal>
          <c:bubbleSize>
            <c:numRef>
              <c:f>'DR Congo'!$E$25</c:f>
              <c:numCache>
                <c:formatCode>#,##0_ ;\-#,##0\ </c:formatCode>
                <c:ptCount val="1"/>
                <c:pt idx="0">
                  <c:v>14383</c:v>
                </c:pt>
              </c:numCache>
            </c:numRef>
          </c:bubbleSize>
          <c:bubble3D val="1"/>
        </c:ser>
        <c:ser>
          <c:idx val="1"/>
          <c:order val="1"/>
          <c:tx>
            <c:v>Mining &amp; utilities</c:v>
          </c:tx>
          <c:spPr>
            <a:solidFill>
              <a:srgbClr val="000000"/>
            </a:solidFill>
            <a:ln w="25400">
              <a:noFill/>
            </a:ln>
          </c:spPr>
          <c:invertIfNegative val="0"/>
          <c:xVal>
            <c:numRef>
              <c:f>'DR Congo'!$B$26</c:f>
              <c:numCache>
                <c:formatCode>#,##0.0_ ;\-#,##0.0\ </c:formatCode>
                <c:ptCount val="1"/>
                <c:pt idx="0">
                  <c:v>2.0106118277464446E-2</c:v>
                </c:pt>
              </c:numCache>
            </c:numRef>
          </c:xVal>
          <c:yVal>
            <c:numRef>
              <c:f>'DR Congo'!$C$26</c:f>
              <c:numCache>
                <c:formatCode>#,##0.0_ ;\-#,##0.0\ </c:formatCode>
                <c:ptCount val="1"/>
                <c:pt idx="0">
                  <c:v>11.562074329779424</c:v>
                </c:pt>
              </c:numCache>
            </c:numRef>
          </c:yVal>
          <c:bubbleSize>
            <c:numRef>
              <c:f>'DR Congo'!$E$26</c:f>
              <c:numCache>
                <c:formatCode>#,##0_ ;\-#,##0\ </c:formatCode>
                <c:ptCount val="1"/>
                <c:pt idx="0">
                  <c:v>149</c:v>
                </c:pt>
              </c:numCache>
            </c:numRef>
          </c:bubbleSize>
          <c:bubble3D val="1"/>
        </c:ser>
        <c:ser>
          <c:idx val="2"/>
          <c:order val="2"/>
          <c:tx>
            <c:v>Manufacturing</c:v>
          </c:tx>
          <c:spPr>
            <a:solidFill>
              <a:srgbClr val="CC6600"/>
            </a:solidFill>
            <a:ln w="25400">
              <a:noFill/>
            </a:ln>
          </c:spPr>
          <c:invertIfNegative val="0"/>
          <c:xVal>
            <c:numRef>
              <c:f>'DR Congo'!$B$27</c:f>
              <c:numCache>
                <c:formatCode>#,##0.0_ ;\-#,##0.0\ </c:formatCode>
                <c:ptCount val="1"/>
                <c:pt idx="0">
                  <c:v>1.786823143102604</c:v>
                </c:pt>
              </c:numCache>
            </c:numRef>
          </c:xVal>
          <c:yVal>
            <c:numRef>
              <c:f>'DR Congo'!$C$27</c:f>
              <c:numCache>
                <c:formatCode>#,##0.0_ ;\-#,##0.0\ </c:formatCode>
                <c:ptCount val="1"/>
                <c:pt idx="0">
                  <c:v>3.5580201305890413</c:v>
                </c:pt>
              </c:numCache>
            </c:numRef>
          </c:yVal>
          <c:bubbleSize>
            <c:numRef>
              <c:f>'DR Congo'!$E$27</c:f>
              <c:numCache>
                <c:formatCode>#,##0_ ;\-#,##0\ </c:formatCode>
                <c:ptCount val="1"/>
                <c:pt idx="0">
                  <c:v>1077</c:v>
                </c:pt>
              </c:numCache>
            </c:numRef>
          </c:bubbleSize>
          <c:bubble3D val="1"/>
        </c:ser>
        <c:ser>
          <c:idx val="4"/>
          <c:order val="3"/>
          <c:tx>
            <c:strRef>
              <c:f>'DR Congo'!$A$29</c:f>
              <c:strCache>
                <c:ptCount val="1"/>
                <c:pt idx="0">
                  <c:v>Wholesale &amp; retail (ex. hotels)</c:v>
                </c:pt>
              </c:strCache>
            </c:strRef>
          </c:tx>
          <c:spPr>
            <a:solidFill>
              <a:srgbClr val="6666FF"/>
            </a:solidFill>
            <a:ln w="25400">
              <a:noFill/>
            </a:ln>
          </c:spPr>
          <c:invertIfNegative val="0"/>
          <c:xVal>
            <c:numRef>
              <c:f>'DR Congo'!$B$29</c:f>
              <c:numCache>
                <c:formatCode>#,##0.0_ ;\-#,##0.0\ </c:formatCode>
                <c:ptCount val="1"/>
                <c:pt idx="0">
                  <c:v>1.1684790827916736E-2</c:v>
                </c:pt>
              </c:numCache>
            </c:numRef>
          </c:xVal>
          <c:yVal>
            <c:numRef>
              <c:f>'DR Congo'!$C$29</c:f>
              <c:numCache>
                <c:formatCode>#,##0.0_ ;\-#,##0.0\ </c:formatCode>
                <c:ptCount val="1"/>
                <c:pt idx="0">
                  <c:v>7.261359514609393</c:v>
                </c:pt>
              </c:numCache>
            </c:numRef>
          </c:yVal>
          <c:bubbleSize>
            <c:numRef>
              <c:f>'DR Congo'!$E$29</c:f>
              <c:numCache>
                <c:formatCode>#,##0_ ;\-#,##0\ </c:formatCode>
                <c:ptCount val="1"/>
                <c:pt idx="0">
                  <c:v>372</c:v>
                </c:pt>
              </c:numCache>
            </c:numRef>
          </c:bubbleSize>
          <c:bubble3D val="1"/>
        </c:ser>
        <c:ser>
          <c:idx val="5"/>
          <c:order val="4"/>
          <c:tx>
            <c:v>Transport, storage, comms</c:v>
          </c:tx>
          <c:spPr>
            <a:solidFill>
              <a:srgbClr val="66FFFF"/>
            </a:solidFill>
            <a:ln w="25400">
              <a:noFill/>
            </a:ln>
          </c:spPr>
          <c:invertIfNegative val="0"/>
          <c:xVal>
            <c:numRef>
              <c:f>'DR Congo'!$B$30</c:f>
              <c:numCache>
                <c:formatCode>#,##0.0_ ;\-#,##0.0\ </c:formatCode>
                <c:ptCount val="1"/>
                <c:pt idx="0">
                  <c:v>1.9113813152659476E-2</c:v>
                </c:pt>
              </c:numCache>
            </c:numRef>
          </c:xVal>
          <c:yVal>
            <c:numRef>
              <c:f>'DR Congo'!$C$30</c:f>
              <c:numCache>
                <c:formatCode>#,##0.0_ ;\-#,##0.0\ </c:formatCode>
                <c:ptCount val="1"/>
                <c:pt idx="0">
                  <c:v>33.466898954703836</c:v>
                </c:pt>
              </c:numCache>
            </c:numRef>
          </c:yVal>
          <c:bubbleSize>
            <c:numRef>
              <c:f>'DR Congo'!$E$30</c:f>
              <c:numCache>
                <c:formatCode>#,##0_ ;\-#,##0\ </c:formatCode>
                <c:ptCount val="1"/>
                <c:pt idx="0">
                  <c:v>82</c:v>
                </c:pt>
              </c:numCache>
            </c:numRef>
          </c:bubbleSize>
          <c:bubble3D val="1"/>
        </c:ser>
        <c:ser>
          <c:idx val="6"/>
          <c:order val="5"/>
          <c:tx>
            <c:strRef>
              <c:f>'DR Congo'!$A$31</c:f>
              <c:strCache>
                <c:ptCount val="1"/>
                <c:pt idx="0">
                  <c:v>Other (incl. hotels)</c:v>
                </c:pt>
              </c:strCache>
            </c:strRef>
          </c:tx>
          <c:spPr>
            <a:solidFill>
              <a:srgbClr val="FF00FF"/>
            </a:solidFill>
            <a:ln w="25400">
              <a:noFill/>
            </a:ln>
          </c:spPr>
          <c:invertIfNegative val="0"/>
          <c:xVal>
            <c:numRef>
              <c:f>'DR Congo'!$B$31</c:f>
              <c:numCache>
                <c:formatCode>#,##0.0_ ;\-#,##0.0\ </c:formatCode>
                <c:ptCount val="1"/>
                <c:pt idx="0">
                  <c:v>0.27256552265029121</c:v>
                </c:pt>
              </c:numCache>
            </c:numRef>
          </c:xVal>
          <c:yVal>
            <c:numRef>
              <c:f>'DR Congo'!$C$31</c:f>
              <c:numCache>
                <c:formatCode>#,##0.0_ ;\-#,##0.0\ </c:formatCode>
                <c:ptCount val="1"/>
                <c:pt idx="0">
                  <c:v>1.1342878026988779</c:v>
                </c:pt>
              </c:numCache>
            </c:numRef>
          </c:yVal>
          <c:bubbleSize>
            <c:numRef>
              <c:f>'DR Congo'!$E$31</c:f>
              <c:numCache>
                <c:formatCode>#,##0_ ;\-#,##0\ </c:formatCode>
                <c:ptCount val="1"/>
                <c:pt idx="0">
                  <c:v>2795</c:v>
                </c:pt>
              </c:numCache>
            </c:numRef>
          </c:bubbleSize>
          <c:bubble3D val="1"/>
        </c:ser>
        <c:ser>
          <c:idx val="3"/>
          <c:order val="6"/>
          <c:tx>
            <c:v>Construction</c:v>
          </c:tx>
          <c:spPr>
            <a:solidFill>
              <a:srgbClr val="FFFF00"/>
            </a:solidFill>
            <a:ln w="25400">
              <a:noFill/>
            </a:ln>
          </c:spPr>
          <c:invertIfNegative val="0"/>
          <c:xVal>
            <c:numRef>
              <c:f>'DR Congo'!$B$28</c:f>
              <c:numCache>
                <c:formatCode>#,##0.0_ ;\-#,##0.0\ </c:formatCode>
                <c:ptCount val="1"/>
                <c:pt idx="0">
                  <c:v>0.33330839304410032</c:v>
                </c:pt>
              </c:numCache>
            </c:numRef>
          </c:xVal>
          <c:yVal>
            <c:numRef>
              <c:f>'DR Congo'!$C$28</c:f>
              <c:numCache>
                <c:formatCode>#,##0.0_ ;\-#,##0.0\ </c:formatCode>
                <c:ptCount val="1"/>
                <c:pt idx="0">
                  <c:v>2.1472303608497638</c:v>
                </c:pt>
              </c:numCache>
            </c:numRef>
          </c:yVal>
          <c:bubbleSize>
            <c:numRef>
              <c:f>'DR Congo'!$E$28</c:f>
              <c:numCache>
                <c:formatCode>#,##0_ ;\-#,##0\ </c:formatCode>
                <c:ptCount val="1"/>
                <c:pt idx="0">
                  <c:v>352</c:v>
                </c:pt>
              </c:numCache>
            </c:numRef>
          </c:bubbleSize>
          <c:bubble3D val="1"/>
        </c:ser>
        <c:dLbls>
          <c:showLegendKey val="0"/>
          <c:showVal val="0"/>
          <c:showCatName val="0"/>
          <c:showSerName val="0"/>
          <c:showPercent val="0"/>
          <c:showBubbleSize val="0"/>
        </c:dLbls>
        <c:bubbleScale val="100"/>
        <c:showNegBubbles val="0"/>
        <c:axId val="131200512"/>
        <c:axId val="131202432"/>
      </c:bubbleChart>
      <c:valAx>
        <c:axId val="13120051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1202432"/>
        <c:crosses val="autoZero"/>
        <c:crossBetween val="midCat"/>
      </c:valAx>
      <c:valAx>
        <c:axId val="13120243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12005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Uganda2!$B$25</c:f>
              <c:numCache>
                <c:formatCode>#,##0.0_ ;\-#,##0.0\ </c:formatCode>
                <c:ptCount val="1"/>
                <c:pt idx="0">
                  <c:v>1.6390765131113483</c:v>
                </c:pt>
              </c:numCache>
            </c:numRef>
          </c:xVal>
          <c:yVal>
            <c:numRef>
              <c:f>Uganda2!$C$25</c:f>
              <c:numCache>
                <c:formatCode>#,##0.0_ ;\-#,##0.0\ </c:formatCode>
                <c:ptCount val="1"/>
                <c:pt idx="0">
                  <c:v>0.45176873814402202</c:v>
                </c:pt>
              </c:numCache>
            </c:numRef>
          </c:yVal>
          <c:bubbleSize>
            <c:numRef>
              <c:f>Uganda2!$E$25</c:f>
              <c:numCache>
                <c:formatCode>#,##0_ ;\-#,##0\ </c:formatCode>
                <c:ptCount val="1"/>
                <c:pt idx="0">
                  <c:v>7650</c:v>
                </c:pt>
              </c:numCache>
            </c:numRef>
          </c:bubbleSize>
          <c:bubble3D val="1"/>
        </c:ser>
        <c:ser>
          <c:idx val="1"/>
          <c:order val="1"/>
          <c:tx>
            <c:v>Mining &amp; utilities</c:v>
          </c:tx>
          <c:spPr>
            <a:solidFill>
              <a:srgbClr val="000000"/>
            </a:solidFill>
            <a:ln w="25400">
              <a:noFill/>
            </a:ln>
          </c:spPr>
          <c:invertIfNegative val="0"/>
          <c:xVal>
            <c:numRef>
              <c:f>Uganda2!$B$26</c:f>
              <c:numCache>
                <c:formatCode>#,##0.0_ ;\-#,##0.0\ </c:formatCode>
                <c:ptCount val="1"/>
                <c:pt idx="0">
                  <c:v>-0.19241060590975254</c:v>
                </c:pt>
              </c:numCache>
            </c:numRef>
          </c:xVal>
          <c:yVal>
            <c:numRef>
              <c:f>Uganda2!$C$26</c:f>
              <c:numCache>
                <c:formatCode>#,##0.0_ ;\-#,##0.0\ </c:formatCode>
                <c:ptCount val="1"/>
                <c:pt idx="0">
                  <c:v>19.676802845399934</c:v>
                </c:pt>
              </c:numCache>
            </c:numRef>
          </c:yVal>
          <c:bubbleSize>
            <c:numRef>
              <c:f>Uganda2!$E$26</c:f>
              <c:numCache>
                <c:formatCode>#,##0_ ;\-#,##0\ </c:formatCode>
                <c:ptCount val="1"/>
                <c:pt idx="0">
                  <c:v>22</c:v>
                </c:pt>
              </c:numCache>
            </c:numRef>
          </c:bubbleSize>
          <c:bubble3D val="1"/>
        </c:ser>
        <c:ser>
          <c:idx val="2"/>
          <c:order val="2"/>
          <c:tx>
            <c:v>Manufacturing</c:v>
          </c:tx>
          <c:spPr>
            <a:solidFill>
              <a:srgbClr val="CC6600"/>
            </a:solidFill>
            <a:ln w="25400">
              <a:noFill/>
            </a:ln>
          </c:spPr>
          <c:invertIfNegative val="0"/>
          <c:xVal>
            <c:numRef>
              <c:f>Uganda2!$B$27</c:f>
              <c:numCache>
                <c:formatCode>#,##0.0_ ;\-#,##0.0\ </c:formatCode>
                <c:ptCount val="1"/>
                <c:pt idx="0">
                  <c:v>-2.0294046686937701</c:v>
                </c:pt>
              </c:numCache>
            </c:numRef>
          </c:xVal>
          <c:yVal>
            <c:numRef>
              <c:f>Uganda2!$C$27</c:f>
              <c:numCache>
                <c:formatCode>#,##0.0_ ;\-#,##0.0\ </c:formatCode>
                <c:ptCount val="1"/>
                <c:pt idx="0">
                  <c:v>2.1722784152864225</c:v>
                </c:pt>
              </c:numCache>
            </c:numRef>
          </c:yVal>
          <c:bubbleSize>
            <c:numRef>
              <c:f>Uganda2!$E$27</c:f>
              <c:numCache>
                <c:formatCode>#,##0_ ;\-#,##0\ </c:formatCode>
                <c:ptCount val="1"/>
                <c:pt idx="0">
                  <c:v>481</c:v>
                </c:pt>
              </c:numCache>
            </c:numRef>
          </c:bubbleSize>
          <c:bubble3D val="1"/>
        </c:ser>
        <c:ser>
          <c:idx val="3"/>
          <c:order val="3"/>
          <c:tx>
            <c:v>Construction</c:v>
          </c:tx>
          <c:spPr>
            <a:solidFill>
              <a:srgbClr val="FFFF00"/>
            </a:solidFill>
            <a:ln w="25400">
              <a:noFill/>
            </a:ln>
          </c:spPr>
          <c:invertIfNegative val="0"/>
          <c:xVal>
            <c:numRef>
              <c:f>Uganda2!$B$28</c:f>
              <c:numCache>
                <c:formatCode>#,##0.0_ ;\-#,##0.0\ </c:formatCode>
                <c:ptCount val="1"/>
                <c:pt idx="0">
                  <c:v>0.19302979461145453</c:v>
                </c:pt>
              </c:numCache>
            </c:numRef>
          </c:xVal>
          <c:yVal>
            <c:numRef>
              <c:f>Uganda2!$C$28</c:f>
              <c:numCache>
                <c:formatCode>#,##0.0_ ;\-#,##0.0\ </c:formatCode>
                <c:ptCount val="1"/>
                <c:pt idx="0">
                  <c:v>4.1073082127738729</c:v>
                </c:pt>
              </c:numCache>
            </c:numRef>
          </c:yVal>
          <c:bubbleSize>
            <c:numRef>
              <c:f>Uganda2!$E$28</c:f>
              <c:numCache>
                <c:formatCode>#,##0_ ;\-#,##0\ </c:formatCode>
                <c:ptCount val="1"/>
                <c:pt idx="0">
                  <c:v>150</c:v>
                </c:pt>
              </c:numCache>
            </c:numRef>
          </c:bubbleSize>
          <c:bubble3D val="1"/>
        </c:ser>
        <c:ser>
          <c:idx val="4"/>
          <c:order val="4"/>
          <c:tx>
            <c:v>Wholesale, retail, hotels</c:v>
          </c:tx>
          <c:spPr>
            <a:solidFill>
              <a:srgbClr val="6666FF"/>
            </a:solidFill>
            <a:ln w="25400">
              <a:noFill/>
            </a:ln>
          </c:spPr>
          <c:invertIfNegative val="0"/>
          <c:xVal>
            <c:numRef>
              <c:f>Uganda2!$B$29</c:f>
              <c:numCache>
                <c:formatCode>#,##0.0_ ;\-#,##0.0\ </c:formatCode>
                <c:ptCount val="1"/>
                <c:pt idx="0">
                  <c:v>-3.8576396771444195</c:v>
                </c:pt>
              </c:numCache>
            </c:numRef>
          </c:xVal>
          <c:yVal>
            <c:numRef>
              <c:f>Uganda2!$C$29</c:f>
              <c:numCache>
                <c:formatCode>#,##0.0_ ;\-#,##0.0\ </c:formatCode>
                <c:ptCount val="1"/>
                <c:pt idx="0">
                  <c:v>1.345349238814298</c:v>
                </c:pt>
              </c:numCache>
            </c:numRef>
          </c:yVal>
          <c:bubbleSize>
            <c:numRef>
              <c:f>Uganda2!$E$29</c:f>
              <c:numCache>
                <c:formatCode>#,##0_ ;\-#,##0\ </c:formatCode>
                <c:ptCount val="1"/>
                <c:pt idx="0">
                  <c:v>1192</c:v>
                </c:pt>
              </c:numCache>
            </c:numRef>
          </c:bubbleSize>
          <c:bubble3D val="1"/>
        </c:ser>
        <c:ser>
          <c:idx val="5"/>
          <c:order val="5"/>
          <c:tx>
            <c:v>Transport, storage, comms</c:v>
          </c:tx>
          <c:spPr>
            <a:solidFill>
              <a:srgbClr val="66FFFF"/>
            </a:solidFill>
            <a:ln w="25400">
              <a:noFill/>
            </a:ln>
          </c:spPr>
          <c:invertIfNegative val="0"/>
          <c:xVal>
            <c:numRef>
              <c:f>Uganda2!$B$30</c:f>
              <c:numCache>
                <c:formatCode>#,##0.0_ ;\-#,##0.0\ </c:formatCode>
                <c:ptCount val="1"/>
                <c:pt idx="0">
                  <c:v>0.13325707997074154</c:v>
                </c:pt>
              </c:numCache>
            </c:numRef>
          </c:xVal>
          <c:yVal>
            <c:numRef>
              <c:f>Uganda2!$C$30</c:f>
              <c:numCache>
                <c:formatCode>#,##0.0_ ;\-#,##0.0\ </c:formatCode>
                <c:ptCount val="1"/>
                <c:pt idx="0">
                  <c:v>3.5884481137760162</c:v>
                </c:pt>
              </c:numCache>
            </c:numRef>
          </c:yVal>
          <c:bubbleSize>
            <c:numRef>
              <c:f>Uganda2!$E$30</c:f>
              <c:numCache>
                <c:formatCode>#,##0_ ;\-#,##0\ </c:formatCode>
                <c:ptCount val="1"/>
                <c:pt idx="0">
                  <c:v>235</c:v>
                </c:pt>
              </c:numCache>
            </c:numRef>
          </c:bubbleSize>
          <c:bubble3D val="1"/>
        </c:ser>
        <c:ser>
          <c:idx val="6"/>
          <c:order val="6"/>
          <c:tx>
            <c:v>Other</c:v>
          </c:tx>
          <c:spPr>
            <a:solidFill>
              <a:srgbClr val="FF00FF"/>
            </a:solidFill>
            <a:ln w="25400">
              <a:noFill/>
            </a:ln>
          </c:spPr>
          <c:invertIfNegative val="0"/>
          <c:xVal>
            <c:numRef>
              <c:f>Uganda2!$B$31</c:f>
              <c:numCache>
                <c:formatCode>#,##0.0_ ;\-#,##0.0\ </c:formatCode>
                <c:ptCount val="1"/>
                <c:pt idx="0">
                  <c:v>4.1140915640544051</c:v>
                </c:pt>
              </c:numCache>
            </c:numRef>
          </c:xVal>
          <c:yVal>
            <c:numRef>
              <c:f>Uganda2!$C$31</c:f>
              <c:numCache>
                <c:formatCode>#,##0.0_ ;\-#,##0.0\ </c:formatCode>
                <c:ptCount val="1"/>
                <c:pt idx="0">
                  <c:v>2.1766298313147132</c:v>
                </c:pt>
              </c:numCache>
            </c:numRef>
          </c:yVal>
          <c:bubbleSize>
            <c:numRef>
              <c:f>Uganda2!$E$31</c:f>
              <c:numCache>
                <c:formatCode>#,##0_ ;\-#,##0\ </c:formatCode>
                <c:ptCount val="1"/>
                <c:pt idx="0">
                  <c:v>1473</c:v>
                </c:pt>
              </c:numCache>
            </c:numRef>
          </c:bubbleSize>
          <c:bubble3D val="1"/>
        </c:ser>
        <c:dLbls>
          <c:showLegendKey val="0"/>
          <c:showVal val="0"/>
          <c:showCatName val="0"/>
          <c:showSerName val="0"/>
          <c:showPercent val="0"/>
          <c:showBubbleSize val="0"/>
        </c:dLbls>
        <c:bubbleScale val="100"/>
        <c:showNegBubbles val="0"/>
        <c:axId val="393748480"/>
        <c:axId val="393750400"/>
      </c:bubbleChart>
      <c:valAx>
        <c:axId val="39374848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393750400"/>
        <c:crosses val="autoZero"/>
        <c:crossBetween val="midCat"/>
      </c:valAx>
      <c:valAx>
        <c:axId val="393750400"/>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3937484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Uganda2!$B$42</c:f>
              <c:numCache>
                <c:formatCode>#,##0.0_ ;\-#,##0.0\ </c:formatCode>
                <c:ptCount val="1"/>
                <c:pt idx="0">
                  <c:v>-6.8335432766388848</c:v>
                </c:pt>
              </c:numCache>
            </c:numRef>
          </c:xVal>
          <c:yVal>
            <c:numRef>
              <c:f>Uganda2!$C$42</c:f>
              <c:numCache>
                <c:formatCode>#,##0.0_ ;\-#,##0.0\ </c:formatCode>
                <c:ptCount val="1"/>
                <c:pt idx="0">
                  <c:v>0.38220928597197112</c:v>
                </c:pt>
              </c:numCache>
            </c:numRef>
          </c:yVal>
          <c:bubbleSize>
            <c:numRef>
              <c:f>Uganda2!$E$42</c:f>
              <c:numCache>
                <c:formatCode>#,##0_ ;\-#,##0\ </c:formatCode>
                <c:ptCount val="1"/>
                <c:pt idx="0">
                  <c:v>7958</c:v>
                </c:pt>
              </c:numCache>
            </c:numRef>
          </c:bubbleSize>
          <c:bubble3D val="1"/>
        </c:ser>
        <c:ser>
          <c:idx val="1"/>
          <c:order val="1"/>
          <c:tx>
            <c:v>Mining &amp; utilities</c:v>
          </c:tx>
          <c:spPr>
            <a:solidFill>
              <a:srgbClr val="000000"/>
            </a:solidFill>
            <a:ln w="25400">
              <a:noFill/>
            </a:ln>
          </c:spPr>
          <c:invertIfNegative val="0"/>
          <c:xVal>
            <c:numRef>
              <c:f>Uganda2!$B$43</c:f>
              <c:numCache>
                <c:formatCode>#,##0.0_ ;\-#,##0.0\ </c:formatCode>
                <c:ptCount val="1"/>
                <c:pt idx="0">
                  <c:v>0.19744642310026581</c:v>
                </c:pt>
              </c:numCache>
            </c:numRef>
          </c:xVal>
          <c:yVal>
            <c:numRef>
              <c:f>Uganda2!$C$43</c:f>
              <c:numCache>
                <c:formatCode>#,##0.0_ ;\-#,##0.0\ </c:formatCode>
                <c:ptCount val="1"/>
                <c:pt idx="0">
                  <c:v>9.6506042718942187</c:v>
                </c:pt>
              </c:numCache>
            </c:numRef>
          </c:yVal>
          <c:bubbleSize>
            <c:numRef>
              <c:f>Uganda2!$E$43</c:f>
              <c:numCache>
                <c:formatCode>#,##0_ ;\-#,##0\ </c:formatCode>
                <c:ptCount val="1"/>
                <c:pt idx="0">
                  <c:v>51</c:v>
                </c:pt>
              </c:numCache>
            </c:numRef>
          </c:bubbleSize>
          <c:bubble3D val="1"/>
        </c:ser>
        <c:ser>
          <c:idx val="2"/>
          <c:order val="2"/>
          <c:tx>
            <c:v>Manufacturing</c:v>
          </c:tx>
          <c:spPr>
            <a:solidFill>
              <a:srgbClr val="CC6600"/>
            </a:solidFill>
            <a:ln w="25400">
              <a:noFill/>
            </a:ln>
          </c:spPr>
          <c:invertIfNegative val="0"/>
          <c:xVal>
            <c:numRef>
              <c:f>Uganda2!$B$44</c:f>
              <c:numCache>
                <c:formatCode>#,##0.0_ ;\-#,##0.0\ </c:formatCode>
                <c:ptCount val="1"/>
                <c:pt idx="0">
                  <c:v>1.2740747531428598</c:v>
                </c:pt>
              </c:numCache>
            </c:numRef>
          </c:xVal>
          <c:yVal>
            <c:numRef>
              <c:f>Uganda2!$C$44</c:f>
              <c:numCache>
                <c:formatCode>#,##0.0_ ;\-#,##0.0\ </c:formatCode>
                <c:ptCount val="1"/>
                <c:pt idx="0">
                  <c:v>1.5808002755837531</c:v>
                </c:pt>
              </c:numCache>
            </c:numRef>
          </c:yVal>
          <c:bubbleSize>
            <c:numRef>
              <c:f>Uganda2!$E$44</c:f>
              <c:numCache>
                <c:formatCode>#,##0_ ;\-#,##0\ </c:formatCode>
                <c:ptCount val="1"/>
                <c:pt idx="0">
                  <c:v>721</c:v>
                </c:pt>
              </c:numCache>
            </c:numRef>
          </c:bubbleSize>
          <c:bubble3D val="1"/>
        </c:ser>
        <c:ser>
          <c:idx val="3"/>
          <c:order val="3"/>
          <c:tx>
            <c:v>Construction</c:v>
          </c:tx>
          <c:spPr>
            <a:solidFill>
              <a:srgbClr val="FFFF00"/>
            </a:solidFill>
            <a:ln w="25400">
              <a:noFill/>
            </a:ln>
          </c:spPr>
          <c:invertIfNegative val="0"/>
          <c:xVal>
            <c:numRef>
              <c:f>Uganda2!$B$45</c:f>
              <c:numCache>
                <c:formatCode>#,##0.0_ ;\-#,##0.0\ </c:formatCode>
                <c:ptCount val="1"/>
                <c:pt idx="0">
                  <c:v>0.3213045871262421</c:v>
                </c:pt>
              </c:numCache>
            </c:numRef>
          </c:xVal>
          <c:yVal>
            <c:numRef>
              <c:f>Uganda2!$C$45</c:f>
              <c:numCache>
                <c:formatCode>#,##0.0_ ;\-#,##0.0\ </c:formatCode>
                <c:ptCount val="1"/>
                <c:pt idx="0">
                  <c:v>4.3817320579938741</c:v>
                </c:pt>
              </c:numCache>
            </c:numRef>
          </c:yVal>
          <c:bubbleSize>
            <c:numRef>
              <c:f>Uganda2!$E$45</c:f>
              <c:numCache>
                <c:formatCode>#,##0_ ;\-#,##0\ </c:formatCode>
                <c:ptCount val="1"/>
                <c:pt idx="0">
                  <c:v>215</c:v>
                </c:pt>
              </c:numCache>
            </c:numRef>
          </c:bubbleSize>
          <c:bubble3D val="1"/>
        </c:ser>
        <c:ser>
          <c:idx val="4"/>
          <c:order val="4"/>
          <c:tx>
            <c:v>Wholesale, retail, hotels</c:v>
          </c:tx>
          <c:spPr>
            <a:solidFill>
              <a:srgbClr val="6666FF"/>
            </a:solidFill>
            <a:ln w="25400">
              <a:noFill/>
            </a:ln>
          </c:spPr>
          <c:invertIfNegative val="0"/>
          <c:xVal>
            <c:numRef>
              <c:f>Uganda2!$B$46</c:f>
              <c:numCache>
                <c:formatCode>#,##0.0_ ;\-#,##0.0\ </c:formatCode>
                <c:ptCount val="1"/>
                <c:pt idx="0">
                  <c:v>0.38701988608263704</c:v>
                </c:pt>
              </c:numCache>
            </c:numRef>
          </c:xVal>
          <c:yVal>
            <c:numRef>
              <c:f>Uganda2!$C$46</c:f>
              <c:numCache>
                <c:formatCode>#,##0.0_ ;\-#,##0.0\ </c:formatCode>
                <c:ptCount val="1"/>
                <c:pt idx="0">
                  <c:v>1.409859766459262</c:v>
                </c:pt>
              </c:numCache>
            </c:numRef>
          </c:yVal>
          <c:bubbleSize>
            <c:numRef>
              <c:f>Uganda2!$E$46</c:f>
              <c:numCache>
                <c:formatCode>#,##0_ ;\-#,##0\ </c:formatCode>
                <c:ptCount val="1"/>
                <c:pt idx="0">
                  <c:v>1428</c:v>
                </c:pt>
              </c:numCache>
            </c:numRef>
          </c:bubbleSize>
          <c:bubble3D val="1"/>
        </c:ser>
        <c:ser>
          <c:idx val="5"/>
          <c:order val="5"/>
          <c:tx>
            <c:v>Transport, storage, comms</c:v>
          </c:tx>
          <c:spPr>
            <a:solidFill>
              <a:srgbClr val="66FFFF"/>
            </a:solidFill>
            <a:ln w="25400">
              <a:noFill/>
            </a:ln>
          </c:spPr>
          <c:invertIfNegative val="0"/>
          <c:xVal>
            <c:numRef>
              <c:f>Uganda2!$B$47</c:f>
              <c:numCache>
                <c:formatCode>#,##0.0_ ;\-#,##0.0\ </c:formatCode>
                <c:ptCount val="1"/>
                <c:pt idx="0">
                  <c:v>0.45833214145273438</c:v>
                </c:pt>
              </c:numCache>
            </c:numRef>
          </c:xVal>
          <c:yVal>
            <c:numRef>
              <c:f>Uganda2!$C$47</c:f>
              <c:numCache>
                <c:formatCode>#,##0.0_ ;\-#,##0.0\ </c:formatCode>
                <c:ptCount val="1"/>
                <c:pt idx="0">
                  <c:v>4.5935453843998859</c:v>
                </c:pt>
              </c:numCache>
            </c:numRef>
          </c:yVal>
          <c:bubbleSize>
            <c:numRef>
              <c:f>Uganda2!$E$47</c:f>
              <c:numCache>
                <c:formatCode>#,##0_ ;\-#,##0\ </c:formatCode>
                <c:ptCount val="1"/>
                <c:pt idx="0">
                  <c:v>331</c:v>
                </c:pt>
              </c:numCache>
            </c:numRef>
          </c:bubbleSize>
          <c:bubble3D val="1"/>
        </c:ser>
        <c:ser>
          <c:idx val="6"/>
          <c:order val="6"/>
          <c:tx>
            <c:v>Other</c:v>
          </c:tx>
          <c:spPr>
            <a:solidFill>
              <a:srgbClr val="FF00FF"/>
            </a:solidFill>
            <a:ln w="25400">
              <a:noFill/>
            </a:ln>
          </c:spPr>
          <c:invertIfNegative val="0"/>
          <c:xVal>
            <c:numRef>
              <c:f>Uganda2!$B$48</c:f>
              <c:numCache>
                <c:formatCode>#,##0.0_ ;\-#,##0.0\ </c:formatCode>
                <c:ptCount val="1"/>
                <c:pt idx="0">
                  <c:v>4.195365485734138</c:v>
                </c:pt>
              </c:numCache>
            </c:numRef>
          </c:xVal>
          <c:yVal>
            <c:numRef>
              <c:f>Uganda2!$C$48</c:f>
              <c:numCache>
                <c:formatCode>#,##0.0_ ;\-#,##0.0\ </c:formatCode>
                <c:ptCount val="1"/>
                <c:pt idx="0">
                  <c:v>1.6921749886303168</c:v>
                </c:pt>
              </c:numCache>
            </c:numRef>
          </c:yVal>
          <c:bubbleSize>
            <c:numRef>
              <c:f>Uganda2!$E$48</c:f>
              <c:numCache>
                <c:formatCode>#,##0_ ;\-#,##0\ </c:formatCode>
                <c:ptCount val="1"/>
                <c:pt idx="0">
                  <c:v>2246</c:v>
                </c:pt>
              </c:numCache>
            </c:numRef>
          </c:bubbleSize>
          <c:bubble3D val="1"/>
        </c:ser>
        <c:dLbls>
          <c:showLegendKey val="0"/>
          <c:showVal val="0"/>
          <c:showCatName val="0"/>
          <c:showSerName val="0"/>
          <c:showPercent val="0"/>
          <c:showBubbleSize val="0"/>
        </c:dLbls>
        <c:bubbleScale val="100"/>
        <c:showNegBubbles val="0"/>
        <c:axId val="393801088"/>
        <c:axId val="397235712"/>
      </c:bubbleChart>
      <c:valAx>
        <c:axId val="39380108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397235712"/>
        <c:crosses val="autoZero"/>
        <c:crossBetween val="midCat"/>
      </c:valAx>
      <c:valAx>
        <c:axId val="397235712"/>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3938010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Uganda2!$B$59</c:f>
              <c:numCache>
                <c:formatCode>#,##0.0_ ;\-#,##0.0\ </c:formatCode>
                <c:ptCount val="1"/>
                <c:pt idx="0">
                  <c:v>-1.2116930504609158</c:v>
                </c:pt>
              </c:numCache>
            </c:numRef>
          </c:xVal>
          <c:yVal>
            <c:numRef>
              <c:f>Uganda2!$C$59</c:f>
              <c:numCache>
                <c:formatCode>#,##0.0_ ;\-#,##0.0\ </c:formatCode>
                <c:ptCount val="1"/>
                <c:pt idx="0">
                  <c:v>0.36366336337990623</c:v>
                </c:pt>
              </c:numCache>
            </c:numRef>
          </c:yVal>
          <c:bubbleSize>
            <c:numRef>
              <c:f>Uganda2!$E$59</c:f>
              <c:numCache>
                <c:formatCode>#,##0_ ;\-#,##0\ </c:formatCode>
                <c:ptCount val="1"/>
                <c:pt idx="0">
                  <c:v>8683</c:v>
                </c:pt>
              </c:numCache>
            </c:numRef>
          </c:bubbleSize>
          <c:bubble3D val="1"/>
        </c:ser>
        <c:ser>
          <c:idx val="1"/>
          <c:order val="1"/>
          <c:tx>
            <c:v>Mining &amp; utilities</c:v>
          </c:tx>
          <c:spPr>
            <a:solidFill>
              <a:srgbClr val="000000"/>
            </a:solidFill>
            <a:ln w="25400">
              <a:noFill/>
            </a:ln>
          </c:spPr>
          <c:invertIfNegative val="0"/>
          <c:xVal>
            <c:numRef>
              <c:f>Uganda2!$B$60</c:f>
              <c:numCache>
                <c:formatCode>#,##0.0_ ;\-#,##0.0\ </c:formatCode>
                <c:ptCount val="1"/>
                <c:pt idx="0">
                  <c:v>-5.3112241262650017E-3</c:v>
                </c:pt>
              </c:numCache>
            </c:numRef>
          </c:xVal>
          <c:yVal>
            <c:numRef>
              <c:f>Uganda2!$C$60</c:f>
              <c:numCache>
                <c:formatCode>#,##0.0_ ;\-#,##0.0\ </c:formatCode>
                <c:ptCount val="1"/>
                <c:pt idx="0">
                  <c:v>10.315936668938786</c:v>
                </c:pt>
              </c:numCache>
            </c:numRef>
          </c:yVal>
          <c:bubbleSize>
            <c:numRef>
              <c:f>Uganda2!$E$60</c:f>
              <c:numCache>
                <c:formatCode>#,##0_ ;\-#,##0\ </c:formatCode>
                <c:ptCount val="1"/>
                <c:pt idx="0">
                  <c:v>56</c:v>
                </c:pt>
              </c:numCache>
            </c:numRef>
          </c:bubbleSize>
          <c:bubble3D val="1"/>
        </c:ser>
        <c:ser>
          <c:idx val="2"/>
          <c:order val="2"/>
          <c:tx>
            <c:v>Manufacturing</c:v>
          </c:tx>
          <c:spPr>
            <a:solidFill>
              <a:srgbClr val="CC6600"/>
            </a:solidFill>
            <a:ln w="25400">
              <a:noFill/>
            </a:ln>
          </c:spPr>
          <c:invertIfNegative val="0"/>
          <c:xVal>
            <c:numRef>
              <c:f>Uganda2!$B$61</c:f>
              <c:numCache>
                <c:formatCode>#,##0.0_ ;\-#,##0.0\ </c:formatCode>
                <c:ptCount val="1"/>
                <c:pt idx="0">
                  <c:v>8.6657491402878151E-2</c:v>
                </c:pt>
              </c:numCache>
            </c:numRef>
          </c:xVal>
          <c:yVal>
            <c:numRef>
              <c:f>Uganda2!$C$61</c:f>
              <c:numCache>
                <c:formatCode>#,##0.0_ ;\-#,##0.0\ </c:formatCode>
                <c:ptCount val="1"/>
                <c:pt idx="0">
                  <c:v>1.4304165704777951</c:v>
                </c:pt>
              </c:numCache>
            </c:numRef>
          </c:yVal>
          <c:bubbleSize>
            <c:numRef>
              <c:f>Uganda2!$E$61</c:f>
              <c:numCache>
                <c:formatCode>#,##0_ ;\-#,##0\ </c:formatCode>
                <c:ptCount val="1"/>
                <c:pt idx="0">
                  <c:v>815</c:v>
                </c:pt>
              </c:numCache>
            </c:numRef>
          </c:bubbleSize>
          <c:bubble3D val="1"/>
        </c:ser>
        <c:ser>
          <c:idx val="3"/>
          <c:order val="3"/>
          <c:tx>
            <c:v>Construction</c:v>
          </c:tx>
          <c:spPr>
            <a:solidFill>
              <a:srgbClr val="FFFF00"/>
            </a:solidFill>
            <a:ln w="25400">
              <a:noFill/>
            </a:ln>
          </c:spPr>
          <c:invertIfNegative val="0"/>
          <c:xVal>
            <c:numRef>
              <c:f>Uganda2!$B$62</c:f>
              <c:numCache>
                <c:formatCode>#,##0.0_ ;\-#,##0.0\ </c:formatCode>
                <c:ptCount val="1"/>
                <c:pt idx="0">
                  <c:v>0.16438329744837299</c:v>
                </c:pt>
              </c:numCache>
            </c:numRef>
          </c:xVal>
          <c:yVal>
            <c:numRef>
              <c:f>Uganda2!$C$62</c:f>
              <c:numCache>
                <c:formatCode>#,##0.0_ ;\-#,##0.0\ </c:formatCode>
                <c:ptCount val="1"/>
                <c:pt idx="0">
                  <c:v>4.3343429719035536</c:v>
                </c:pt>
              </c:numCache>
            </c:numRef>
          </c:yVal>
          <c:bubbleSize>
            <c:numRef>
              <c:f>Uganda2!$E$62</c:f>
              <c:numCache>
                <c:formatCode>#,##0_ ;\-#,##0\ </c:formatCode>
                <c:ptCount val="1"/>
                <c:pt idx="0">
                  <c:v>263</c:v>
                </c:pt>
              </c:numCache>
            </c:numRef>
          </c:bubbleSize>
          <c:bubble3D val="1"/>
        </c:ser>
        <c:ser>
          <c:idx val="4"/>
          <c:order val="4"/>
          <c:tx>
            <c:v>Wholesale, retail, hotels</c:v>
          </c:tx>
          <c:spPr>
            <a:solidFill>
              <a:srgbClr val="6666FF"/>
            </a:solidFill>
            <a:ln w="25400">
              <a:noFill/>
            </a:ln>
          </c:spPr>
          <c:invertIfNegative val="0"/>
          <c:xVal>
            <c:numRef>
              <c:f>Uganda2!$B$63</c:f>
              <c:numCache>
                <c:formatCode>#,##0.0_ ;\-#,##0.0\ </c:formatCode>
                <c:ptCount val="1"/>
                <c:pt idx="0">
                  <c:v>0.27448539145500561</c:v>
                </c:pt>
              </c:numCache>
            </c:numRef>
          </c:xVal>
          <c:yVal>
            <c:numRef>
              <c:f>Uganda2!$C$63</c:f>
              <c:numCache>
                <c:formatCode>#,##0.0_ ;\-#,##0.0\ </c:formatCode>
                <c:ptCount val="1"/>
                <c:pt idx="0">
                  <c:v>1.2973011968465462</c:v>
                </c:pt>
              </c:numCache>
            </c:numRef>
          </c:yVal>
          <c:bubbleSize>
            <c:numRef>
              <c:f>Uganda2!$E$63</c:f>
              <c:numCache>
                <c:formatCode>#,##0_ ;\-#,##0\ </c:formatCode>
                <c:ptCount val="1"/>
                <c:pt idx="0">
                  <c:v>1629</c:v>
                </c:pt>
              </c:numCache>
            </c:numRef>
          </c:bubbleSize>
          <c:bubble3D val="1"/>
        </c:ser>
        <c:ser>
          <c:idx val="5"/>
          <c:order val="5"/>
          <c:tx>
            <c:v>Transport, storage, comms</c:v>
          </c:tx>
          <c:spPr>
            <a:solidFill>
              <a:srgbClr val="66FFFF"/>
            </a:solidFill>
            <a:ln w="25400">
              <a:noFill/>
            </a:ln>
          </c:spPr>
          <c:invertIfNegative val="0"/>
          <c:xVal>
            <c:numRef>
              <c:f>Uganda2!$B$64</c:f>
              <c:numCache>
                <c:formatCode>#,##0.0_ ;\-#,##0.0\ </c:formatCode>
                <c:ptCount val="1"/>
                <c:pt idx="0">
                  <c:v>7.340353892317264E-2</c:v>
                </c:pt>
              </c:numCache>
            </c:numRef>
          </c:xVal>
          <c:yVal>
            <c:numRef>
              <c:f>Uganda2!$C$64</c:f>
              <c:numCache>
                <c:formatCode>#,##0.0_ ;\-#,##0.0\ </c:formatCode>
                <c:ptCount val="1"/>
                <c:pt idx="0">
                  <c:v>5.7030957585632098</c:v>
                </c:pt>
              </c:numCache>
            </c:numRef>
          </c:yVal>
          <c:bubbleSize>
            <c:numRef>
              <c:f>Uganda2!$E$64</c:f>
              <c:numCache>
                <c:formatCode>#,##0_ ;\-#,##0\ </c:formatCode>
                <c:ptCount val="1"/>
                <c:pt idx="0">
                  <c:v>379</c:v>
                </c:pt>
              </c:numCache>
            </c:numRef>
          </c:bubbleSize>
          <c:bubble3D val="1"/>
        </c:ser>
        <c:ser>
          <c:idx val="6"/>
          <c:order val="6"/>
          <c:tx>
            <c:v>Other</c:v>
          </c:tx>
          <c:spPr>
            <a:solidFill>
              <a:srgbClr val="FF00FF"/>
            </a:solidFill>
            <a:ln w="25400">
              <a:noFill/>
            </a:ln>
          </c:spPr>
          <c:invertIfNegative val="0"/>
          <c:xVal>
            <c:numRef>
              <c:f>Uganda2!$B$65</c:f>
              <c:numCache>
                <c:formatCode>#,##0.0_ ;\-#,##0.0\ </c:formatCode>
                <c:ptCount val="1"/>
                <c:pt idx="0">
                  <c:v>0.61807455535775091</c:v>
                </c:pt>
              </c:numCache>
            </c:numRef>
          </c:xVal>
          <c:yVal>
            <c:numRef>
              <c:f>Uganda2!$C$65</c:f>
              <c:numCache>
                <c:formatCode>#,##0.0_ ;\-#,##0.0\ </c:formatCode>
                <c:ptCount val="1"/>
                <c:pt idx="0">
                  <c:v>1.5828968380081816</c:v>
                </c:pt>
              </c:numCache>
            </c:numRef>
          </c:yVal>
          <c:bubbleSize>
            <c:numRef>
              <c:f>Uganda2!$E$65</c:f>
              <c:numCache>
                <c:formatCode>#,##0_ ;\-#,##0\ </c:formatCode>
                <c:ptCount val="1"/>
                <c:pt idx="0">
                  <c:v>2589</c:v>
                </c:pt>
              </c:numCache>
            </c:numRef>
          </c:bubbleSize>
          <c:bubble3D val="1"/>
        </c:ser>
        <c:dLbls>
          <c:showLegendKey val="0"/>
          <c:showVal val="0"/>
          <c:showCatName val="0"/>
          <c:showSerName val="0"/>
          <c:showPercent val="0"/>
          <c:showBubbleSize val="0"/>
        </c:dLbls>
        <c:bubbleScale val="100"/>
        <c:showNegBubbles val="0"/>
        <c:axId val="397872128"/>
        <c:axId val="397894784"/>
      </c:bubbleChart>
      <c:valAx>
        <c:axId val="39787212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397894784"/>
        <c:crosses val="autoZero"/>
        <c:crossBetween val="midCat"/>
      </c:valAx>
      <c:valAx>
        <c:axId val="397894784"/>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3978721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1996-2000</a:t>
            </a:r>
          </a:p>
        </c:rich>
      </c:tx>
      <c:layout/>
      <c:overlay val="0"/>
    </c:title>
    <c:autoTitleDeleted val="0"/>
    <c:plotArea>
      <c:layout/>
      <c:bubbleChart>
        <c:varyColors val="0"/>
        <c:ser>
          <c:idx val="0"/>
          <c:order val="0"/>
          <c:tx>
            <c:strRef>
              <c:f>'W. Bank &amp; Gaza'!$A$8</c:f>
              <c:strCache>
                <c:ptCount val="1"/>
                <c:pt idx="0">
                  <c:v>Agriculture</c:v>
                </c:pt>
              </c:strCache>
            </c:strRef>
          </c:tx>
          <c:spPr>
            <a:solidFill>
              <a:schemeClr val="accent1"/>
            </a:solidFill>
          </c:spPr>
          <c:invertIfNegative val="0"/>
          <c:xVal>
            <c:numRef>
              <c:f>'W. Bank &amp; Gaza'!$B$8</c:f>
              <c:numCache>
                <c:formatCode>#,##0.0_ ;\-#,##0.0\ </c:formatCode>
                <c:ptCount val="1"/>
                <c:pt idx="0">
                  <c:v>-0.60000038146980117</c:v>
                </c:pt>
              </c:numCache>
            </c:numRef>
          </c:xVal>
          <c:yVal>
            <c:numRef>
              <c:f>'W. Bank &amp; Gaza'!$C$8</c:f>
              <c:numCache>
                <c:formatCode>_-* #,##0.0_-;\-* #,##0.0_-;_-* "-"_-;_-@_-</c:formatCode>
                <c:ptCount val="1"/>
                <c:pt idx="0">
                  <c:v>0.7519580455758903</c:v>
                </c:pt>
              </c:numCache>
            </c:numRef>
          </c:yVal>
          <c:bubbleSize>
            <c:numRef>
              <c:f>'W. Bank &amp; Gaza'!$E$8</c:f>
              <c:numCache>
                <c:formatCode>_(* #,##0_);_(* \(#,##0\);_(* "-"_);_(@_)</c:formatCode>
                <c:ptCount val="1"/>
                <c:pt idx="0">
                  <c:v>75.561139238018484</c:v>
                </c:pt>
              </c:numCache>
            </c:numRef>
          </c:bubbleSize>
          <c:bubble3D val="1"/>
        </c:ser>
        <c:ser>
          <c:idx val="1"/>
          <c:order val="1"/>
          <c:tx>
            <c:strRef>
              <c:f>'W. Bank &amp; Gaza'!$A$9</c:f>
              <c:strCache>
                <c:ptCount val="1"/>
                <c:pt idx="0">
                  <c:v>Industry</c:v>
                </c:pt>
              </c:strCache>
            </c:strRef>
          </c:tx>
          <c:spPr>
            <a:solidFill>
              <a:schemeClr val="accent2"/>
            </a:solidFill>
            <a:ln w="25400">
              <a:noFill/>
            </a:ln>
          </c:spPr>
          <c:invertIfNegative val="0"/>
          <c:xVal>
            <c:numRef>
              <c:f>'W. Bank &amp; Gaza'!$B$9</c:f>
              <c:numCache>
                <c:formatCode>#,##0.0_ ;\-#,##0.0\ </c:formatCode>
                <c:ptCount val="1"/>
                <c:pt idx="0">
                  <c:v>6.0000019073486008</c:v>
                </c:pt>
              </c:numCache>
            </c:numRef>
          </c:xVal>
          <c:yVal>
            <c:numRef>
              <c:f>'W. Bank &amp; Gaza'!$C$9</c:f>
              <c:numCache>
                <c:formatCode>_-* #,##0.0_-;\-* #,##0.0_-;_-* "-"_-;_-@_-</c:formatCode>
                <c:ptCount val="1"/>
                <c:pt idx="0">
                  <c:v>0.68151907732703243</c:v>
                </c:pt>
              </c:numCache>
            </c:numRef>
          </c:yVal>
          <c:bubbleSize>
            <c:numRef>
              <c:f>'W. Bank &amp; Gaza'!$E$9</c:f>
              <c:numCache>
                <c:formatCode>_(* #,##0_);_(* \(#,##0\);_(* "-"_);_(@_)</c:formatCode>
                <c:ptCount val="1"/>
                <c:pt idx="0">
                  <c:v>189.73017089585031</c:v>
                </c:pt>
              </c:numCache>
            </c:numRef>
          </c:bubbleSize>
          <c:bubble3D val="1"/>
        </c:ser>
        <c:ser>
          <c:idx val="2"/>
          <c:order val="2"/>
          <c:tx>
            <c:strRef>
              <c:f>'W. Bank &amp; Gaza'!$A$10</c:f>
              <c:strCache>
                <c:ptCount val="1"/>
                <c:pt idx="0">
                  <c:v>Services</c:v>
                </c:pt>
              </c:strCache>
            </c:strRef>
          </c:tx>
          <c:spPr>
            <a:solidFill>
              <a:schemeClr val="accent6"/>
            </a:solidFill>
            <a:ln w="25400">
              <a:noFill/>
            </a:ln>
          </c:spPr>
          <c:invertIfNegative val="0"/>
          <c:xVal>
            <c:numRef>
              <c:f>'W. Bank &amp; Gaza'!$B$10</c:f>
              <c:numCache>
                <c:formatCode>#,##0.0_ ;\-#,##0.0\ </c:formatCode>
                <c:ptCount val="1"/>
                <c:pt idx="0">
                  <c:v>-5.399997711181598</c:v>
                </c:pt>
              </c:numCache>
            </c:numRef>
          </c:xVal>
          <c:yVal>
            <c:numRef>
              <c:f>'W. Bank &amp; Gaza'!$C$10</c:f>
              <c:numCache>
                <c:formatCode>_-* #,##0.0_-;\-* #,##0.0_-;_-* "-"_-;_-@_-</c:formatCode>
                <c:ptCount val="1"/>
                <c:pt idx="0">
                  <c:v>1.2765687027202346</c:v>
                </c:pt>
              </c:numCache>
            </c:numRef>
          </c:yVal>
          <c:bubbleSize>
            <c:numRef>
              <c:f>'W. Bank &amp; Gaza'!$E$10</c:f>
              <c:numCache>
                <c:formatCode>_(* #,##0_);_(* \(#,##0\);_(* "-"_);_(@_)</c:formatCode>
                <c:ptCount val="1"/>
                <c:pt idx="0">
                  <c:v>286.24987564585035</c:v>
                </c:pt>
              </c:numCache>
            </c:numRef>
          </c:bubbleSize>
          <c:bubble3D val="1"/>
        </c:ser>
        <c:dLbls>
          <c:showLegendKey val="0"/>
          <c:showVal val="0"/>
          <c:showCatName val="0"/>
          <c:showSerName val="0"/>
          <c:showPercent val="0"/>
          <c:showBubbleSize val="0"/>
        </c:dLbls>
        <c:bubbleScale val="100"/>
        <c:showNegBubbles val="0"/>
        <c:axId val="240042368"/>
        <c:axId val="240044288"/>
      </c:bubbleChart>
      <c:valAx>
        <c:axId val="240042368"/>
        <c:scaling>
          <c:orientation val="minMax"/>
        </c:scaling>
        <c:delete val="0"/>
        <c:axPos val="b"/>
        <c:title>
          <c:tx>
            <c:rich>
              <a:bodyPr/>
              <a:lstStyle/>
              <a:p>
                <a:pPr>
                  <a:defRPr sz="800" b="0"/>
                </a:pPr>
                <a:r>
                  <a:rPr lang="en-US" sz="800" b="0"/>
                  <a:t>Percentage point change in share of total employment, 1996-2000</a:t>
                </a:r>
              </a:p>
            </c:rich>
          </c:tx>
          <c:layout/>
          <c:overlay val="0"/>
        </c:title>
        <c:numFmt formatCode="#,##0.0_ ;\-#,##0.0\ " sourceLinked="1"/>
        <c:majorTickMark val="out"/>
        <c:minorTickMark val="none"/>
        <c:tickLblPos val="low"/>
        <c:crossAx val="240044288"/>
        <c:crosses val="autoZero"/>
        <c:crossBetween val="midCat"/>
      </c:valAx>
      <c:valAx>
        <c:axId val="24004428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2400423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2000-06</a:t>
            </a:r>
          </a:p>
        </c:rich>
      </c:tx>
      <c:layout/>
      <c:overlay val="0"/>
    </c:title>
    <c:autoTitleDeleted val="0"/>
    <c:plotArea>
      <c:layout/>
      <c:bubbleChart>
        <c:varyColors val="0"/>
        <c:ser>
          <c:idx val="0"/>
          <c:order val="0"/>
          <c:tx>
            <c:strRef>
              <c:f>'W. Bank &amp; Gaza'!$A$23</c:f>
              <c:strCache>
                <c:ptCount val="1"/>
                <c:pt idx="0">
                  <c:v>Agriculture</c:v>
                </c:pt>
              </c:strCache>
            </c:strRef>
          </c:tx>
          <c:spPr>
            <a:solidFill>
              <a:schemeClr val="accent1"/>
            </a:solidFill>
          </c:spPr>
          <c:invertIfNegative val="0"/>
          <c:xVal>
            <c:numRef>
              <c:f>'W. Bank &amp; Gaza'!$B$23</c:f>
              <c:numCache>
                <c:formatCode>#,##0.0_ ;\-#,##0.0\ </c:formatCode>
                <c:ptCount val="1"/>
                <c:pt idx="0">
                  <c:v>2.4000005722046023</c:v>
                </c:pt>
              </c:numCache>
            </c:numRef>
          </c:xVal>
          <c:yVal>
            <c:numRef>
              <c:f>'W. Bank &amp; Gaza'!$C$23</c:f>
              <c:numCache>
                <c:formatCode>_-* #,##0.0_-;\-* #,##0.0_-;_-* "-"_-;_-@_-</c:formatCode>
                <c:ptCount val="1"/>
                <c:pt idx="0">
                  <c:v>0.42838581173622253</c:v>
                </c:pt>
              </c:numCache>
            </c:numRef>
          </c:yVal>
          <c:bubbleSize>
            <c:numRef>
              <c:f>'W. Bank &amp; Gaza'!$E$23</c:f>
              <c:numCache>
                <c:formatCode>_(* #,##0_);_(* \(#,##0\);_(* "-"_);_(@_)</c:formatCode>
                <c:ptCount val="1"/>
                <c:pt idx="0">
                  <c:v>101.24800477894691</c:v>
                </c:pt>
              </c:numCache>
            </c:numRef>
          </c:bubbleSize>
          <c:bubble3D val="1"/>
        </c:ser>
        <c:ser>
          <c:idx val="1"/>
          <c:order val="1"/>
          <c:tx>
            <c:strRef>
              <c:f>'W. Bank &amp; Gaza'!$A$24</c:f>
              <c:strCache>
                <c:ptCount val="1"/>
                <c:pt idx="0">
                  <c:v>Industry</c:v>
                </c:pt>
              </c:strCache>
            </c:strRef>
          </c:tx>
          <c:spPr>
            <a:solidFill>
              <a:schemeClr val="accent2"/>
            </a:solidFill>
            <a:ln w="25400">
              <a:noFill/>
            </a:ln>
          </c:spPr>
          <c:invertIfNegative val="0"/>
          <c:xVal>
            <c:numRef>
              <c:f>'W. Bank &amp; Gaza'!$B$24</c:f>
              <c:numCache>
                <c:formatCode>#,##0.0_ ;\-#,##0.0\ </c:formatCode>
                <c:ptCount val="1"/>
                <c:pt idx="0">
                  <c:v>-10.500001907348601</c:v>
                </c:pt>
              </c:numCache>
            </c:numRef>
          </c:xVal>
          <c:yVal>
            <c:numRef>
              <c:f>'W. Bank &amp; Gaza'!$C$24</c:f>
              <c:numCache>
                <c:formatCode>_-* #,##0.0_-;\-* #,##0.0_-;_-* "-"_-;_-@_-</c:formatCode>
                <c:ptCount val="1"/>
                <c:pt idx="0">
                  <c:v>1.0663068059385905</c:v>
                </c:pt>
              </c:numCache>
            </c:numRef>
          </c:yVal>
          <c:bubbleSize>
            <c:numRef>
              <c:f>'W. Bank &amp; Gaza'!$E$24</c:f>
              <c:numCache>
                <c:formatCode>_(* #,##0_);_(* \(#,##0\);_(* "-"_);_(@_)</c:formatCode>
                <c:ptCount val="1"/>
                <c:pt idx="0">
                  <c:v>150.29982722105311</c:v>
                </c:pt>
              </c:numCache>
            </c:numRef>
          </c:bubbleSize>
          <c:bubble3D val="1"/>
        </c:ser>
        <c:ser>
          <c:idx val="2"/>
          <c:order val="2"/>
          <c:tx>
            <c:strRef>
              <c:f>'W. Bank &amp; Gaza'!$A$25</c:f>
              <c:strCache>
                <c:ptCount val="1"/>
                <c:pt idx="0">
                  <c:v>Services</c:v>
                </c:pt>
              </c:strCache>
            </c:strRef>
          </c:tx>
          <c:spPr>
            <a:solidFill>
              <a:schemeClr val="accent6"/>
            </a:solidFill>
            <a:ln w="25400">
              <a:noFill/>
            </a:ln>
          </c:spPr>
          <c:invertIfNegative val="0"/>
          <c:xVal>
            <c:numRef>
              <c:f>'W. Bank &amp; Gaza'!$B$25</c:f>
              <c:numCache>
                <c:formatCode>#,##0.0_ ;\-#,##0.0\ </c:formatCode>
                <c:ptCount val="1"/>
                <c:pt idx="0">
                  <c:v>8.0999984741211009</c:v>
                </c:pt>
              </c:numCache>
            </c:numRef>
          </c:xVal>
          <c:yVal>
            <c:numRef>
              <c:f>'W. Bank &amp; Gaza'!$C$25</c:f>
              <c:numCache>
                <c:formatCode>_-* #,##0.0_-;\-* #,##0.0_-;_-* "-"_-;_-@_-</c:formatCode>
                <c:ptCount val="1"/>
                <c:pt idx="0">
                  <c:v>1.1269709335410341</c:v>
                </c:pt>
              </c:numCache>
            </c:numRef>
          </c:yVal>
          <c:bubbleSize>
            <c:numRef>
              <c:f>'W. Bank &amp; Gaza'!$E$25</c:f>
              <c:numCache>
                <c:formatCode>_(* #,##0_);_(* \(#,##0\);_(* "-"_);_(@_)</c:formatCode>
                <c:ptCount val="1"/>
                <c:pt idx="0">
                  <c:v>377.32174800000001</c:v>
                </c:pt>
              </c:numCache>
            </c:numRef>
          </c:bubbleSize>
          <c:bubble3D val="1"/>
        </c:ser>
        <c:dLbls>
          <c:showLegendKey val="0"/>
          <c:showVal val="0"/>
          <c:showCatName val="0"/>
          <c:showSerName val="0"/>
          <c:showPercent val="0"/>
          <c:showBubbleSize val="0"/>
        </c:dLbls>
        <c:bubbleScale val="100"/>
        <c:showNegBubbles val="0"/>
        <c:axId val="240235264"/>
        <c:axId val="240237184"/>
      </c:bubbleChart>
      <c:valAx>
        <c:axId val="240235264"/>
        <c:scaling>
          <c:orientation val="minMax"/>
        </c:scaling>
        <c:delete val="0"/>
        <c:axPos val="b"/>
        <c:title>
          <c:tx>
            <c:rich>
              <a:bodyPr/>
              <a:lstStyle/>
              <a:p>
                <a:pPr>
                  <a:defRPr sz="800" b="0"/>
                </a:pPr>
                <a:r>
                  <a:rPr lang="en-US" sz="800" b="0"/>
                  <a:t>Percentage point change in share of total employment, 2000-06</a:t>
                </a:r>
              </a:p>
            </c:rich>
          </c:tx>
          <c:layout/>
          <c:overlay val="0"/>
        </c:title>
        <c:numFmt formatCode="#,##0.0_ ;\-#,##0.0\ " sourceLinked="1"/>
        <c:majorTickMark val="out"/>
        <c:minorTickMark val="none"/>
        <c:tickLblPos val="low"/>
        <c:crossAx val="240237184"/>
        <c:crosses val="autoZero"/>
        <c:crossBetween val="midCat"/>
      </c:valAx>
      <c:valAx>
        <c:axId val="240237184"/>
        <c:scaling>
          <c:orientation val="minMax"/>
        </c:scaling>
        <c:delete val="0"/>
        <c:axPos val="l"/>
        <c:majorGridlines/>
        <c:title>
          <c:tx>
            <c:rich>
              <a:bodyPr rot="-5400000" vert="horz"/>
              <a:lstStyle/>
              <a:p>
                <a:pPr>
                  <a:defRPr sz="800" b="0"/>
                </a:pPr>
                <a:r>
                  <a:rPr lang="en-US" sz="800" b="0"/>
                  <a:t>Relative productivity level, 2006</a:t>
                </a:r>
              </a:p>
            </c:rich>
          </c:tx>
          <c:layout/>
          <c:overlay val="0"/>
        </c:title>
        <c:numFmt formatCode="_-* #,##0.0_-;\-* #,##0.0_-;_-* &quot;-&quot;_-;_-@_-" sourceLinked="1"/>
        <c:majorTickMark val="out"/>
        <c:minorTickMark val="none"/>
        <c:tickLblPos val="low"/>
        <c:crossAx val="2402352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2006-12</a:t>
            </a:r>
          </a:p>
        </c:rich>
      </c:tx>
      <c:overlay val="0"/>
    </c:title>
    <c:autoTitleDeleted val="0"/>
    <c:plotArea>
      <c:layout/>
      <c:bubbleChart>
        <c:varyColors val="0"/>
        <c:ser>
          <c:idx val="0"/>
          <c:order val="0"/>
          <c:tx>
            <c:strRef>
              <c:f>'W. Bank &amp; Gaza'!$A$38</c:f>
              <c:strCache>
                <c:ptCount val="1"/>
                <c:pt idx="0">
                  <c:v>Agriculture</c:v>
                </c:pt>
              </c:strCache>
            </c:strRef>
          </c:tx>
          <c:spPr>
            <a:solidFill>
              <a:schemeClr val="accent1"/>
            </a:solidFill>
          </c:spPr>
          <c:invertIfNegative val="0"/>
          <c:xVal>
            <c:numRef>
              <c:f>'W. Bank &amp; Gaza'!$B$38</c:f>
              <c:numCache>
                <c:formatCode>0.0</c:formatCode>
                <c:ptCount val="1"/>
                <c:pt idx="0">
                  <c:v>-4.6000003814697017</c:v>
                </c:pt>
              </c:numCache>
            </c:numRef>
          </c:xVal>
          <c:yVal>
            <c:numRef>
              <c:f>'W. Bank &amp; Gaza'!$C$38</c:f>
              <c:numCache>
                <c:formatCode>0.0</c:formatCode>
                <c:ptCount val="1"/>
                <c:pt idx="0">
                  <c:v>0.52207458936703632</c:v>
                </c:pt>
              </c:numCache>
            </c:numRef>
          </c:yVal>
          <c:bubbleSize>
            <c:numRef>
              <c:f>'W. Bank &amp; Gaza'!$E$38</c:f>
              <c:numCache>
                <c:formatCode>#,##0</c:formatCode>
                <c:ptCount val="1"/>
                <c:pt idx="0">
                  <c:v>90.809540699999999</c:v>
                </c:pt>
              </c:numCache>
            </c:numRef>
          </c:bubbleSize>
          <c:bubble3D val="1"/>
        </c:ser>
        <c:ser>
          <c:idx val="2"/>
          <c:order val="1"/>
          <c:tx>
            <c:strRef>
              <c:f>'W. Bank &amp; Gaza'!$A$40</c:f>
              <c:strCache>
                <c:ptCount val="1"/>
                <c:pt idx="0">
                  <c:v>Services</c:v>
                </c:pt>
              </c:strCache>
            </c:strRef>
          </c:tx>
          <c:spPr>
            <a:solidFill>
              <a:schemeClr val="accent6"/>
            </a:solidFill>
            <a:ln w="25400">
              <a:noFill/>
            </a:ln>
          </c:spPr>
          <c:invertIfNegative val="0"/>
          <c:xVal>
            <c:numRef>
              <c:f>'W. Bank &amp; Gaza'!$B$40</c:f>
              <c:numCache>
                <c:formatCode>0.0</c:formatCode>
                <c:ptCount val="1"/>
                <c:pt idx="0">
                  <c:v>2.2000007629395029</c:v>
                </c:pt>
              </c:numCache>
            </c:numRef>
          </c:xVal>
          <c:yVal>
            <c:numRef>
              <c:f>'W. Bank &amp; Gaza'!$C$40</c:f>
              <c:numCache>
                <c:formatCode>0.0</c:formatCode>
                <c:ptCount val="1"/>
                <c:pt idx="0">
                  <c:v>1.0377085660693415</c:v>
                </c:pt>
              </c:numCache>
            </c:numRef>
          </c:yVal>
          <c:bubbleSize>
            <c:numRef>
              <c:f>'W. Bank &amp; Gaza'!$E$40</c:f>
              <c:numCache>
                <c:formatCode>#,##0</c:formatCode>
                <c:ptCount val="1"/>
                <c:pt idx="0">
                  <c:v>491.16117398453781</c:v>
                </c:pt>
              </c:numCache>
            </c:numRef>
          </c:bubbleSize>
          <c:bubble3D val="1"/>
        </c:ser>
        <c:ser>
          <c:idx val="1"/>
          <c:order val="2"/>
          <c:tx>
            <c:strRef>
              <c:f>'W. Bank &amp; Gaza'!$A$39</c:f>
              <c:strCache>
                <c:ptCount val="1"/>
                <c:pt idx="0">
                  <c:v>Industry</c:v>
                </c:pt>
              </c:strCache>
            </c:strRef>
          </c:tx>
          <c:spPr>
            <a:solidFill>
              <a:schemeClr val="accent2"/>
            </a:solidFill>
            <a:ln w="25400">
              <a:noFill/>
            </a:ln>
          </c:spPr>
          <c:invertIfNegative val="0"/>
          <c:xVal>
            <c:numRef>
              <c:f>'W. Bank &amp; Gaza'!$B$39</c:f>
              <c:numCache>
                <c:formatCode>0.0</c:formatCode>
                <c:ptCount val="1"/>
                <c:pt idx="0">
                  <c:v>2.3999996185302024</c:v>
                </c:pt>
              </c:numCache>
            </c:numRef>
          </c:xVal>
          <c:yVal>
            <c:numRef>
              <c:f>'W. Bank &amp; Gaza'!$C$39</c:f>
              <c:numCache>
                <c:formatCode>0.0</c:formatCode>
                <c:ptCount val="1"/>
                <c:pt idx="0">
                  <c:v>1.1197973184560757</c:v>
                </c:pt>
              </c:numCache>
            </c:numRef>
          </c:yVal>
          <c:bubbleSize>
            <c:numRef>
              <c:f>'W. Bank &amp; Gaza'!$E$39</c:f>
              <c:numCache>
                <c:formatCode>#,##0</c:formatCode>
                <c:ptCount val="1"/>
                <c:pt idx="0">
                  <c:v>207.67746531546211</c:v>
                </c:pt>
              </c:numCache>
            </c:numRef>
          </c:bubbleSize>
          <c:bubble3D val="1"/>
        </c:ser>
        <c:dLbls>
          <c:showLegendKey val="0"/>
          <c:showVal val="0"/>
          <c:showCatName val="0"/>
          <c:showSerName val="0"/>
          <c:showPercent val="0"/>
          <c:showBubbleSize val="0"/>
        </c:dLbls>
        <c:bubbleScale val="100"/>
        <c:showNegBubbles val="0"/>
        <c:axId val="240604288"/>
        <c:axId val="240606208"/>
      </c:bubbleChart>
      <c:valAx>
        <c:axId val="240604288"/>
        <c:scaling>
          <c:orientation val="minMax"/>
        </c:scaling>
        <c:delete val="0"/>
        <c:axPos val="b"/>
        <c:title>
          <c:tx>
            <c:rich>
              <a:bodyPr/>
              <a:lstStyle/>
              <a:p>
                <a:pPr>
                  <a:defRPr sz="800" b="0"/>
                </a:pPr>
                <a:r>
                  <a:rPr lang="en-US" sz="800" b="0"/>
                  <a:t>Percentage point change in share of total employment, 2006-12</a:t>
                </a:r>
              </a:p>
            </c:rich>
          </c:tx>
          <c:overlay val="0"/>
        </c:title>
        <c:numFmt formatCode="0.0" sourceLinked="1"/>
        <c:majorTickMark val="out"/>
        <c:minorTickMark val="none"/>
        <c:tickLblPos val="low"/>
        <c:crossAx val="240606208"/>
        <c:crosses val="autoZero"/>
        <c:crossBetween val="midCat"/>
      </c:valAx>
      <c:valAx>
        <c:axId val="240606208"/>
        <c:scaling>
          <c:orientation val="minMax"/>
        </c:scaling>
        <c:delete val="0"/>
        <c:axPos val="l"/>
        <c:majorGridlines/>
        <c:title>
          <c:tx>
            <c:rich>
              <a:bodyPr rot="-5400000" vert="horz"/>
              <a:lstStyle/>
              <a:p>
                <a:pPr>
                  <a:defRPr sz="800" b="0"/>
                </a:pPr>
                <a:r>
                  <a:rPr lang="en-US" sz="800" b="0"/>
                  <a:t>Relative productivity level, 2012</a:t>
                </a:r>
              </a:p>
            </c:rich>
          </c:tx>
          <c:overlay val="0"/>
        </c:title>
        <c:numFmt formatCode="0.0" sourceLinked="1"/>
        <c:majorTickMark val="out"/>
        <c:minorTickMark val="none"/>
        <c:tickLblPos val="low"/>
        <c:crossAx val="240604288"/>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'W.Bank &amp; Gaza2'!$B$14</c:f>
              <c:numCache>
                <c:formatCode>#,##0.0_ ;\-#,##0.0\ </c:formatCode>
                <c:ptCount val="1"/>
                <c:pt idx="0">
                  <c:v>-1.3110904079810588</c:v>
                </c:pt>
              </c:numCache>
            </c:numRef>
          </c:xVal>
          <c:yVal>
            <c:numRef>
              <c:f>'W.Bank &amp; Gaza2'!$C$14</c:f>
              <c:numCache>
                <c:formatCode>#,##0.0_ ;\-#,##0.0\ </c:formatCode>
                <c:ptCount val="1"/>
                <c:pt idx="0">
                  <c:v>1.4387904144078663</c:v>
                </c:pt>
              </c:numCache>
            </c:numRef>
          </c:yVal>
          <c:bubbleSize>
            <c:numRef>
              <c:f>'W.Bank &amp; Gaza2'!$E$14</c:f>
              <c:numCache>
                <c:formatCode>#,##0_ ;\-#,##0\ </c:formatCode>
                <c:ptCount val="1"/>
                <c:pt idx="0">
                  <c:v>164</c:v>
                </c:pt>
              </c:numCache>
            </c:numRef>
          </c:bubbleSize>
          <c:bubble3D val="1"/>
        </c:ser>
        <c:ser>
          <c:idx val="1"/>
          <c:order val="1"/>
          <c:tx>
            <c:v>Mining &amp; utilities</c:v>
          </c:tx>
          <c:spPr>
            <a:solidFill>
              <a:srgbClr val="000000"/>
            </a:solidFill>
            <a:ln w="25400">
              <a:noFill/>
            </a:ln>
          </c:spPr>
          <c:invertIfNegative val="0"/>
          <c:xVal>
            <c:numRef>
              <c:f>'W.Bank &amp; Gaza2'!$B$9</c:f>
              <c:numCache>
                <c:formatCode>#,##0.0_ ;\-#,##0.0\ </c:formatCode>
                <c:ptCount val="1"/>
                <c:pt idx="0">
                  <c:v>-0.53375257171693669</c:v>
                </c:pt>
              </c:numCache>
            </c:numRef>
          </c:xVal>
          <c:yVal>
            <c:numRef>
              <c:f>'W.Bank &amp; Gaza2'!$C$9</c:f>
              <c:numCache>
                <c:formatCode>#,##0.0_ ;\-#,##0.0\ </c:formatCode>
                <c:ptCount val="1"/>
                <c:pt idx="0">
                  <c:v>5.4667193620190222</c:v>
                </c:pt>
              </c:numCache>
            </c:numRef>
          </c:yVal>
          <c:bubbleSize>
            <c:numRef>
              <c:f>'W.Bank &amp; Gaza2'!$E$9</c:f>
              <c:numCache>
                <c:formatCode>#,##0_ ;\-#,##0\ </c:formatCode>
                <c:ptCount val="1"/>
                <c:pt idx="0">
                  <c:v>3</c:v>
                </c:pt>
              </c:numCache>
            </c:numRef>
          </c:bubbleSize>
          <c:bubble3D val="1"/>
        </c:ser>
        <c:ser>
          <c:idx val="2"/>
          <c:order val="2"/>
          <c:tx>
            <c:v>Manufacturing</c:v>
          </c:tx>
          <c:spPr>
            <a:solidFill>
              <a:srgbClr val="CC6600"/>
            </a:solidFill>
            <a:ln w="25400">
              <a:noFill/>
            </a:ln>
          </c:spPr>
          <c:invertIfNegative val="0"/>
          <c:xVal>
            <c:numRef>
              <c:f>'W.Bank &amp; Gaza2'!$B$10</c:f>
              <c:numCache>
                <c:formatCode>#,##0.0_ ;\-#,##0.0\ </c:formatCode>
                <c:ptCount val="1"/>
                <c:pt idx="0">
                  <c:v>-4.2001475098016385</c:v>
                </c:pt>
              </c:numCache>
            </c:numRef>
          </c:xVal>
          <c:yVal>
            <c:numRef>
              <c:f>'W.Bank &amp; Gaza2'!$C$10</c:f>
              <c:numCache>
                <c:formatCode>#,##0.0_ ;\-#,##0.0\ </c:formatCode>
                <c:ptCount val="1"/>
                <c:pt idx="0">
                  <c:v>0.88372997148541421</c:v>
                </c:pt>
              </c:numCache>
            </c:numRef>
          </c:yVal>
          <c:bubbleSize>
            <c:numRef>
              <c:f>'W.Bank &amp; Gaza2'!$E$10</c:f>
              <c:numCache>
                <c:formatCode>#,##0_ ;\-#,##0\ </c:formatCode>
                <c:ptCount val="1"/>
                <c:pt idx="0">
                  <c:v>78</c:v>
                </c:pt>
              </c:numCache>
            </c:numRef>
          </c:bubbleSize>
          <c:bubble3D val="1"/>
        </c:ser>
        <c:ser>
          <c:idx val="3"/>
          <c:order val="3"/>
          <c:tx>
            <c:v>Construction</c:v>
          </c:tx>
          <c:spPr>
            <a:solidFill>
              <a:srgbClr val="FFFF00"/>
            </a:solidFill>
            <a:ln w="25400">
              <a:noFill/>
            </a:ln>
          </c:spPr>
          <c:invertIfNegative val="0"/>
          <c:xVal>
            <c:numRef>
              <c:f>'W.Bank &amp; Gaza2'!$B$11</c:f>
              <c:numCache>
                <c:formatCode>#,##0.0_ ;\-#,##0.0\ </c:formatCode>
                <c:ptCount val="1"/>
                <c:pt idx="0">
                  <c:v>9.4600364892667201</c:v>
                </c:pt>
              </c:numCache>
            </c:numRef>
          </c:xVal>
          <c:yVal>
            <c:numRef>
              <c:f>'W.Bank &amp; Gaza2'!$C$11</c:f>
              <c:numCache>
                <c:formatCode>#,##0.0_ ;\-#,##0.0\ </c:formatCode>
                <c:ptCount val="1"/>
                <c:pt idx="0">
                  <c:v>0.36472999962320146</c:v>
                </c:pt>
              </c:numCache>
            </c:numRef>
          </c:yVal>
          <c:bubbleSize>
            <c:numRef>
              <c:f>'W.Bank &amp; Gaza2'!$E$11</c:f>
              <c:numCache>
                <c:formatCode>#,##0_ ;\-#,##0\ </c:formatCode>
                <c:ptCount val="1"/>
                <c:pt idx="0">
                  <c:v>109</c:v>
                </c:pt>
              </c:numCache>
            </c:numRef>
          </c:bubbleSize>
          <c:bubble3D val="1"/>
        </c:ser>
        <c:ser>
          <c:idx val="4"/>
          <c:order val="4"/>
          <c:tx>
            <c:v>Wholesale, retail, hotels</c:v>
          </c:tx>
          <c:spPr>
            <a:solidFill>
              <a:srgbClr val="6666FF"/>
            </a:solidFill>
            <a:ln w="25400">
              <a:noFill/>
            </a:ln>
          </c:spPr>
          <c:invertIfNegative val="0"/>
          <c:xVal>
            <c:numRef>
              <c:f>'W.Bank &amp; Gaza2'!$B$12</c:f>
              <c:numCache>
                <c:formatCode>#,##0.0_ ;\-#,##0.0\ </c:formatCode>
                <c:ptCount val="1"/>
                <c:pt idx="0">
                  <c:v>-1.5769962346182211</c:v>
                </c:pt>
              </c:numCache>
            </c:numRef>
          </c:xVal>
          <c:yVal>
            <c:numRef>
              <c:f>'W.Bank &amp; Gaza2'!$C$12</c:f>
              <c:numCache>
                <c:formatCode>#,##0.0_ ;\-#,##0.0\ </c:formatCode>
                <c:ptCount val="1"/>
                <c:pt idx="0">
                  <c:v>0.8865564161763877</c:v>
                </c:pt>
              </c:numCache>
            </c:numRef>
          </c:yVal>
          <c:bubbleSize>
            <c:numRef>
              <c:f>'W.Bank &amp; Gaza2'!$E$12</c:f>
              <c:numCache>
                <c:formatCode>#,##0_ ;\-#,##0\ </c:formatCode>
                <c:ptCount val="1"/>
                <c:pt idx="0">
                  <c:v>97</c:v>
                </c:pt>
              </c:numCache>
            </c:numRef>
          </c:bubbleSize>
          <c:bubble3D val="1"/>
        </c:ser>
        <c:ser>
          <c:idx val="5"/>
          <c:order val="5"/>
          <c:tx>
            <c:v>Transport, storage, comms</c:v>
          </c:tx>
          <c:spPr>
            <a:solidFill>
              <a:srgbClr val="66FFFF"/>
            </a:solidFill>
            <a:ln w="25400">
              <a:noFill/>
            </a:ln>
          </c:spPr>
          <c:invertIfNegative val="0"/>
          <c:xVal>
            <c:numRef>
              <c:f>'W.Bank &amp; Gaza2'!$B$13</c:f>
              <c:numCache>
                <c:formatCode>#,##0.0_ ;\-#,##0.0\ </c:formatCode>
                <c:ptCount val="1"/>
                <c:pt idx="0">
                  <c:v>0.21544194712938136</c:v>
                </c:pt>
              </c:numCache>
            </c:numRef>
          </c:xVal>
          <c:yVal>
            <c:numRef>
              <c:f>'W.Bank &amp; Gaza2'!$C$13</c:f>
              <c:numCache>
                <c:formatCode>#,##0.0_ ;\-#,##0.0\ </c:formatCode>
                <c:ptCount val="1"/>
                <c:pt idx="0">
                  <c:v>1.8632435174541717</c:v>
                </c:pt>
              </c:numCache>
            </c:numRef>
          </c:yVal>
          <c:bubbleSize>
            <c:numRef>
              <c:f>'W.Bank &amp; Gaza2'!$E$13</c:f>
              <c:numCache>
                <c:formatCode>#,##0_ ;\-#,##0\ </c:formatCode>
                <c:ptCount val="1"/>
                <c:pt idx="0">
                  <c:v>28</c:v>
                </c:pt>
              </c:numCache>
            </c:numRef>
          </c:bubbleSize>
          <c:bubble3D val="1"/>
        </c:ser>
        <c:ser>
          <c:idx val="0"/>
          <c:order val="6"/>
          <c:tx>
            <c:v>Agriculture</c:v>
          </c:tx>
          <c:spPr>
            <a:solidFill>
              <a:srgbClr val="13CF44"/>
            </a:solidFill>
          </c:spPr>
          <c:invertIfNegative val="0"/>
          <c:xVal>
            <c:numRef>
              <c:f>'W.Bank &amp; Gaza2'!$B$8</c:f>
              <c:numCache>
                <c:formatCode>#,##0.0_ ;\-#,##0.0\ </c:formatCode>
                <c:ptCount val="1"/>
                <c:pt idx="0">
                  <c:v>-2.0534917122782499</c:v>
                </c:pt>
              </c:numCache>
            </c:numRef>
          </c:xVal>
          <c:yVal>
            <c:numRef>
              <c:f>'W.Bank &amp; Gaza2'!$C$8</c:f>
              <c:numCache>
                <c:formatCode>#,##0.0_ ;\-#,##0.0\ </c:formatCode>
                <c:ptCount val="1"/>
                <c:pt idx="0">
                  <c:v>0.73046553811246961</c:v>
                </c:pt>
              </c:numCache>
            </c:numRef>
          </c:yVal>
          <c:bubbleSize>
            <c:numRef>
              <c:f>'W.Bank &amp; Gaza2'!$E$8</c:f>
              <c:numCache>
                <c:formatCode>#,##0_ ;\-#,##0\ </c:formatCode>
                <c:ptCount val="1"/>
                <c:pt idx="0">
                  <c:v>75</c:v>
                </c:pt>
              </c:numCache>
            </c:numRef>
          </c:bubbleSize>
          <c:bubble3D val="1"/>
        </c:ser>
        <c:dLbls>
          <c:showLegendKey val="0"/>
          <c:showVal val="0"/>
          <c:showCatName val="0"/>
          <c:showSerName val="0"/>
          <c:showPercent val="0"/>
          <c:showBubbleSize val="0"/>
        </c:dLbls>
        <c:bubbleScale val="100"/>
        <c:showNegBubbles val="0"/>
        <c:axId val="400852480"/>
        <c:axId val="400854400"/>
      </c:bubbleChart>
      <c:valAx>
        <c:axId val="40085248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00854400"/>
        <c:crosses val="autoZero"/>
        <c:crossBetween val="midCat"/>
      </c:valAx>
      <c:valAx>
        <c:axId val="40085440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008524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1"/>
          <c:order val="0"/>
          <c:tx>
            <c:v>Mining &amp; utilities</c:v>
          </c:tx>
          <c:spPr>
            <a:solidFill>
              <a:srgbClr val="000000"/>
            </a:solidFill>
            <a:ln w="25400">
              <a:noFill/>
            </a:ln>
          </c:spPr>
          <c:invertIfNegative val="0"/>
          <c:xVal>
            <c:numRef>
              <c:f>'W.Bank &amp; Gaza2'!$B$26</c:f>
              <c:numCache>
                <c:formatCode>#,##0.0_ ;\-#,##0.0\ </c:formatCode>
                <c:ptCount val="1"/>
                <c:pt idx="0">
                  <c:v>-2.869573266685177E-2</c:v>
                </c:pt>
              </c:numCache>
            </c:numRef>
          </c:xVal>
          <c:yVal>
            <c:numRef>
              <c:f>'W.Bank &amp; Gaza2'!$C$26</c:f>
              <c:numCache>
                <c:formatCode>#,##0.0_ ;\-#,##0.0\ </c:formatCode>
                <c:ptCount val="1"/>
                <c:pt idx="0">
                  <c:v>10.219890342793954</c:v>
                </c:pt>
              </c:numCache>
            </c:numRef>
          </c:yVal>
          <c:bubbleSize>
            <c:numRef>
              <c:f>'W.Bank &amp; Gaza2'!$E$26</c:f>
              <c:numCache>
                <c:formatCode>#,##0_ ;\-#,##0\ </c:formatCode>
                <c:ptCount val="1"/>
                <c:pt idx="0">
                  <c:v>3</c:v>
                </c:pt>
              </c:numCache>
            </c:numRef>
          </c:bubbleSize>
          <c:bubble3D val="1"/>
        </c:ser>
        <c:ser>
          <c:idx val="2"/>
          <c:order val="1"/>
          <c:tx>
            <c:v>Manufacturing</c:v>
          </c:tx>
          <c:spPr>
            <a:solidFill>
              <a:srgbClr val="CC6600"/>
            </a:solidFill>
            <a:ln w="25400">
              <a:noFill/>
            </a:ln>
          </c:spPr>
          <c:invertIfNegative val="0"/>
          <c:xVal>
            <c:numRef>
              <c:f>'W.Bank &amp; Gaza2'!$B$27</c:f>
              <c:numCache>
                <c:formatCode>#,##0.0_ ;\-#,##0.0\ </c:formatCode>
                <c:ptCount val="1"/>
                <c:pt idx="0">
                  <c:v>-1.2589095621586619</c:v>
                </c:pt>
              </c:numCache>
            </c:numRef>
          </c:xVal>
          <c:yVal>
            <c:numRef>
              <c:f>'W.Bank &amp; Gaza2'!$C$27</c:f>
              <c:numCache>
                <c:formatCode>#,##0.0_ ;\-#,##0.0\ </c:formatCode>
                <c:ptCount val="1"/>
                <c:pt idx="0">
                  <c:v>1.0948534832288979</c:v>
                </c:pt>
              </c:numCache>
            </c:numRef>
          </c:yVal>
          <c:bubbleSize>
            <c:numRef>
              <c:f>'W.Bank &amp; Gaza2'!$E$27</c:f>
              <c:numCache>
                <c:formatCode>#,##0_ ;\-#,##0\ </c:formatCode>
                <c:ptCount val="1"/>
                <c:pt idx="0">
                  <c:v>75</c:v>
                </c:pt>
              </c:numCache>
            </c:numRef>
          </c:bubbleSize>
          <c:bubble3D val="1"/>
        </c:ser>
        <c:ser>
          <c:idx val="3"/>
          <c:order val="2"/>
          <c:tx>
            <c:v>Construction</c:v>
          </c:tx>
          <c:spPr>
            <a:solidFill>
              <a:srgbClr val="FFFF00"/>
            </a:solidFill>
            <a:ln w="25400">
              <a:noFill/>
            </a:ln>
          </c:spPr>
          <c:invertIfNegative val="0"/>
          <c:xVal>
            <c:numRef>
              <c:f>'W.Bank &amp; Gaza2'!$B$28</c:f>
              <c:numCache>
                <c:formatCode>#,##0.0_ ;\-#,##0.0\ </c:formatCode>
                <c:ptCount val="1"/>
                <c:pt idx="0">
                  <c:v>-6.8545774321947608</c:v>
                </c:pt>
              </c:numCache>
            </c:numRef>
          </c:xVal>
          <c:yVal>
            <c:numRef>
              <c:f>'W.Bank &amp; Gaza2'!$C$28</c:f>
              <c:numCache>
                <c:formatCode>#,##0.0_ ;\-#,##0.0\ </c:formatCode>
                <c:ptCount val="1"/>
                <c:pt idx="0">
                  <c:v>0.51103943973461108</c:v>
                </c:pt>
              </c:numCache>
            </c:numRef>
          </c:yVal>
          <c:bubbleSize>
            <c:numRef>
              <c:f>'W.Bank &amp; Gaza2'!$E$28</c:f>
              <c:numCache>
                <c:formatCode>#,##0_ ;\-#,##0\ </c:formatCode>
                <c:ptCount val="1"/>
                <c:pt idx="0">
                  <c:v>75</c:v>
                </c:pt>
              </c:numCache>
            </c:numRef>
          </c:bubbleSize>
          <c:bubble3D val="1"/>
        </c:ser>
        <c:ser>
          <c:idx val="4"/>
          <c:order val="3"/>
          <c:tx>
            <c:v>Wholesale, retail, hotels</c:v>
          </c:tx>
          <c:spPr>
            <a:solidFill>
              <a:srgbClr val="6666FF"/>
            </a:solidFill>
            <a:ln w="25400">
              <a:noFill/>
            </a:ln>
          </c:spPr>
          <c:invertIfNegative val="0"/>
          <c:xVal>
            <c:numRef>
              <c:f>'W.Bank &amp; Gaza2'!$B$29</c:f>
              <c:numCache>
                <c:formatCode>#,##0.0_ ;\-#,##0.0\ </c:formatCode>
                <c:ptCount val="1"/>
                <c:pt idx="0">
                  <c:v>1.9781542164213661</c:v>
                </c:pt>
              </c:numCache>
            </c:numRef>
          </c:xVal>
          <c:yVal>
            <c:numRef>
              <c:f>'W.Bank &amp; Gaza2'!$C$29</c:f>
              <c:numCache>
                <c:formatCode>#,##0.0_ ;\-#,##0.0\ </c:formatCode>
                <c:ptCount val="1"/>
                <c:pt idx="0">
                  <c:v>0.67774009641686228</c:v>
                </c:pt>
              </c:numCache>
            </c:numRef>
          </c:yVal>
          <c:bubbleSize>
            <c:numRef>
              <c:f>'W.Bank &amp; Gaza2'!$E$29</c:f>
              <c:numCache>
                <c:formatCode>#,##0_ ;\-#,##0\ </c:formatCode>
                <c:ptCount val="1"/>
                <c:pt idx="0">
                  <c:v>114</c:v>
                </c:pt>
              </c:numCache>
            </c:numRef>
          </c:bubbleSize>
          <c:bubble3D val="1"/>
        </c:ser>
        <c:ser>
          <c:idx val="6"/>
          <c:order val="4"/>
          <c:tx>
            <c:v>Other</c:v>
          </c:tx>
          <c:spPr>
            <a:solidFill>
              <a:srgbClr val="FF00FF"/>
            </a:solidFill>
            <a:ln w="25400">
              <a:noFill/>
            </a:ln>
          </c:spPr>
          <c:invertIfNegative val="0"/>
          <c:xVal>
            <c:numRef>
              <c:f>'W.Bank &amp; Gaza2'!$B$31</c:f>
              <c:numCache>
                <c:formatCode>#,##0.0_ ;\-#,##0.0\ </c:formatCode>
                <c:ptCount val="1"/>
                <c:pt idx="0">
                  <c:v>4.5851461013915902</c:v>
                </c:pt>
              </c:numCache>
            </c:numRef>
          </c:xVal>
          <c:yVal>
            <c:numRef>
              <c:f>'W.Bank &amp; Gaza2'!$C$31</c:f>
              <c:numCache>
                <c:formatCode>#,##0.0_ ;\-#,##0.0\ </c:formatCode>
                <c:ptCount val="1"/>
                <c:pt idx="0">
                  <c:v>1.4302904994471064</c:v>
                </c:pt>
              </c:numCache>
            </c:numRef>
          </c:yVal>
          <c:bubbleSize>
            <c:numRef>
              <c:f>'W.Bank &amp; Gaza2'!$E$31</c:f>
              <c:numCache>
                <c:formatCode>#,##0_ ;\-#,##0\ </c:formatCode>
                <c:ptCount val="1"/>
                <c:pt idx="0">
                  <c:v>200</c:v>
                </c:pt>
              </c:numCache>
            </c:numRef>
          </c:bubbleSize>
          <c:bubble3D val="1"/>
        </c:ser>
        <c:ser>
          <c:idx val="0"/>
          <c:order val="5"/>
          <c:tx>
            <c:v>Agriculture</c:v>
          </c:tx>
          <c:spPr>
            <a:solidFill>
              <a:srgbClr val="13CF44"/>
            </a:solidFill>
          </c:spPr>
          <c:invertIfNegative val="0"/>
          <c:xVal>
            <c:numRef>
              <c:f>'W.Bank &amp; Gaza2'!$B$25</c:f>
              <c:numCache>
                <c:formatCode>#,##0.0_ ;\-#,##0.0\ </c:formatCode>
                <c:ptCount val="1"/>
                <c:pt idx="0">
                  <c:v>0.99200839273041552</c:v>
                </c:pt>
              </c:numCache>
            </c:numRef>
          </c:xVal>
          <c:yVal>
            <c:numRef>
              <c:f>'W.Bank &amp; Gaza2'!$C$25</c:f>
              <c:numCache>
                <c:formatCode>#,##0.0_ ;\-#,##0.0\ </c:formatCode>
                <c:ptCount val="1"/>
                <c:pt idx="0">
                  <c:v>0.4016079985256174</c:v>
                </c:pt>
              </c:numCache>
            </c:numRef>
          </c:yVal>
          <c:bubbleSize>
            <c:numRef>
              <c:f>'W.Bank &amp; Gaza2'!$E$25</c:f>
              <c:numCache>
                <c:formatCode>#,##0_ ;\-#,##0\ </c:formatCode>
                <c:ptCount val="1"/>
                <c:pt idx="0">
                  <c:v>85</c:v>
                </c:pt>
              </c:numCache>
            </c:numRef>
          </c:bubbleSize>
          <c:bubble3D val="1"/>
        </c:ser>
        <c:ser>
          <c:idx val="5"/>
          <c:order val="6"/>
          <c:tx>
            <c:v>Transport, storage, comms</c:v>
          </c:tx>
          <c:spPr>
            <a:solidFill>
              <a:srgbClr val="66FFFF"/>
            </a:solidFill>
            <a:ln w="25400">
              <a:noFill/>
            </a:ln>
          </c:spPr>
          <c:invertIfNegative val="0"/>
          <c:xVal>
            <c:numRef>
              <c:f>'W.Bank &amp; Gaza2'!$B$30</c:f>
              <c:numCache>
                <c:formatCode>#,##0.0_ ;\-#,##0.0\ </c:formatCode>
                <c:ptCount val="1"/>
                <c:pt idx="0">
                  <c:v>0.58687401647690507</c:v>
                </c:pt>
              </c:numCache>
            </c:numRef>
          </c:xVal>
          <c:yVal>
            <c:numRef>
              <c:f>'W.Bank &amp; Gaza2'!$C$30</c:f>
              <c:numCache>
                <c:formatCode>#,##0.0_ ;\-#,##0.0\ </c:formatCode>
                <c:ptCount val="1"/>
                <c:pt idx="0">
                  <c:v>1.1042790604161781</c:v>
                </c:pt>
              </c:numCache>
            </c:numRef>
          </c:yVal>
          <c:bubbleSize>
            <c:numRef>
              <c:f>'W.Bank &amp; Gaza2'!$E$30</c:f>
              <c:numCache>
                <c:formatCode>#,##0_ ;\-#,##0\ </c:formatCode>
                <c:ptCount val="1"/>
                <c:pt idx="0">
                  <c:v>33</c:v>
                </c:pt>
              </c:numCache>
            </c:numRef>
          </c:bubbleSize>
          <c:bubble3D val="1"/>
        </c:ser>
        <c:dLbls>
          <c:showLegendKey val="0"/>
          <c:showVal val="0"/>
          <c:showCatName val="0"/>
          <c:showSerName val="0"/>
          <c:showPercent val="0"/>
          <c:showBubbleSize val="0"/>
        </c:dLbls>
        <c:bubbleScale val="100"/>
        <c:showNegBubbles val="0"/>
        <c:axId val="400921728"/>
        <c:axId val="400923648"/>
      </c:bubbleChart>
      <c:valAx>
        <c:axId val="400921728"/>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00923648"/>
        <c:crosses val="autoZero"/>
        <c:crossBetween val="midCat"/>
      </c:valAx>
      <c:valAx>
        <c:axId val="40092364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009217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'W.Bank &amp; Gaza2'!$B$48</c:f>
              <c:numCache>
                <c:formatCode>#,##0.0_ ;\-#,##0.0\ </c:formatCode>
                <c:ptCount val="1"/>
                <c:pt idx="0">
                  <c:v>1.1305253687525152</c:v>
                </c:pt>
              </c:numCache>
            </c:numRef>
          </c:xVal>
          <c:yVal>
            <c:numRef>
              <c:f>'W.Bank &amp; Gaza2'!$C$48</c:f>
              <c:numCache>
                <c:formatCode>#,##0.0_ ;\-#,##0.0\ </c:formatCode>
                <c:ptCount val="1"/>
                <c:pt idx="0">
                  <c:v>1.0353010035209462</c:v>
                </c:pt>
              </c:numCache>
            </c:numRef>
          </c:yVal>
          <c:bubbleSize>
            <c:numRef>
              <c:f>'W.Bank &amp; Gaza2'!$E$48</c:f>
              <c:numCache>
                <c:formatCode>#,##0_ ;\-#,##0\ </c:formatCode>
                <c:ptCount val="1"/>
                <c:pt idx="0">
                  <c:v>255</c:v>
                </c:pt>
              </c:numCache>
            </c:numRef>
          </c:bubbleSize>
          <c:bubble3D val="1"/>
        </c:ser>
        <c:ser>
          <c:idx val="0"/>
          <c:order val="1"/>
          <c:tx>
            <c:v>Agriculture</c:v>
          </c:tx>
          <c:spPr>
            <a:solidFill>
              <a:srgbClr val="13CF44"/>
            </a:solidFill>
          </c:spPr>
          <c:invertIfNegative val="0"/>
          <c:xVal>
            <c:numRef>
              <c:f>'W.Bank &amp; Gaza2'!$B$42</c:f>
              <c:numCache>
                <c:formatCode>#,##0.0_ ;\-#,##0.0\ </c:formatCode>
                <c:ptCount val="1"/>
                <c:pt idx="0">
                  <c:v>-2.6185571891943091</c:v>
                </c:pt>
              </c:numCache>
            </c:numRef>
          </c:xVal>
          <c:yVal>
            <c:numRef>
              <c:f>'W.Bank &amp; Gaza2'!$C$42</c:f>
              <c:numCache>
                <c:formatCode>#,##0.0_ ;\-#,##0.0\ </c:formatCode>
                <c:ptCount val="1"/>
                <c:pt idx="0">
                  <c:v>0.55511135363917508</c:v>
                </c:pt>
              </c:numCache>
            </c:numRef>
          </c:yVal>
          <c:bubbleSize>
            <c:numRef>
              <c:f>'W.Bank &amp; Gaza2'!$E$42</c:f>
              <c:numCache>
                <c:formatCode>#,##0_ ;\-#,##0\ </c:formatCode>
                <c:ptCount val="1"/>
                <c:pt idx="0">
                  <c:v>86</c:v>
                </c:pt>
              </c:numCache>
            </c:numRef>
          </c:bubbleSize>
          <c:bubble3D val="1"/>
        </c:ser>
        <c:ser>
          <c:idx val="1"/>
          <c:order val="2"/>
          <c:tx>
            <c:v>Mining &amp; utilities</c:v>
          </c:tx>
          <c:spPr>
            <a:solidFill>
              <a:srgbClr val="000000"/>
            </a:solidFill>
            <a:ln w="25400">
              <a:noFill/>
            </a:ln>
          </c:spPr>
          <c:invertIfNegative val="0"/>
          <c:xVal>
            <c:numRef>
              <c:f>'W.Bank &amp; Gaza2'!$B$43</c:f>
              <c:numCache>
                <c:formatCode>#,##0.0_ ;\-#,##0.0\ </c:formatCode>
                <c:ptCount val="1"/>
                <c:pt idx="0">
                  <c:v>0.17970026280275586</c:v>
                </c:pt>
              </c:numCache>
            </c:numRef>
          </c:xVal>
          <c:yVal>
            <c:numRef>
              <c:f>'W.Bank &amp; Gaza2'!$C$43</c:f>
              <c:numCache>
                <c:formatCode>#,##0.0_ ;\-#,##0.0\ </c:formatCode>
                <c:ptCount val="1"/>
                <c:pt idx="0">
                  <c:v>4.6410685442815121</c:v>
                </c:pt>
              </c:numCache>
            </c:numRef>
          </c:yVal>
          <c:bubbleSize>
            <c:numRef>
              <c:f>'W.Bank &amp; Gaza2'!$E$43</c:f>
              <c:numCache>
                <c:formatCode>#,##0_ ;\-#,##0\ </c:formatCode>
                <c:ptCount val="1"/>
                <c:pt idx="0">
                  <c:v>5</c:v>
                </c:pt>
              </c:numCache>
            </c:numRef>
          </c:bubbleSize>
          <c:bubble3D val="1"/>
        </c:ser>
        <c:ser>
          <c:idx val="2"/>
          <c:order val="3"/>
          <c:tx>
            <c:v>Manufacturing</c:v>
          </c:tx>
          <c:spPr>
            <a:solidFill>
              <a:srgbClr val="CC6600"/>
            </a:solidFill>
            <a:ln w="25400">
              <a:noFill/>
            </a:ln>
          </c:spPr>
          <c:invertIfNegative val="0"/>
          <c:xVal>
            <c:numRef>
              <c:f>'W.Bank &amp; Gaza2'!$B$44</c:f>
              <c:numCache>
                <c:formatCode>#,##0.0_ ;\-#,##0.0\ </c:formatCode>
                <c:ptCount val="1"/>
                <c:pt idx="0">
                  <c:v>-0.21663470416932995</c:v>
                </c:pt>
              </c:numCache>
            </c:numRef>
          </c:xVal>
          <c:yVal>
            <c:numRef>
              <c:f>'W.Bank &amp; Gaza2'!$C$44</c:f>
              <c:numCache>
                <c:formatCode>#,##0.0_ ;\-#,##0.0\ </c:formatCode>
                <c:ptCount val="1"/>
                <c:pt idx="0">
                  <c:v>1.1585661800122975</c:v>
                </c:pt>
              </c:numCache>
            </c:numRef>
          </c:yVal>
          <c:bubbleSize>
            <c:numRef>
              <c:f>'W.Bank &amp; Gaza2'!$E$44</c:f>
              <c:numCache>
                <c:formatCode>#,##0_ ;\-#,##0\ </c:formatCode>
                <c:ptCount val="1"/>
                <c:pt idx="0">
                  <c:v>91</c:v>
                </c:pt>
              </c:numCache>
            </c:numRef>
          </c:bubbleSize>
          <c:bubble3D val="1"/>
        </c:ser>
        <c:ser>
          <c:idx val="3"/>
          <c:order val="4"/>
          <c:tx>
            <c:v>Construction</c:v>
          </c:tx>
          <c:spPr>
            <a:solidFill>
              <a:srgbClr val="FFFF00"/>
            </a:solidFill>
            <a:ln w="25400">
              <a:noFill/>
            </a:ln>
          </c:spPr>
          <c:invertIfNegative val="0"/>
          <c:xVal>
            <c:numRef>
              <c:f>'W.Bank &amp; Gaza2'!$B$45</c:f>
              <c:numCache>
                <c:formatCode>#,##0.0_ ;\-#,##0.0\ </c:formatCode>
                <c:ptCount val="1"/>
                <c:pt idx="0">
                  <c:v>0.47588607145394057</c:v>
                </c:pt>
              </c:numCache>
            </c:numRef>
          </c:xVal>
          <c:yVal>
            <c:numRef>
              <c:f>'W.Bank &amp; Gaza2'!$C$45</c:f>
              <c:numCache>
                <c:formatCode>#,##0.0_ ;\-#,##0.0\ </c:formatCode>
                <c:ptCount val="1"/>
                <c:pt idx="0">
                  <c:v>0.70897724546305074</c:v>
                </c:pt>
              </c:numCache>
            </c:numRef>
          </c:yVal>
          <c:bubbleSize>
            <c:numRef>
              <c:f>'W.Bank &amp; Gaza2'!$E$45</c:f>
              <c:numCache>
                <c:formatCode>#,##0_ ;\-#,##0\ </c:formatCode>
                <c:ptCount val="1"/>
                <c:pt idx="0">
                  <c:v>96</c:v>
                </c:pt>
              </c:numCache>
            </c:numRef>
          </c:bubbleSize>
          <c:bubble3D val="1"/>
        </c:ser>
        <c:ser>
          <c:idx val="4"/>
          <c:order val="5"/>
          <c:tx>
            <c:v>Wholesale, retail, hotels</c:v>
          </c:tx>
          <c:spPr>
            <a:solidFill>
              <a:srgbClr val="6666FF"/>
            </a:solidFill>
            <a:ln w="25400">
              <a:noFill/>
            </a:ln>
          </c:spPr>
          <c:invertIfNegative val="0"/>
          <c:xVal>
            <c:numRef>
              <c:f>'W.Bank &amp; Gaza2'!$B$46</c:f>
              <c:numCache>
                <c:formatCode>#,##0.0_ ;\-#,##0.0\ </c:formatCode>
                <c:ptCount val="1"/>
                <c:pt idx="0">
                  <c:v>0.59592300589530467</c:v>
                </c:pt>
              </c:numCache>
            </c:numRef>
          </c:xVal>
          <c:yVal>
            <c:numRef>
              <c:f>'W.Bank &amp; Gaza2'!$C$46</c:f>
              <c:numCache>
                <c:formatCode>#,##0.0_ ;\-#,##0.0\ </c:formatCode>
                <c:ptCount val="1"/>
                <c:pt idx="0">
                  <c:v>1.0122007550105032</c:v>
                </c:pt>
              </c:numCache>
            </c:numRef>
          </c:yVal>
          <c:bubbleSize>
            <c:numRef>
              <c:f>'W.Bank &amp; Gaza2'!$E$46</c:f>
              <c:numCache>
                <c:formatCode>#,##0_ ;\-#,##0\ </c:formatCode>
                <c:ptCount val="1"/>
                <c:pt idx="0">
                  <c:v>145</c:v>
                </c:pt>
              </c:numCache>
            </c:numRef>
          </c:bubbleSize>
          <c:bubble3D val="1"/>
        </c:ser>
        <c:ser>
          <c:idx val="5"/>
          <c:order val="6"/>
          <c:tx>
            <c:v>Transport, storage, comms</c:v>
          </c:tx>
          <c:spPr>
            <a:solidFill>
              <a:srgbClr val="66FFFF"/>
            </a:solidFill>
            <a:ln w="25400">
              <a:noFill/>
            </a:ln>
          </c:spPr>
          <c:invertIfNegative val="0"/>
          <c:xVal>
            <c:numRef>
              <c:f>'W.Bank &amp; Gaza2'!$B$47</c:f>
              <c:numCache>
                <c:formatCode>#,##0.0_ ;\-#,##0.0\ </c:formatCode>
                <c:ptCount val="1"/>
                <c:pt idx="0">
                  <c:v>0.45315718445912356</c:v>
                </c:pt>
              </c:numCache>
            </c:numRef>
          </c:xVal>
          <c:yVal>
            <c:numRef>
              <c:f>'W.Bank &amp; Gaza2'!$C$47</c:f>
              <c:numCache>
                <c:formatCode>#,##0.0_ ;\-#,##0.0\ </c:formatCode>
                <c:ptCount val="1"/>
                <c:pt idx="0">
                  <c:v>1.5180199442201641</c:v>
                </c:pt>
              </c:numCache>
            </c:numRef>
          </c:yVal>
          <c:bubbleSize>
            <c:numRef>
              <c:f>'W.Bank &amp; Gaza2'!$E$47</c:f>
              <c:numCache>
                <c:formatCode>#,##0_ ;\-#,##0\ </c:formatCode>
                <c:ptCount val="1"/>
                <c:pt idx="0">
                  <c:v>44</c:v>
                </c:pt>
              </c:numCache>
            </c:numRef>
          </c:bubbleSize>
          <c:bubble3D val="1"/>
        </c:ser>
        <c:dLbls>
          <c:showLegendKey val="0"/>
          <c:showVal val="0"/>
          <c:showCatName val="0"/>
          <c:showSerName val="0"/>
          <c:showPercent val="0"/>
          <c:showBubbleSize val="0"/>
        </c:dLbls>
        <c:bubbleScale val="100"/>
        <c:showNegBubbles val="0"/>
        <c:axId val="400978688"/>
        <c:axId val="400980608"/>
      </c:bubbleChart>
      <c:valAx>
        <c:axId val="40097868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00980608"/>
        <c:crosses val="autoZero"/>
        <c:crossBetween val="midCat"/>
      </c:valAx>
      <c:valAx>
        <c:axId val="40098060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009786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6"/>
          <c:order val="0"/>
          <c:tx>
            <c:v>Other</c:v>
          </c:tx>
          <c:spPr>
            <a:solidFill>
              <a:srgbClr val="FF00FF"/>
            </a:solidFill>
            <a:ln w="25400">
              <a:noFill/>
            </a:ln>
          </c:spPr>
          <c:invertIfNegative val="0"/>
          <c:xVal>
            <c:numRef>
              <c:f>'W.Bank &amp; Gaza2'!$B$65</c:f>
              <c:numCache>
                <c:formatCode>#,##0.0_ ;\-#,##0.0\ </c:formatCode>
                <c:ptCount val="1"/>
                <c:pt idx="0">
                  <c:v>-0.19004058493847253</c:v>
                </c:pt>
              </c:numCache>
            </c:numRef>
          </c:xVal>
          <c:yVal>
            <c:numRef>
              <c:f>'W.Bank &amp; Gaza2'!$C$65</c:f>
              <c:numCache>
                <c:formatCode>#,##0.0_ ;\-#,##0.0\ </c:formatCode>
                <c:ptCount val="1"/>
                <c:pt idx="0">
                  <c:v>1.0456515266199127</c:v>
                </c:pt>
              </c:numCache>
            </c:numRef>
          </c:yVal>
          <c:bubbleSize>
            <c:numRef>
              <c:f>'W.Bank &amp; Gaza2'!$E$65</c:f>
              <c:numCache>
                <c:formatCode>#,##0_ ;\-#,##0\ </c:formatCode>
                <c:ptCount val="1"/>
                <c:pt idx="0">
                  <c:v>287</c:v>
                </c:pt>
              </c:numCache>
            </c:numRef>
          </c:bubbleSize>
          <c:bubble3D val="1"/>
        </c:ser>
        <c:ser>
          <c:idx val="0"/>
          <c:order val="1"/>
          <c:tx>
            <c:v>Agriculture</c:v>
          </c:tx>
          <c:spPr>
            <a:solidFill>
              <a:srgbClr val="13CF44"/>
            </a:solidFill>
          </c:spPr>
          <c:invertIfNegative val="0"/>
          <c:xVal>
            <c:numRef>
              <c:f>'W.Bank &amp; Gaza2'!$B$59</c:f>
              <c:numCache>
                <c:formatCode>#,##0.0_ ;\-#,##0.0\ </c:formatCode>
                <c:ptCount val="1"/>
                <c:pt idx="0">
                  <c:v>-1.3850415512465393</c:v>
                </c:pt>
              </c:numCache>
            </c:numRef>
          </c:xVal>
          <c:yVal>
            <c:numRef>
              <c:f>'W.Bank &amp; Gaza2'!$C$59</c:f>
              <c:numCache>
                <c:formatCode>#,##0.0_ ;\-#,##0.0\ </c:formatCode>
                <c:ptCount val="1"/>
                <c:pt idx="0">
                  <c:v>0.46242660091733589</c:v>
                </c:pt>
              </c:numCache>
            </c:numRef>
          </c:yVal>
          <c:bubbleSize>
            <c:numRef>
              <c:f>'W.Bank &amp; Gaza2'!$E$59</c:f>
              <c:numCache>
                <c:formatCode>#,##0_ ;\-#,##0\ </c:formatCode>
                <c:ptCount val="1"/>
                <c:pt idx="0">
                  <c:v>86</c:v>
                </c:pt>
              </c:numCache>
            </c:numRef>
          </c:bubbleSize>
          <c:bubble3D val="1"/>
        </c:ser>
        <c:ser>
          <c:idx val="1"/>
          <c:order val="2"/>
          <c:tx>
            <c:v>Mining &amp; utilities</c:v>
          </c:tx>
          <c:spPr>
            <a:solidFill>
              <a:srgbClr val="000000"/>
            </a:solidFill>
            <a:ln w="25400">
              <a:noFill/>
            </a:ln>
          </c:spPr>
          <c:invertIfNegative val="0"/>
          <c:xVal>
            <c:numRef>
              <c:f>'W.Bank &amp; Gaza2'!$B$60</c:f>
              <c:numCache>
                <c:formatCode>#,##0.0_ ;\-#,##0.0\ </c:formatCode>
                <c:ptCount val="1"/>
                <c:pt idx="0">
                  <c:v>0.40907041164723335</c:v>
                </c:pt>
              </c:numCache>
            </c:numRef>
          </c:xVal>
          <c:yVal>
            <c:numRef>
              <c:f>'W.Bank &amp; Gaza2'!$C$60</c:f>
              <c:numCache>
                <c:formatCode>#,##0.0_ ;\-#,##0.0\ </c:formatCode>
                <c:ptCount val="1"/>
                <c:pt idx="0">
                  <c:v>2.7192228930061018</c:v>
                </c:pt>
              </c:numCache>
            </c:numRef>
          </c:yVal>
          <c:bubbleSize>
            <c:numRef>
              <c:f>'W.Bank &amp; Gaza2'!$E$60</c:f>
              <c:numCache>
                <c:formatCode>#,##0_ ;\-#,##0\ </c:formatCode>
                <c:ptCount val="1"/>
                <c:pt idx="0">
                  <c:v>9</c:v>
                </c:pt>
              </c:numCache>
            </c:numRef>
          </c:bubbleSize>
          <c:bubble3D val="1"/>
        </c:ser>
        <c:ser>
          <c:idx val="2"/>
          <c:order val="3"/>
          <c:tx>
            <c:v>Manufacturing</c:v>
          </c:tx>
          <c:spPr>
            <a:solidFill>
              <a:srgbClr val="CC6600"/>
            </a:solidFill>
            <a:ln w="25400">
              <a:noFill/>
            </a:ln>
          </c:spPr>
          <c:invertIfNegative val="0"/>
          <c:xVal>
            <c:numRef>
              <c:f>'W.Bank &amp; Gaza2'!$B$61</c:f>
              <c:numCache>
                <c:formatCode>#,##0.0_ ;\-#,##0.0\ </c:formatCode>
                <c:ptCount val="1"/>
                <c:pt idx="0">
                  <c:v>-0.97597113959930404</c:v>
                </c:pt>
              </c:numCache>
            </c:numRef>
          </c:xVal>
          <c:yVal>
            <c:numRef>
              <c:f>'W.Bank &amp; Gaza2'!$C$61</c:f>
              <c:numCache>
                <c:formatCode>#,##0.0_ ;\-#,##0.0\ </c:formatCode>
                <c:ptCount val="1"/>
                <c:pt idx="0">
                  <c:v>1.233471877791138</c:v>
                </c:pt>
              </c:numCache>
            </c:numRef>
          </c:yVal>
          <c:bubbleSize>
            <c:numRef>
              <c:f>'W.Bank &amp; Gaza2'!$E$61</c:f>
              <c:numCache>
                <c:formatCode>#,##0_ ;\-#,##0\ </c:formatCode>
                <c:ptCount val="1"/>
                <c:pt idx="0">
                  <c:v>95</c:v>
                </c:pt>
              </c:numCache>
            </c:numRef>
          </c:bubbleSize>
          <c:bubble3D val="1"/>
        </c:ser>
        <c:ser>
          <c:idx val="3"/>
          <c:order val="4"/>
          <c:tx>
            <c:v>Construction</c:v>
          </c:tx>
          <c:spPr>
            <a:solidFill>
              <a:srgbClr val="FFFF00"/>
            </a:solidFill>
            <a:ln w="25400">
              <a:noFill/>
            </a:ln>
          </c:spPr>
          <c:invertIfNegative val="0"/>
          <c:xVal>
            <c:numRef>
              <c:f>'W.Bank &amp; Gaza2'!$B$62</c:f>
              <c:numCache>
                <c:formatCode>#,##0.0_ ;\-#,##0.0\ </c:formatCode>
                <c:ptCount val="1"/>
                <c:pt idx="0">
                  <c:v>2.2482767506281007</c:v>
                </c:pt>
              </c:numCache>
            </c:numRef>
          </c:xVal>
          <c:yVal>
            <c:numRef>
              <c:f>'W.Bank &amp; Gaza2'!$C$62</c:f>
              <c:numCache>
                <c:formatCode>#,##0.0_ ;\-#,##0.0\ </c:formatCode>
                <c:ptCount val="1"/>
                <c:pt idx="0">
                  <c:v>0.72472077614358388</c:v>
                </c:pt>
              </c:numCache>
            </c:numRef>
          </c:yVal>
          <c:bubbleSize>
            <c:numRef>
              <c:f>'W.Bank &amp; Gaza2'!$E$62</c:f>
              <c:numCache>
                <c:formatCode>#,##0_ ;\-#,##0\ </c:formatCode>
                <c:ptCount val="1"/>
                <c:pt idx="0">
                  <c:v>127</c:v>
                </c:pt>
              </c:numCache>
            </c:numRef>
          </c:bubbleSize>
          <c:bubble3D val="1"/>
        </c:ser>
        <c:ser>
          <c:idx val="4"/>
          <c:order val="5"/>
          <c:tx>
            <c:v>Wholesale, retail, hotels</c:v>
          </c:tx>
          <c:spPr>
            <a:solidFill>
              <a:srgbClr val="6666FF"/>
            </a:solidFill>
            <a:ln w="25400">
              <a:noFill/>
            </a:ln>
          </c:spPr>
          <c:invertIfNegative val="0"/>
          <c:xVal>
            <c:numRef>
              <c:f>'W.Bank &amp; Gaza2'!$B$63</c:f>
              <c:numCache>
                <c:formatCode>#,##0.0_ ;\-#,##0.0\ </c:formatCode>
                <c:ptCount val="1"/>
                <c:pt idx="0">
                  <c:v>-0.49925916382142788</c:v>
                </c:pt>
              </c:numCache>
            </c:numRef>
          </c:xVal>
          <c:yVal>
            <c:numRef>
              <c:f>'W.Bank &amp; Gaza2'!$C$63</c:f>
              <c:numCache>
                <c:formatCode>#,##0.0_ ;\-#,##0.0\ </c:formatCode>
                <c:ptCount val="1"/>
                <c:pt idx="0">
                  <c:v>1.1052072157224133</c:v>
                </c:pt>
              </c:numCache>
            </c:numRef>
          </c:yVal>
          <c:bubbleSize>
            <c:numRef>
              <c:f>'W.Bank &amp; Gaza2'!$E$63</c:f>
              <c:numCache>
                <c:formatCode>#,##0_ ;\-#,##0\ </c:formatCode>
                <c:ptCount val="1"/>
                <c:pt idx="0">
                  <c:v>160</c:v>
                </c:pt>
              </c:numCache>
            </c:numRef>
          </c:bubbleSize>
          <c:bubble3D val="1"/>
        </c:ser>
        <c:ser>
          <c:idx val="5"/>
          <c:order val="6"/>
          <c:tx>
            <c:v>Transport, storage, comms</c:v>
          </c:tx>
          <c:spPr>
            <a:solidFill>
              <a:srgbClr val="66FFFF"/>
            </a:solidFill>
            <a:ln w="25400">
              <a:noFill/>
            </a:ln>
          </c:spPr>
          <c:invertIfNegative val="0"/>
          <c:xVal>
            <c:numRef>
              <c:f>'W.Bank &amp; Gaza2'!$B$64</c:f>
              <c:numCache>
                <c:formatCode>#,##0.0_ ;\-#,##0.0\ </c:formatCode>
                <c:ptCount val="1"/>
                <c:pt idx="0">
                  <c:v>0.39296527733041309</c:v>
                </c:pt>
              </c:numCache>
            </c:numRef>
          </c:xVal>
          <c:yVal>
            <c:numRef>
              <c:f>'W.Bank &amp; Gaza2'!$C$64</c:f>
              <c:numCache>
                <c:formatCode>#,##0.0_ ;\-#,##0.0\ </c:formatCode>
                <c:ptCount val="1"/>
                <c:pt idx="0">
                  <c:v>1.2566754088332048</c:v>
                </c:pt>
              </c:numCache>
            </c:numRef>
          </c:yVal>
          <c:bubbleSize>
            <c:numRef>
              <c:f>'W.Bank &amp; Gaza2'!$E$64</c:f>
              <c:numCache>
                <c:formatCode>#,##0_ ;\-#,##0\ </c:formatCode>
                <c:ptCount val="1"/>
                <c:pt idx="0">
                  <c:v>53</c:v>
                </c:pt>
              </c:numCache>
            </c:numRef>
          </c:bubbleSize>
          <c:bubble3D val="1"/>
        </c:ser>
        <c:dLbls>
          <c:showLegendKey val="0"/>
          <c:showVal val="0"/>
          <c:showCatName val="0"/>
          <c:showSerName val="0"/>
          <c:showPercent val="0"/>
          <c:showBubbleSize val="0"/>
        </c:dLbls>
        <c:bubbleScale val="100"/>
        <c:showNegBubbles val="0"/>
        <c:axId val="401326464"/>
        <c:axId val="401328384"/>
      </c:bubbleChart>
      <c:valAx>
        <c:axId val="40132646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01328384"/>
        <c:crosses val="autoZero"/>
        <c:crossBetween val="midCat"/>
      </c:valAx>
      <c:valAx>
        <c:axId val="40132838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01326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'DR Congo'!$B$42</c:f>
              <c:numCache>
                <c:formatCode>#,##0.0_ ;\-#,##0.0\ </c:formatCode>
                <c:ptCount val="1"/>
                <c:pt idx="0">
                  <c:v>-1.9847449990639348</c:v>
                </c:pt>
              </c:numCache>
            </c:numRef>
          </c:xVal>
          <c:yVal>
            <c:numRef>
              <c:f>'DR Congo'!$C$42</c:f>
              <c:numCache>
                <c:formatCode>#,##0.0_ ;\-#,##0.0\ </c:formatCode>
                <c:ptCount val="1"/>
                <c:pt idx="0">
                  <c:v>0.27434219403211485</c:v>
                </c:pt>
              </c:numCache>
            </c:numRef>
          </c:yVal>
          <c:bubbleSize>
            <c:numRef>
              <c:f>'DR Congo'!$E$42</c:f>
              <c:numCache>
                <c:formatCode>#,##0_ ;\-#,##0\ </c:formatCode>
                <c:ptCount val="1"/>
                <c:pt idx="0">
                  <c:v>16313</c:v>
                </c:pt>
              </c:numCache>
            </c:numRef>
          </c:bubbleSize>
          <c:bubble3D val="1"/>
        </c:ser>
        <c:ser>
          <c:idx val="1"/>
          <c:order val="1"/>
          <c:tx>
            <c:v>Mining &amp; utilities</c:v>
          </c:tx>
          <c:spPr>
            <a:solidFill>
              <a:srgbClr val="000000"/>
            </a:solidFill>
            <a:ln w="25400">
              <a:noFill/>
            </a:ln>
          </c:spPr>
          <c:invertIfNegative val="0"/>
          <c:xVal>
            <c:numRef>
              <c:f>'DR Congo'!$B$43</c:f>
              <c:numCache>
                <c:formatCode>#,##0.0_ ;\-#,##0.0\ </c:formatCode>
                <c:ptCount val="1"/>
                <c:pt idx="0">
                  <c:v>6.2755412680510769E-3</c:v>
                </c:pt>
              </c:numCache>
            </c:numRef>
          </c:xVal>
          <c:yVal>
            <c:numRef>
              <c:f>'DR Congo'!$C$43</c:f>
              <c:numCache>
                <c:formatCode>#,##0.0_ ;\-#,##0.0\ </c:formatCode>
                <c:ptCount val="1"/>
                <c:pt idx="0">
                  <c:v>27.183474519838104</c:v>
                </c:pt>
              </c:numCache>
            </c:numRef>
          </c:yVal>
          <c:bubbleSize>
            <c:numRef>
              <c:f>'DR Congo'!$E$43</c:f>
              <c:numCache>
                <c:formatCode>#,##0_ ;\-#,##0\ </c:formatCode>
                <c:ptCount val="1"/>
                <c:pt idx="0">
                  <c:v>175</c:v>
                </c:pt>
              </c:numCache>
            </c:numRef>
          </c:bubbleSize>
          <c:bubble3D val="1"/>
        </c:ser>
        <c:ser>
          <c:idx val="2"/>
          <c:order val="2"/>
          <c:tx>
            <c:v>Manufacturing</c:v>
          </c:tx>
          <c:spPr>
            <a:solidFill>
              <a:srgbClr val="CC6600"/>
            </a:solidFill>
            <a:ln w="25400">
              <a:noFill/>
            </a:ln>
          </c:spPr>
          <c:invertIfNegative val="0"/>
          <c:xVal>
            <c:numRef>
              <c:f>'DR Congo'!$B$44</c:f>
              <c:numCache>
                <c:formatCode>#,##0.0_ ;\-#,##0.0\ </c:formatCode>
                <c:ptCount val="1"/>
                <c:pt idx="0">
                  <c:v>1.3816152667793506</c:v>
                </c:pt>
              </c:numCache>
            </c:numRef>
          </c:xVal>
          <c:yVal>
            <c:numRef>
              <c:f>'DR Congo'!$C$44</c:f>
              <c:numCache>
                <c:formatCode>#,##0.0_ ;\-#,##0.0\ </c:formatCode>
                <c:ptCount val="1"/>
                <c:pt idx="0">
                  <c:v>1.653249747040908</c:v>
                </c:pt>
              </c:numCache>
            </c:numRef>
          </c:yVal>
          <c:bubbleSize>
            <c:numRef>
              <c:f>'DR Congo'!$E$44</c:f>
              <c:numCache>
                <c:formatCode>#,##0_ ;\-#,##0\ </c:formatCode>
                <c:ptCount val="1"/>
                <c:pt idx="0">
                  <c:v>1564</c:v>
                </c:pt>
              </c:numCache>
            </c:numRef>
          </c:bubbleSize>
          <c:bubble3D val="1"/>
        </c:ser>
        <c:ser>
          <c:idx val="4"/>
          <c:order val="3"/>
          <c:tx>
            <c:strRef>
              <c:f>'DR Congo'!$A$46</c:f>
              <c:strCache>
                <c:ptCount val="1"/>
                <c:pt idx="0">
                  <c:v>Wholesale &amp; retail (ex. hotels)</c:v>
                </c:pt>
              </c:strCache>
            </c:strRef>
          </c:tx>
          <c:spPr>
            <a:solidFill>
              <a:srgbClr val="6666FF"/>
            </a:solidFill>
            <a:ln w="25400">
              <a:noFill/>
            </a:ln>
          </c:spPr>
          <c:invertIfNegative val="0"/>
          <c:xVal>
            <c:numRef>
              <c:f>'DR Congo'!$B$46</c:f>
              <c:numCache>
                <c:formatCode>#,##0.0_ ;\-#,##0.0\ </c:formatCode>
                <c:ptCount val="1"/>
                <c:pt idx="0">
                  <c:v>4.733415560500065E-2</c:v>
                </c:pt>
              </c:numCache>
            </c:numRef>
          </c:xVal>
          <c:yVal>
            <c:numRef>
              <c:f>'DR Congo'!$C$46</c:f>
              <c:numCache>
                <c:formatCode>#,##0.0_ ;\-#,##0.0\ </c:formatCode>
                <c:ptCount val="1"/>
                <c:pt idx="0">
                  <c:v>7.7193071907155346</c:v>
                </c:pt>
              </c:numCache>
            </c:numRef>
          </c:yVal>
          <c:bubbleSize>
            <c:numRef>
              <c:f>'DR Congo'!$E$46</c:f>
              <c:numCache>
                <c:formatCode>#,##0_ ;\-#,##0\ </c:formatCode>
                <c:ptCount val="1"/>
                <c:pt idx="0">
                  <c:v>444</c:v>
                </c:pt>
              </c:numCache>
            </c:numRef>
          </c:bubbleSize>
          <c:bubble3D val="1"/>
        </c:ser>
        <c:ser>
          <c:idx val="5"/>
          <c:order val="4"/>
          <c:tx>
            <c:v>Transport, storage, comms</c:v>
          </c:tx>
          <c:spPr>
            <a:solidFill>
              <a:srgbClr val="66FFFF"/>
            </a:solidFill>
            <a:ln w="25400">
              <a:noFill/>
            </a:ln>
          </c:spPr>
          <c:invertIfNegative val="0"/>
          <c:xVal>
            <c:numRef>
              <c:f>'DR Congo'!$B$47</c:f>
              <c:numCache>
                <c:formatCode>#,##0.0_ ;\-#,##0.0\ </c:formatCode>
                <c:ptCount val="1"/>
                <c:pt idx="0">
                  <c:v>2.4414625693072123E-2</c:v>
                </c:pt>
              </c:numCache>
            </c:numRef>
          </c:xVal>
          <c:yVal>
            <c:numRef>
              <c:f>'DR Congo'!$C$47</c:f>
              <c:numCache>
                <c:formatCode>#,##0.0_ ;\-#,##0.0\ </c:formatCode>
                <c:ptCount val="1"/>
                <c:pt idx="0">
                  <c:v>30.07391272771277</c:v>
                </c:pt>
              </c:numCache>
            </c:numRef>
          </c:yVal>
          <c:bubbleSize>
            <c:numRef>
              <c:f>'DR Congo'!$E$47</c:f>
              <c:numCache>
                <c:formatCode>#,##0_ ;\-#,##0\ </c:formatCode>
                <c:ptCount val="1"/>
                <c:pt idx="0">
                  <c:v>101</c:v>
                </c:pt>
              </c:numCache>
            </c:numRef>
          </c:bubbleSize>
          <c:bubble3D val="1"/>
        </c:ser>
        <c:ser>
          <c:idx val="6"/>
          <c:order val="5"/>
          <c:tx>
            <c:strRef>
              <c:f>'DR Congo'!$A$48</c:f>
              <c:strCache>
                <c:ptCount val="1"/>
                <c:pt idx="0">
                  <c:v>Other (incl. hotels)</c:v>
                </c:pt>
              </c:strCache>
            </c:strRef>
          </c:tx>
          <c:spPr>
            <a:solidFill>
              <a:srgbClr val="FF00FF"/>
            </a:solidFill>
            <a:ln w="25400">
              <a:noFill/>
            </a:ln>
          </c:spPr>
          <c:invertIfNegative val="0"/>
          <c:xVal>
            <c:numRef>
              <c:f>'DR Congo'!$B$48</c:f>
              <c:numCache>
                <c:formatCode>#,##0.0_ ;\-#,##0.0\ </c:formatCode>
                <c:ptCount val="1"/>
                <c:pt idx="0">
                  <c:v>0.24855269588121587</c:v>
                </c:pt>
              </c:numCache>
            </c:numRef>
          </c:xVal>
          <c:yVal>
            <c:numRef>
              <c:f>'DR Congo'!$C$48</c:f>
              <c:numCache>
                <c:formatCode>#,##0.0_ ;\-#,##0.0\ </c:formatCode>
                <c:ptCount val="1"/>
                <c:pt idx="0">
                  <c:v>1.0028147075657743</c:v>
                </c:pt>
              </c:numCache>
            </c:numRef>
          </c:yVal>
          <c:bubbleSize>
            <c:numRef>
              <c:f>'DR Congo'!$E$48</c:f>
              <c:numCache>
                <c:formatCode>#,##0_ ;\-#,##0\ </c:formatCode>
                <c:ptCount val="1"/>
                <c:pt idx="0">
                  <c:v>3312</c:v>
                </c:pt>
              </c:numCache>
            </c:numRef>
          </c:bubbleSize>
          <c:bubble3D val="1"/>
        </c:ser>
        <c:ser>
          <c:idx val="3"/>
          <c:order val="6"/>
          <c:tx>
            <c:v>Construction</c:v>
          </c:tx>
          <c:spPr>
            <a:solidFill>
              <a:srgbClr val="FFFF00"/>
            </a:solidFill>
            <a:ln w="25400">
              <a:noFill/>
            </a:ln>
          </c:spPr>
          <c:invertIfNegative val="0"/>
          <c:xVal>
            <c:numRef>
              <c:f>'DR Congo'!$B$45</c:f>
              <c:numCache>
                <c:formatCode>#,##0.0_ ;\-#,##0.0\ </c:formatCode>
                <c:ptCount val="1"/>
                <c:pt idx="0">
                  <c:v>0.27655271383724855</c:v>
                </c:pt>
              </c:numCache>
            </c:numRef>
          </c:xVal>
          <c:yVal>
            <c:numRef>
              <c:f>'DR Congo'!$C$45</c:f>
              <c:numCache>
                <c:formatCode>#,##0.0_ ;\-#,##0.0\ </c:formatCode>
                <c:ptCount val="1"/>
                <c:pt idx="0">
                  <c:v>1.6455619783388398</c:v>
                </c:pt>
              </c:numCache>
            </c:numRef>
          </c:yVal>
          <c:bubbleSize>
            <c:numRef>
              <c:f>'DR Congo'!$E$45</c:f>
              <c:numCache>
                <c:formatCode>#,##0_ ;\-#,##0\ </c:formatCode>
                <c:ptCount val="1"/>
                <c:pt idx="0">
                  <c:v>472</c:v>
                </c:pt>
              </c:numCache>
            </c:numRef>
          </c:bubbleSize>
          <c:bubble3D val="1"/>
        </c:ser>
        <c:dLbls>
          <c:showLegendKey val="0"/>
          <c:showVal val="0"/>
          <c:showCatName val="0"/>
          <c:showSerName val="0"/>
          <c:showPercent val="0"/>
          <c:showBubbleSize val="0"/>
        </c:dLbls>
        <c:bubbleScale val="100"/>
        <c:showNegBubbles val="0"/>
        <c:axId val="131417216"/>
        <c:axId val="131419136"/>
      </c:bubbleChart>
      <c:valAx>
        <c:axId val="13141721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1419136"/>
        <c:crosses val="autoZero"/>
        <c:crossBetween val="midCat"/>
      </c:valAx>
      <c:valAx>
        <c:axId val="13141913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14172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Yemen!$B$14</c:f>
              <c:numCache>
                <c:formatCode>#,##0.0_ ;\-#,##0.0\ </c:formatCode>
                <c:ptCount val="1"/>
                <c:pt idx="0">
                  <c:v>2.4888041715635545</c:v>
                </c:pt>
              </c:numCache>
            </c:numRef>
          </c:xVal>
          <c:yVal>
            <c:numRef>
              <c:f>Yemen!$C$14</c:f>
              <c:numCache>
                <c:formatCode>#,##0.0_ ;\-#,##0.0\ </c:formatCode>
                <c:ptCount val="1"/>
                <c:pt idx="0">
                  <c:v>0.67674755606845527</c:v>
                </c:pt>
              </c:numCache>
            </c:numRef>
          </c:yVal>
          <c:bubbleSize>
            <c:numRef>
              <c:f>Yemen!$E$14</c:f>
              <c:numCache>
                <c:formatCode>#,##0_ ;\-#,##0\ </c:formatCode>
                <c:ptCount val="1"/>
                <c:pt idx="0">
                  <c:v>885</c:v>
                </c:pt>
              </c:numCache>
            </c:numRef>
          </c:bubbleSize>
          <c:bubble3D val="1"/>
        </c:ser>
        <c:ser>
          <c:idx val="0"/>
          <c:order val="1"/>
          <c:tx>
            <c:v>Agriculture</c:v>
          </c:tx>
          <c:spPr>
            <a:solidFill>
              <a:srgbClr val="13CF44"/>
            </a:solidFill>
          </c:spPr>
          <c:invertIfNegative val="0"/>
          <c:xVal>
            <c:numRef>
              <c:f>Yemen!$B$8</c:f>
              <c:numCache>
                <c:formatCode>#,##0.0_ ;\-#,##0.0\ </c:formatCode>
                <c:ptCount val="1"/>
                <c:pt idx="0">
                  <c:v>-8.3961668735142609</c:v>
                </c:pt>
              </c:numCache>
            </c:numRef>
          </c:xVal>
          <c:yVal>
            <c:numRef>
              <c:f>Yemen!$C$8</c:f>
              <c:numCache>
                <c:formatCode>#,##0.0_ ;\-#,##0.0\ </c:formatCode>
                <c:ptCount val="1"/>
                <c:pt idx="0">
                  <c:v>0.23342670331042101</c:v>
                </c:pt>
              </c:numCache>
            </c:numRef>
          </c:yVal>
          <c:bubbleSize>
            <c:numRef>
              <c:f>Yemen!$E$8</c:f>
              <c:numCache>
                <c:formatCode>#,##0_ ;\-#,##0\ </c:formatCode>
                <c:ptCount val="1"/>
                <c:pt idx="0">
                  <c:v>1441</c:v>
                </c:pt>
              </c:numCache>
            </c:numRef>
          </c:bubbleSize>
          <c:bubble3D val="1"/>
        </c:ser>
        <c:ser>
          <c:idx val="1"/>
          <c:order val="2"/>
          <c:tx>
            <c:v>Mining &amp; utilities</c:v>
          </c:tx>
          <c:spPr>
            <a:solidFill>
              <a:srgbClr val="000000"/>
            </a:solidFill>
            <a:ln w="25400">
              <a:noFill/>
            </a:ln>
          </c:spPr>
          <c:invertIfNegative val="0"/>
          <c:xVal>
            <c:numRef>
              <c:f>Yemen!$B$9</c:f>
              <c:numCache>
                <c:formatCode>#,##0.0_ ;\-#,##0.0\ </c:formatCode>
                <c:ptCount val="1"/>
                <c:pt idx="0">
                  <c:v>0.19789541616263928</c:v>
                </c:pt>
              </c:numCache>
            </c:numRef>
          </c:xVal>
          <c:yVal>
            <c:numRef>
              <c:f>Yemen!$C$9</c:f>
              <c:numCache>
                <c:formatCode>#,##0.0_ ;\-#,##0.0\ </c:formatCode>
                <c:ptCount val="1"/>
                <c:pt idx="0">
                  <c:v>40.859779706301737</c:v>
                </c:pt>
              </c:numCache>
            </c:numRef>
          </c:yVal>
          <c:bubbleSize>
            <c:numRef>
              <c:f>Yemen!$E$9</c:f>
              <c:numCache>
                <c:formatCode>#,##0_ ;\-#,##0\ </c:formatCode>
                <c:ptCount val="1"/>
                <c:pt idx="0">
                  <c:v>38</c:v>
                </c:pt>
              </c:numCache>
            </c:numRef>
          </c:bubbleSize>
          <c:bubble3D val="1"/>
        </c:ser>
        <c:ser>
          <c:idx val="2"/>
          <c:order val="3"/>
          <c:tx>
            <c:v>Manufacturing</c:v>
          </c:tx>
          <c:spPr>
            <a:solidFill>
              <a:srgbClr val="CC6600"/>
            </a:solidFill>
            <a:ln w="25400">
              <a:noFill/>
            </a:ln>
          </c:spPr>
          <c:invertIfNegative val="0"/>
          <c:xVal>
            <c:numRef>
              <c:f>Yemen!$B$10</c:f>
              <c:numCache>
                <c:formatCode>#,##0.0_ ;\-#,##0.0\ </c:formatCode>
                <c:ptCount val="1"/>
                <c:pt idx="0">
                  <c:v>1.2012496137972204</c:v>
                </c:pt>
              </c:numCache>
            </c:numRef>
          </c:xVal>
          <c:yVal>
            <c:numRef>
              <c:f>Yemen!$C$10</c:f>
              <c:numCache>
                <c:formatCode>#,##0.0_ ;\-#,##0.0\ </c:formatCode>
                <c:ptCount val="1"/>
                <c:pt idx="0">
                  <c:v>1.2245143566153527</c:v>
                </c:pt>
              </c:numCache>
            </c:numRef>
          </c:yVal>
          <c:bubbleSize>
            <c:numRef>
              <c:f>Yemen!$E$10</c:f>
              <c:numCache>
                <c:formatCode>#,##0_ ;\-#,##0\ </c:formatCode>
                <c:ptCount val="1"/>
                <c:pt idx="0">
                  <c:v>168</c:v>
                </c:pt>
              </c:numCache>
            </c:numRef>
          </c:bubbleSize>
          <c:bubble3D val="1"/>
        </c:ser>
        <c:ser>
          <c:idx val="5"/>
          <c:order val="4"/>
          <c:tx>
            <c:v>Transport, storage, comms</c:v>
          </c:tx>
          <c:spPr>
            <a:solidFill>
              <a:srgbClr val="66FFFF"/>
            </a:solidFill>
            <a:ln w="25400">
              <a:noFill/>
            </a:ln>
          </c:spPr>
          <c:invertIfNegative val="0"/>
          <c:xVal>
            <c:numRef>
              <c:f>Yemen!$B$13</c:f>
              <c:numCache>
                <c:formatCode>#,##0.0_ ;\-#,##0.0\ </c:formatCode>
                <c:ptCount val="1"/>
                <c:pt idx="0">
                  <c:v>-0.11917114337717383</c:v>
                </c:pt>
              </c:numCache>
            </c:numRef>
          </c:xVal>
          <c:yVal>
            <c:numRef>
              <c:f>Yemen!$C$13</c:f>
              <c:numCache>
                <c:formatCode>#,##0.0_ ;\-#,##0.0\ </c:formatCode>
                <c:ptCount val="1"/>
                <c:pt idx="0">
                  <c:v>1.9615357763546766</c:v>
                </c:pt>
              </c:numCache>
            </c:numRef>
          </c:yVal>
          <c:bubbleSize>
            <c:numRef>
              <c:f>Yemen!$E$13</c:f>
              <c:numCache>
                <c:formatCode>#,##0_ ;\-#,##0\ </c:formatCode>
                <c:ptCount val="1"/>
                <c:pt idx="0">
                  <c:v>154</c:v>
                </c:pt>
              </c:numCache>
            </c:numRef>
          </c:bubbleSize>
          <c:bubble3D val="1"/>
        </c:ser>
        <c:ser>
          <c:idx val="3"/>
          <c:order val="5"/>
          <c:tx>
            <c:v>Construction</c:v>
          </c:tx>
          <c:spPr>
            <a:solidFill>
              <a:srgbClr val="FFFF00"/>
            </a:solidFill>
            <a:ln w="25400">
              <a:noFill/>
            </a:ln>
          </c:spPr>
          <c:invertIfNegative val="0"/>
          <c:xVal>
            <c:numRef>
              <c:f>Yemen!$B$11</c:f>
              <c:numCache>
                <c:formatCode>#,##0.0_ ;\-#,##0.0\ </c:formatCode>
                <c:ptCount val="1"/>
                <c:pt idx="0">
                  <c:v>2.0090274821773191</c:v>
                </c:pt>
              </c:numCache>
            </c:numRef>
          </c:xVal>
          <c:yVal>
            <c:numRef>
              <c:f>Yemen!$C$11</c:f>
              <c:numCache>
                <c:formatCode>#,##0.0_ ;\-#,##0.0\ </c:formatCode>
                <c:ptCount val="1"/>
                <c:pt idx="0">
                  <c:v>0.37701788218257959</c:v>
                </c:pt>
              </c:numCache>
            </c:numRef>
          </c:yVal>
          <c:bubbleSize>
            <c:numRef>
              <c:f>Yemen!$E$11</c:f>
              <c:numCache>
                <c:formatCode>#,##0_ ;\-#,##0\ </c:formatCode>
                <c:ptCount val="1"/>
                <c:pt idx="0">
                  <c:v>288</c:v>
                </c:pt>
              </c:numCache>
            </c:numRef>
          </c:bubbleSize>
          <c:bubble3D val="1"/>
        </c:ser>
        <c:ser>
          <c:idx val="4"/>
          <c:order val="6"/>
          <c:tx>
            <c:v>Wholesale, retail, hotels</c:v>
          </c:tx>
          <c:spPr>
            <a:solidFill>
              <a:srgbClr val="6666FF"/>
            </a:solidFill>
            <a:ln w="25400">
              <a:noFill/>
            </a:ln>
          </c:spPr>
          <c:invertIfNegative val="0"/>
          <c:xVal>
            <c:numRef>
              <c:f>Yemen!$B$12</c:f>
              <c:numCache>
                <c:formatCode>#,##0.0_ ;\-#,##0.0\ </c:formatCode>
                <c:ptCount val="1"/>
                <c:pt idx="0">
                  <c:v>2.6183613331906965</c:v>
                </c:pt>
              </c:numCache>
            </c:numRef>
          </c:xVal>
          <c:yVal>
            <c:numRef>
              <c:f>Yemen!$C$12</c:f>
              <c:numCache>
                <c:formatCode>#,##0.0_ ;\-#,##0.0\ </c:formatCode>
                <c:ptCount val="1"/>
                <c:pt idx="0">
                  <c:v>0.76430892049014842</c:v>
                </c:pt>
              </c:numCache>
            </c:numRef>
          </c:yVal>
          <c:bubbleSize>
            <c:numRef>
              <c:f>Yemen!$E$12</c:f>
              <c:numCache>
                <c:formatCode>#,##0_ ;\-#,##0\ </c:formatCode>
                <c:ptCount val="1"/>
                <c:pt idx="0">
                  <c:v>553</c:v>
                </c:pt>
              </c:numCache>
            </c:numRef>
          </c:bubbleSize>
          <c:bubble3D val="1"/>
        </c:ser>
        <c:dLbls>
          <c:showLegendKey val="0"/>
          <c:showVal val="0"/>
          <c:showCatName val="0"/>
          <c:showSerName val="0"/>
          <c:showPercent val="0"/>
          <c:showBubbleSize val="0"/>
        </c:dLbls>
        <c:bubbleScale val="100"/>
        <c:showNegBubbles val="0"/>
        <c:axId val="448999808"/>
        <c:axId val="449001728"/>
      </c:bubbleChart>
      <c:valAx>
        <c:axId val="44899980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49001728"/>
        <c:crosses val="autoZero"/>
        <c:crossBetween val="midCat"/>
      </c:valAx>
      <c:valAx>
        <c:axId val="44900172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489998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6"/>
          <c:order val="0"/>
          <c:tx>
            <c:v>Other</c:v>
          </c:tx>
          <c:spPr>
            <a:solidFill>
              <a:srgbClr val="FF00FF"/>
            </a:solidFill>
            <a:ln w="25400">
              <a:noFill/>
            </a:ln>
          </c:spPr>
          <c:invertIfNegative val="0"/>
          <c:xVal>
            <c:numRef>
              <c:f>Yemen!$B$31</c:f>
              <c:numCache>
                <c:formatCode>#,##0.0_ ;\-#,##0.0\ </c:formatCode>
                <c:ptCount val="1"/>
                <c:pt idx="0">
                  <c:v>2.0780125763811057</c:v>
                </c:pt>
              </c:numCache>
            </c:numRef>
          </c:xVal>
          <c:yVal>
            <c:numRef>
              <c:f>Yemen!$C$31</c:f>
              <c:numCache>
                <c:formatCode>#,##0.0_ ;\-#,##0.0\ </c:formatCode>
                <c:ptCount val="1"/>
                <c:pt idx="0">
                  <c:v>0.66081622102917048</c:v>
                </c:pt>
              </c:numCache>
            </c:numRef>
          </c:yVal>
          <c:bubbleSize>
            <c:numRef>
              <c:f>Yemen!$E$31</c:f>
              <c:numCache>
                <c:formatCode>#,##0_ ;\-#,##0\ </c:formatCode>
                <c:ptCount val="1"/>
                <c:pt idx="0">
                  <c:v>1180</c:v>
                </c:pt>
              </c:numCache>
            </c:numRef>
          </c:bubbleSize>
          <c:bubble3D val="1"/>
        </c:ser>
        <c:ser>
          <c:idx val="0"/>
          <c:order val="1"/>
          <c:tx>
            <c:v>Agriculture</c:v>
          </c:tx>
          <c:spPr>
            <a:solidFill>
              <a:srgbClr val="13CF44"/>
            </a:solidFill>
          </c:spPr>
          <c:invertIfNegative val="0"/>
          <c:xVal>
            <c:numRef>
              <c:f>Yemen!$B$25</c:f>
              <c:numCache>
                <c:formatCode>#,##0.0_ ;\-#,##0.0\ </c:formatCode>
                <c:ptCount val="1"/>
                <c:pt idx="0">
                  <c:v>-8.9428278715146376</c:v>
                </c:pt>
              </c:numCache>
            </c:numRef>
          </c:xVal>
          <c:yVal>
            <c:numRef>
              <c:f>Yemen!$C$25</c:f>
              <c:numCache>
                <c:formatCode>#,##0.0_ ;\-#,##0.0\ </c:formatCode>
                <c:ptCount val="1"/>
                <c:pt idx="0">
                  <c:v>0.30177729279629456</c:v>
                </c:pt>
              </c:numCache>
            </c:numRef>
          </c:yVal>
          <c:bubbleSize>
            <c:numRef>
              <c:f>Yemen!$E$25</c:f>
              <c:numCache>
                <c:formatCode>#,##0_ ;\-#,##0\ </c:formatCode>
                <c:ptCount val="1"/>
                <c:pt idx="0">
                  <c:v>1386</c:v>
                </c:pt>
              </c:numCache>
            </c:numRef>
          </c:bubbleSize>
          <c:bubble3D val="1"/>
        </c:ser>
        <c:ser>
          <c:idx val="1"/>
          <c:order val="2"/>
          <c:tx>
            <c:v>Mining &amp; utilities</c:v>
          </c:tx>
          <c:spPr>
            <a:solidFill>
              <a:srgbClr val="000000"/>
            </a:solidFill>
            <a:ln w="25400">
              <a:noFill/>
            </a:ln>
          </c:spPr>
          <c:invertIfNegative val="0"/>
          <c:xVal>
            <c:numRef>
              <c:f>Yemen!$B$26</c:f>
              <c:numCache>
                <c:formatCode>#,##0.0_ ;\-#,##0.0\ </c:formatCode>
                <c:ptCount val="1"/>
                <c:pt idx="0">
                  <c:v>0.25807949347166326</c:v>
                </c:pt>
              </c:numCache>
            </c:numRef>
          </c:xVal>
          <c:yVal>
            <c:numRef>
              <c:f>Yemen!$C$26</c:f>
              <c:numCache>
                <c:formatCode>#,##0.0_ ;\-#,##0.0\ </c:formatCode>
                <c:ptCount val="1"/>
                <c:pt idx="0">
                  <c:v>25.084426264977825</c:v>
                </c:pt>
              </c:numCache>
            </c:numRef>
          </c:yVal>
          <c:bubbleSize>
            <c:numRef>
              <c:f>Yemen!$E$26</c:f>
              <c:numCache>
                <c:formatCode>#,##0_ ;\-#,##0\ </c:formatCode>
                <c:ptCount val="1"/>
                <c:pt idx="0">
                  <c:v>58</c:v>
                </c:pt>
              </c:numCache>
            </c:numRef>
          </c:bubbleSize>
          <c:bubble3D val="1"/>
        </c:ser>
        <c:ser>
          <c:idx val="2"/>
          <c:order val="3"/>
          <c:tx>
            <c:v>Manufacturing</c:v>
          </c:tx>
          <c:spPr>
            <a:solidFill>
              <a:srgbClr val="CC6600"/>
            </a:solidFill>
            <a:ln w="25400">
              <a:noFill/>
            </a:ln>
          </c:spPr>
          <c:invertIfNegative val="0"/>
          <c:xVal>
            <c:numRef>
              <c:f>Yemen!$B$27</c:f>
              <c:numCache>
                <c:formatCode>#,##0.0_ ;\-#,##0.0\ </c:formatCode>
                <c:ptCount val="1"/>
                <c:pt idx="0">
                  <c:v>0.60170020931910351</c:v>
                </c:pt>
              </c:numCache>
            </c:numRef>
          </c:xVal>
          <c:yVal>
            <c:numRef>
              <c:f>Yemen!$C$27</c:f>
              <c:numCache>
                <c:formatCode>#,##0.0_ ;\-#,##0.0\ </c:formatCode>
                <c:ptCount val="1"/>
                <c:pt idx="0">
                  <c:v>1.0747664833989719</c:v>
                </c:pt>
              </c:numCache>
            </c:numRef>
          </c:yVal>
          <c:bubbleSize>
            <c:numRef>
              <c:f>Yemen!$E$27</c:f>
              <c:numCache>
                <c:formatCode>#,##0_ ;\-#,##0\ </c:formatCode>
                <c:ptCount val="1"/>
                <c:pt idx="0">
                  <c:v>233</c:v>
                </c:pt>
              </c:numCache>
            </c:numRef>
          </c:bubbleSize>
          <c:bubble3D val="1"/>
        </c:ser>
        <c:ser>
          <c:idx val="3"/>
          <c:order val="4"/>
          <c:tx>
            <c:v>Construction</c:v>
          </c:tx>
          <c:spPr>
            <a:solidFill>
              <a:srgbClr val="FFFF00"/>
            </a:solidFill>
            <a:ln w="25400">
              <a:noFill/>
            </a:ln>
          </c:spPr>
          <c:invertIfNegative val="0"/>
          <c:xVal>
            <c:numRef>
              <c:f>Yemen!$B$28</c:f>
              <c:numCache>
                <c:formatCode>#,##0.0_ ;\-#,##0.0\ </c:formatCode>
                <c:ptCount val="1"/>
                <c:pt idx="0">
                  <c:v>1.5512058191794473</c:v>
                </c:pt>
              </c:numCache>
            </c:numRef>
          </c:xVal>
          <c:yVal>
            <c:numRef>
              <c:f>Yemen!$C$28</c:f>
              <c:numCache>
                <c:formatCode>#,##0.0_ ;\-#,##0.0\ </c:formatCode>
                <c:ptCount val="1"/>
                <c:pt idx="0">
                  <c:v>0.46748064986138055</c:v>
                </c:pt>
              </c:numCache>
            </c:numRef>
          </c:yVal>
          <c:bubbleSize>
            <c:numRef>
              <c:f>Yemen!$E$28</c:f>
              <c:numCache>
                <c:formatCode>#,##0_ ;\-#,##0\ </c:formatCode>
                <c:ptCount val="1"/>
                <c:pt idx="0">
                  <c:v>422</c:v>
                </c:pt>
              </c:numCache>
            </c:numRef>
          </c:bubbleSize>
          <c:bubble3D val="1"/>
        </c:ser>
        <c:ser>
          <c:idx val="4"/>
          <c:order val="5"/>
          <c:tx>
            <c:v>Wholesale, retail, hotels</c:v>
          </c:tx>
          <c:spPr>
            <a:solidFill>
              <a:srgbClr val="6666FF"/>
            </a:solidFill>
            <a:ln w="25400">
              <a:noFill/>
            </a:ln>
          </c:spPr>
          <c:invertIfNegative val="0"/>
          <c:xVal>
            <c:numRef>
              <c:f>Yemen!$B$29</c:f>
              <c:numCache>
                <c:formatCode>#,##0.0_ ;\-#,##0.0\ </c:formatCode>
                <c:ptCount val="1"/>
                <c:pt idx="0">
                  <c:v>3.4321660979042541</c:v>
                </c:pt>
              </c:numCache>
            </c:numRef>
          </c:xVal>
          <c:yVal>
            <c:numRef>
              <c:f>Yemen!$C$29</c:f>
              <c:numCache>
                <c:formatCode>#,##0.0_ ;\-#,##0.0\ </c:formatCode>
                <c:ptCount val="1"/>
                <c:pt idx="0">
                  <c:v>0.92143076880988439</c:v>
                </c:pt>
              </c:numCache>
            </c:numRef>
          </c:yVal>
          <c:bubbleSize>
            <c:numRef>
              <c:f>Yemen!$E$29</c:f>
              <c:numCache>
                <c:formatCode>#,##0_ ;\-#,##0\ </c:formatCode>
                <c:ptCount val="1"/>
                <c:pt idx="0">
                  <c:v>830</c:v>
                </c:pt>
              </c:numCache>
            </c:numRef>
          </c:bubbleSize>
          <c:bubble3D val="1"/>
        </c:ser>
        <c:ser>
          <c:idx val="5"/>
          <c:order val="6"/>
          <c:tx>
            <c:v>Transport, storage, comms</c:v>
          </c:tx>
          <c:spPr>
            <a:solidFill>
              <a:srgbClr val="66FFFF"/>
            </a:solidFill>
            <a:ln w="25400">
              <a:noFill/>
            </a:ln>
          </c:spPr>
          <c:invertIfNegative val="0"/>
          <c:xVal>
            <c:numRef>
              <c:f>Yemen!$B$30</c:f>
              <c:numCache>
                <c:formatCode>#,##0.0_ ;\-#,##0.0\ </c:formatCode>
                <c:ptCount val="1"/>
                <c:pt idx="0">
                  <c:v>1.0216636752590667</c:v>
                </c:pt>
              </c:numCache>
            </c:numRef>
          </c:xVal>
          <c:yVal>
            <c:numRef>
              <c:f>Yemen!$C$30</c:f>
              <c:numCache>
                <c:formatCode>#,##0.0_ ;\-#,##0.0\ </c:formatCode>
                <c:ptCount val="1"/>
                <c:pt idx="0">
                  <c:v>2.0409907906646714</c:v>
                </c:pt>
              </c:numCache>
            </c:numRef>
          </c:yVal>
          <c:bubbleSize>
            <c:numRef>
              <c:f>Yemen!$E$30</c:f>
              <c:numCache>
                <c:formatCode>#,##0_ ;\-#,##0\ </c:formatCode>
                <c:ptCount val="1"/>
                <c:pt idx="0">
                  <c:v>234</c:v>
                </c:pt>
              </c:numCache>
            </c:numRef>
          </c:bubbleSize>
          <c:bubble3D val="1"/>
        </c:ser>
        <c:dLbls>
          <c:showLegendKey val="0"/>
          <c:showVal val="0"/>
          <c:showCatName val="0"/>
          <c:showSerName val="0"/>
          <c:showPercent val="0"/>
          <c:showBubbleSize val="0"/>
        </c:dLbls>
        <c:bubbleScale val="100"/>
        <c:showNegBubbles val="0"/>
        <c:axId val="449191936"/>
        <c:axId val="449193856"/>
      </c:bubbleChart>
      <c:valAx>
        <c:axId val="44919193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49193856"/>
        <c:crosses val="autoZero"/>
        <c:crossBetween val="midCat"/>
      </c:valAx>
      <c:valAx>
        <c:axId val="44919385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491919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Yemen!$B$48</c:f>
              <c:numCache>
                <c:formatCode>#,##0.0_ ;\-#,##0.0\ </c:formatCode>
                <c:ptCount val="1"/>
                <c:pt idx="0">
                  <c:v>0.97401290278835262</c:v>
                </c:pt>
              </c:numCache>
            </c:numRef>
          </c:xVal>
          <c:yVal>
            <c:numRef>
              <c:f>Yemen!$C$48</c:f>
              <c:numCache>
                <c:formatCode>#,##0.0_ ;\-#,##0.0\ </c:formatCode>
                <c:ptCount val="1"/>
                <c:pt idx="0">
                  <c:v>0.68494899915412077</c:v>
                </c:pt>
              </c:numCache>
            </c:numRef>
          </c:yVal>
          <c:bubbleSize>
            <c:numRef>
              <c:f>Yemen!$E$48</c:f>
              <c:numCache>
                <c:formatCode>#,##0_ ;\-#,##0\ </c:formatCode>
                <c:ptCount val="1"/>
                <c:pt idx="0">
                  <c:v>1468</c:v>
                </c:pt>
              </c:numCache>
            </c:numRef>
          </c:bubbleSize>
          <c:bubble3D val="1"/>
        </c:ser>
        <c:ser>
          <c:idx val="0"/>
          <c:order val="1"/>
          <c:tx>
            <c:v>Agriculture</c:v>
          </c:tx>
          <c:spPr>
            <a:solidFill>
              <a:srgbClr val="13CF44"/>
            </a:solidFill>
          </c:spPr>
          <c:invertIfNegative val="0"/>
          <c:xVal>
            <c:numRef>
              <c:f>Yemen!$B$42</c:f>
              <c:numCache>
                <c:formatCode>#,##0.0_ ;\-#,##0.0\ </c:formatCode>
                <c:ptCount val="1"/>
                <c:pt idx="0">
                  <c:v>-7.8144975201614884</c:v>
                </c:pt>
              </c:numCache>
            </c:numRef>
          </c:xVal>
          <c:yVal>
            <c:numRef>
              <c:f>Yemen!$C$42</c:f>
              <c:numCache>
                <c:formatCode>#,##0.0_ ;\-#,##0.0\ </c:formatCode>
                <c:ptCount val="1"/>
                <c:pt idx="0">
                  <c:v>0.48544419144107398</c:v>
                </c:pt>
              </c:numCache>
            </c:numRef>
          </c:yVal>
          <c:bubbleSize>
            <c:numRef>
              <c:f>Yemen!$E$42</c:f>
              <c:numCache>
                <c:formatCode>#,##0_ ;\-#,##0\ </c:formatCode>
                <c:ptCount val="1"/>
                <c:pt idx="0">
                  <c:v>1257</c:v>
                </c:pt>
              </c:numCache>
            </c:numRef>
          </c:bubbleSize>
          <c:bubble3D val="1"/>
        </c:ser>
        <c:ser>
          <c:idx val="1"/>
          <c:order val="2"/>
          <c:tx>
            <c:v>Mining &amp; utilities</c:v>
          </c:tx>
          <c:spPr>
            <a:solidFill>
              <a:srgbClr val="000000"/>
            </a:solidFill>
            <a:ln w="25400">
              <a:noFill/>
            </a:ln>
          </c:spPr>
          <c:invertIfNegative val="0"/>
          <c:xVal>
            <c:numRef>
              <c:f>Yemen!$B$43</c:f>
              <c:numCache>
                <c:formatCode>#,##0.0_ ;\-#,##0.0\ </c:formatCode>
                <c:ptCount val="1"/>
                <c:pt idx="0">
                  <c:v>0.35163417896933091</c:v>
                </c:pt>
              </c:numCache>
            </c:numRef>
          </c:xVal>
          <c:yVal>
            <c:numRef>
              <c:f>Yemen!$C$43</c:f>
              <c:numCache>
                <c:formatCode>#,##0.0_ ;\-#,##0.0\ </c:formatCode>
                <c:ptCount val="1"/>
                <c:pt idx="0">
                  <c:v>13.037305379870919</c:v>
                </c:pt>
              </c:numCache>
            </c:numRef>
          </c:yVal>
          <c:bubbleSize>
            <c:numRef>
              <c:f>Yemen!$E$43</c:f>
              <c:numCache>
                <c:formatCode>#,##0_ ;\-#,##0\ </c:formatCode>
                <c:ptCount val="1"/>
                <c:pt idx="0">
                  <c:v>88</c:v>
                </c:pt>
              </c:numCache>
            </c:numRef>
          </c:bubbleSize>
          <c:bubble3D val="1"/>
        </c:ser>
        <c:ser>
          <c:idx val="3"/>
          <c:order val="3"/>
          <c:tx>
            <c:v>Construction</c:v>
          </c:tx>
          <c:spPr>
            <a:solidFill>
              <a:srgbClr val="FFFF00"/>
            </a:solidFill>
            <a:ln w="25400">
              <a:noFill/>
            </a:ln>
          </c:spPr>
          <c:invertIfNegative val="0"/>
          <c:xVal>
            <c:numRef>
              <c:f>Yemen!$B$45</c:f>
              <c:numCache>
                <c:formatCode>#,##0.0_ ;\-#,##0.0\ </c:formatCode>
                <c:ptCount val="1"/>
                <c:pt idx="0">
                  <c:v>1.0194106869668289</c:v>
                </c:pt>
              </c:numCache>
            </c:numRef>
          </c:xVal>
          <c:yVal>
            <c:numRef>
              <c:f>Yemen!$C$45</c:f>
              <c:numCache>
                <c:formatCode>#,##0.0_ ;\-#,##0.0\ </c:formatCode>
                <c:ptCount val="1"/>
                <c:pt idx="0">
                  <c:v>0.55661003450371882</c:v>
                </c:pt>
              </c:numCache>
            </c:numRef>
          </c:yVal>
          <c:bubbleSize>
            <c:numRef>
              <c:f>Yemen!$E$45</c:f>
              <c:numCache>
                <c:formatCode>#,##0_ ;\-#,##0\ </c:formatCode>
                <c:ptCount val="1"/>
                <c:pt idx="0">
                  <c:v>560</c:v>
                </c:pt>
              </c:numCache>
            </c:numRef>
          </c:bubbleSize>
          <c:bubble3D val="1"/>
        </c:ser>
        <c:ser>
          <c:idx val="4"/>
          <c:order val="4"/>
          <c:tx>
            <c:v>Wholesale, retail, hotels</c:v>
          </c:tx>
          <c:spPr>
            <a:solidFill>
              <a:srgbClr val="6666FF"/>
            </a:solidFill>
            <a:ln w="25400">
              <a:noFill/>
            </a:ln>
          </c:spPr>
          <c:invertIfNegative val="0"/>
          <c:xVal>
            <c:numRef>
              <c:f>Yemen!$B$46</c:f>
              <c:numCache>
                <c:formatCode>#,##0.0_ ;\-#,##0.0\ </c:formatCode>
                <c:ptCount val="1"/>
                <c:pt idx="0">
                  <c:v>3.070535019331583</c:v>
                </c:pt>
              </c:numCache>
            </c:numRef>
          </c:xVal>
          <c:yVal>
            <c:numRef>
              <c:f>Yemen!$C$46</c:f>
              <c:numCache>
                <c:formatCode>#,##0.0_ ;\-#,##0.0\ </c:formatCode>
                <c:ptCount val="1"/>
                <c:pt idx="0">
                  <c:v>0.84913605118695634</c:v>
                </c:pt>
              </c:numCache>
            </c:numRef>
          </c:yVal>
          <c:bubbleSize>
            <c:numRef>
              <c:f>Yemen!$E$46</c:f>
              <c:numCache>
                <c:formatCode>#,##0_ ;\-#,##0\ </c:formatCode>
                <c:ptCount val="1"/>
                <c:pt idx="0">
                  <c:v>1157</c:v>
                </c:pt>
              </c:numCache>
            </c:numRef>
          </c:bubbleSize>
          <c:bubble3D val="1"/>
        </c:ser>
        <c:ser>
          <c:idx val="5"/>
          <c:order val="5"/>
          <c:tx>
            <c:v>Transport, storage, comms</c:v>
          </c:tx>
          <c:spPr>
            <a:solidFill>
              <a:srgbClr val="66FFFF"/>
            </a:solidFill>
            <a:ln w="25400">
              <a:noFill/>
            </a:ln>
          </c:spPr>
          <c:invertIfNegative val="0"/>
          <c:xVal>
            <c:numRef>
              <c:f>Yemen!$B$47</c:f>
              <c:numCache>
                <c:formatCode>#,##0.0_ ;\-#,##0.0\ </c:formatCode>
                <c:ptCount val="1"/>
                <c:pt idx="0">
                  <c:v>1.1495960285855951</c:v>
                </c:pt>
              </c:numCache>
            </c:numRef>
          </c:xVal>
          <c:yVal>
            <c:numRef>
              <c:f>Yemen!$C$47</c:f>
              <c:numCache>
                <c:formatCode>#,##0.0_ ;\-#,##0.0\ </c:formatCode>
                <c:ptCount val="1"/>
                <c:pt idx="0">
                  <c:v>2.3715866544470288</c:v>
                </c:pt>
              </c:numCache>
            </c:numRef>
          </c:yVal>
          <c:bubbleSize>
            <c:numRef>
              <c:f>Yemen!$E$47</c:f>
              <c:numCache>
                <c:formatCode>#,##0_ ;\-#,##0\ </c:formatCode>
                <c:ptCount val="1"/>
                <c:pt idx="0">
                  <c:v>341</c:v>
                </c:pt>
              </c:numCache>
            </c:numRef>
          </c:bubbleSize>
          <c:bubble3D val="1"/>
        </c:ser>
        <c:ser>
          <c:idx val="2"/>
          <c:order val="6"/>
          <c:tx>
            <c:v>Manufacturing</c:v>
          </c:tx>
          <c:spPr>
            <a:solidFill>
              <a:srgbClr val="CC6600"/>
            </a:solidFill>
            <a:ln w="25400">
              <a:noFill/>
            </a:ln>
          </c:spPr>
          <c:invertIfNegative val="0"/>
          <c:xVal>
            <c:numRef>
              <c:f>Yemen!$B$44</c:f>
              <c:numCache>
                <c:formatCode>#,##0.0_ ;\-#,##0.0\ </c:formatCode>
                <c:ptCount val="1"/>
                <c:pt idx="0">
                  <c:v>1.2493087035198034</c:v>
                </c:pt>
              </c:numCache>
            </c:numRef>
          </c:xVal>
          <c:yVal>
            <c:numRef>
              <c:f>Yemen!$C$44</c:f>
              <c:numCache>
                <c:formatCode>#,##0.0_ ;\-#,##0.0\ </c:formatCode>
                <c:ptCount val="1"/>
                <c:pt idx="0">
                  <c:v>1.0149146882894271</c:v>
                </c:pt>
              </c:numCache>
            </c:numRef>
          </c:yVal>
          <c:bubbleSize>
            <c:numRef>
              <c:f>Yemen!$E$44</c:f>
              <c:numCache>
                <c:formatCode>#,##0_ ;\-#,##0\ </c:formatCode>
                <c:ptCount val="1"/>
                <c:pt idx="0">
                  <c:v>345</c:v>
                </c:pt>
              </c:numCache>
            </c:numRef>
          </c:bubbleSize>
          <c:bubble3D val="1"/>
        </c:ser>
        <c:dLbls>
          <c:showLegendKey val="0"/>
          <c:showVal val="0"/>
          <c:showCatName val="0"/>
          <c:showSerName val="0"/>
          <c:showPercent val="0"/>
          <c:showBubbleSize val="0"/>
        </c:dLbls>
        <c:bubbleScale val="100"/>
        <c:showNegBubbles val="0"/>
        <c:axId val="449256832"/>
        <c:axId val="449271296"/>
      </c:bubbleChart>
      <c:valAx>
        <c:axId val="44925683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49271296"/>
        <c:crosses val="autoZero"/>
        <c:crossBetween val="midCat"/>
      </c:valAx>
      <c:valAx>
        <c:axId val="44927129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492568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6"/>
          <c:order val="0"/>
          <c:tx>
            <c:v>Other</c:v>
          </c:tx>
          <c:spPr>
            <a:solidFill>
              <a:srgbClr val="FF00FF"/>
            </a:solidFill>
            <a:ln w="25400">
              <a:noFill/>
            </a:ln>
          </c:spPr>
          <c:invertIfNegative val="0"/>
          <c:xVal>
            <c:numRef>
              <c:f>Yemen!$B$65</c:f>
              <c:numCache>
                <c:formatCode>#,##0.0_ ;\-#,##0.0\ </c:formatCode>
                <c:ptCount val="1"/>
                <c:pt idx="0">
                  <c:v>-0.81720280539408563</c:v>
                </c:pt>
              </c:numCache>
            </c:numRef>
          </c:xVal>
          <c:yVal>
            <c:numRef>
              <c:f>Yemen!$C$65</c:f>
              <c:numCache>
                <c:formatCode>#,##0.0_ ;\-#,##0.0\ </c:formatCode>
                <c:ptCount val="1"/>
                <c:pt idx="0">
                  <c:v>0.78954909769318071</c:v>
                </c:pt>
              </c:numCache>
            </c:numRef>
          </c:yVal>
          <c:bubbleSize>
            <c:numRef>
              <c:f>Yemen!$E$65</c:f>
              <c:numCache>
                <c:formatCode>#,##0_ ;\-#,##0\ </c:formatCode>
                <c:ptCount val="1"/>
                <c:pt idx="0">
                  <c:v>1603</c:v>
                </c:pt>
              </c:numCache>
            </c:numRef>
          </c:bubbleSize>
          <c:bubble3D val="1"/>
        </c:ser>
        <c:ser>
          <c:idx val="0"/>
          <c:order val="1"/>
          <c:tx>
            <c:v>Agriculture</c:v>
          </c:tx>
          <c:spPr>
            <a:solidFill>
              <a:srgbClr val="13CF44"/>
            </a:solidFill>
          </c:spPr>
          <c:invertIfNegative val="0"/>
          <c:xVal>
            <c:numRef>
              <c:f>Yemen!$B$59</c:f>
              <c:numCache>
                <c:formatCode>#,##0.0_ ;\-#,##0.0\ </c:formatCode>
                <c:ptCount val="1"/>
                <c:pt idx="0">
                  <c:v>2.1029147379408002</c:v>
                </c:pt>
              </c:numCache>
            </c:numRef>
          </c:xVal>
          <c:yVal>
            <c:numRef>
              <c:f>Yemen!$C$59</c:f>
              <c:numCache>
                <c:formatCode>#,##0.0_ ;\-#,##0.0\ </c:formatCode>
                <c:ptCount val="1"/>
                <c:pt idx="0">
                  <c:v>0.50735182324238692</c:v>
                </c:pt>
              </c:numCache>
            </c:numRef>
          </c:yVal>
          <c:bubbleSize>
            <c:numRef>
              <c:f>Yemen!$E$59</c:f>
              <c:numCache>
                <c:formatCode>#,##0_ ;\-#,##0\ </c:formatCode>
                <c:ptCount val="1"/>
                <c:pt idx="0">
                  <c:v>1537</c:v>
                </c:pt>
              </c:numCache>
            </c:numRef>
          </c:bubbleSize>
          <c:bubble3D val="1"/>
        </c:ser>
        <c:ser>
          <c:idx val="1"/>
          <c:order val="2"/>
          <c:tx>
            <c:v>Mining &amp; utilities</c:v>
          </c:tx>
          <c:spPr>
            <a:solidFill>
              <a:srgbClr val="000000"/>
            </a:solidFill>
            <a:ln w="25400">
              <a:noFill/>
            </a:ln>
          </c:spPr>
          <c:invertIfNegative val="0"/>
          <c:xVal>
            <c:numRef>
              <c:f>Yemen!$B$60</c:f>
              <c:numCache>
                <c:formatCode>#,##0.0_ ;\-#,##0.0\ </c:formatCode>
                <c:ptCount val="1"/>
                <c:pt idx="0">
                  <c:v>1.7622610489061552E-2</c:v>
                </c:pt>
              </c:numCache>
            </c:numRef>
          </c:xVal>
          <c:yVal>
            <c:numRef>
              <c:f>Yemen!$C$60</c:f>
              <c:numCache>
                <c:formatCode>#,##0.0_ ;\-#,##0.0\ </c:formatCode>
                <c:ptCount val="1"/>
                <c:pt idx="0">
                  <c:v>11.854505232877628</c:v>
                </c:pt>
              </c:numCache>
            </c:numRef>
          </c:yVal>
          <c:bubbleSize>
            <c:numRef>
              <c:f>Yemen!$E$60</c:f>
              <c:numCache>
                <c:formatCode>#,##0_ ;\-#,##0\ </c:formatCode>
                <c:ptCount val="1"/>
                <c:pt idx="0">
                  <c:v>100</c:v>
                </c:pt>
              </c:numCache>
            </c:numRef>
          </c:bubbleSize>
          <c:bubble3D val="1"/>
        </c:ser>
        <c:ser>
          <c:idx val="2"/>
          <c:order val="3"/>
          <c:tx>
            <c:v>Manufacturing</c:v>
          </c:tx>
          <c:spPr>
            <a:solidFill>
              <a:srgbClr val="CC6600"/>
            </a:solidFill>
            <a:ln w="25400">
              <a:noFill/>
            </a:ln>
          </c:spPr>
          <c:invertIfNegative val="0"/>
          <c:xVal>
            <c:numRef>
              <c:f>Yemen!$B$61</c:f>
              <c:numCache>
                <c:formatCode>#,##0.0_ ;\-#,##0.0\ </c:formatCode>
                <c:ptCount val="1"/>
                <c:pt idx="0">
                  <c:v>0.42630898868178679</c:v>
                </c:pt>
              </c:numCache>
            </c:numRef>
          </c:xVal>
          <c:yVal>
            <c:numRef>
              <c:f>Yemen!$C$61</c:f>
              <c:numCache>
                <c:formatCode>#,##0.0_ ;\-#,##0.0\ </c:formatCode>
                <c:ptCount val="1"/>
                <c:pt idx="0">
                  <c:v>0.9679323374658112</c:v>
                </c:pt>
              </c:numCache>
            </c:numRef>
          </c:yVal>
          <c:bubbleSize>
            <c:numRef>
              <c:f>Yemen!$E$61</c:f>
              <c:numCache>
                <c:formatCode>#,##0_ ;\-#,##0\ </c:formatCode>
                <c:ptCount val="1"/>
                <c:pt idx="0">
                  <c:v>413</c:v>
                </c:pt>
              </c:numCache>
            </c:numRef>
          </c:bubbleSize>
          <c:bubble3D val="1"/>
        </c:ser>
        <c:ser>
          <c:idx val="3"/>
          <c:order val="4"/>
          <c:tx>
            <c:v>Construction</c:v>
          </c:tx>
          <c:spPr>
            <a:solidFill>
              <a:srgbClr val="FFFF00"/>
            </a:solidFill>
            <a:ln w="25400">
              <a:noFill/>
            </a:ln>
          </c:spPr>
          <c:invertIfNegative val="0"/>
          <c:xVal>
            <c:numRef>
              <c:f>Yemen!$B$62</c:f>
              <c:numCache>
                <c:formatCode>#,##0.0_ ;\-#,##0.0\ </c:formatCode>
                <c:ptCount val="1"/>
                <c:pt idx="0">
                  <c:v>-1.053277805550966</c:v>
                </c:pt>
              </c:numCache>
            </c:numRef>
          </c:xVal>
          <c:yVal>
            <c:numRef>
              <c:f>Yemen!$C$62</c:f>
              <c:numCache>
                <c:formatCode>#,##0.0_ ;\-#,##0.0\ </c:formatCode>
                <c:ptCount val="1"/>
                <c:pt idx="0">
                  <c:v>0.57314710600615371</c:v>
                </c:pt>
              </c:numCache>
            </c:numRef>
          </c:yVal>
          <c:bubbleSize>
            <c:numRef>
              <c:f>Yemen!$E$62</c:f>
              <c:numCache>
                <c:formatCode>#,##0_ ;\-#,##0\ </c:formatCode>
                <c:ptCount val="1"/>
                <c:pt idx="0">
                  <c:v>568</c:v>
                </c:pt>
              </c:numCache>
            </c:numRef>
          </c:bubbleSize>
          <c:bubble3D val="1"/>
        </c:ser>
        <c:ser>
          <c:idx val="4"/>
          <c:order val="5"/>
          <c:tx>
            <c:v>Wholesale, retail, hotels</c:v>
          </c:tx>
          <c:spPr>
            <a:solidFill>
              <a:srgbClr val="6666FF"/>
            </a:solidFill>
            <a:ln w="25400">
              <a:noFill/>
            </a:ln>
          </c:spPr>
          <c:invertIfNegative val="0"/>
          <c:xVal>
            <c:numRef>
              <c:f>Yemen!$B$63</c:f>
              <c:numCache>
                <c:formatCode>#,##0.0_ ;\-#,##0.0\ </c:formatCode>
                <c:ptCount val="1"/>
                <c:pt idx="0">
                  <c:v>-0.34403963570874296</c:v>
                </c:pt>
              </c:numCache>
            </c:numRef>
          </c:xVal>
          <c:yVal>
            <c:numRef>
              <c:f>Yemen!$C$63</c:f>
              <c:numCache>
                <c:formatCode>#,##0.0_ ;\-#,##0.0\ </c:formatCode>
                <c:ptCount val="1"/>
                <c:pt idx="0">
                  <c:v>0.85428795067347663</c:v>
                </c:pt>
              </c:numCache>
            </c:numRef>
          </c:yVal>
          <c:bubbleSize>
            <c:numRef>
              <c:f>Yemen!$E$63</c:f>
              <c:numCache>
                <c:formatCode>#,##0_ ;\-#,##0\ </c:formatCode>
                <c:ptCount val="1"/>
                <c:pt idx="0">
                  <c:v>1281</c:v>
                </c:pt>
              </c:numCache>
            </c:numRef>
          </c:bubbleSize>
          <c:bubble3D val="1"/>
        </c:ser>
        <c:ser>
          <c:idx val="5"/>
          <c:order val="6"/>
          <c:tx>
            <c:v>Transport, storage, comms</c:v>
          </c:tx>
          <c:spPr>
            <a:solidFill>
              <a:srgbClr val="66FFFF"/>
            </a:solidFill>
            <a:ln w="25400">
              <a:noFill/>
            </a:ln>
          </c:spPr>
          <c:invertIfNegative val="0"/>
          <c:xVal>
            <c:numRef>
              <c:f>Yemen!$B$64</c:f>
              <c:numCache>
                <c:formatCode>#,##0.0_ ;\-#,##0.0\ </c:formatCode>
                <c:ptCount val="1"/>
                <c:pt idx="0">
                  <c:v>-0.33232609045785289</c:v>
                </c:pt>
              </c:numCache>
            </c:numRef>
          </c:xVal>
          <c:yVal>
            <c:numRef>
              <c:f>Yemen!$C$64</c:f>
              <c:numCache>
                <c:formatCode>#,##0.0_ ;\-#,##0.0\ </c:formatCode>
                <c:ptCount val="1"/>
                <c:pt idx="0">
                  <c:v>2.240263858211323</c:v>
                </c:pt>
              </c:numCache>
            </c:numRef>
          </c:yVal>
          <c:bubbleSize>
            <c:numRef>
              <c:f>Yemen!$E$64</c:f>
              <c:numCache>
                <c:formatCode>#,##0_ ;\-#,##0\ </c:formatCode>
                <c:ptCount val="1"/>
                <c:pt idx="0">
                  <c:v>364</c:v>
                </c:pt>
              </c:numCache>
            </c:numRef>
          </c:bubbleSize>
          <c:bubble3D val="1"/>
        </c:ser>
        <c:dLbls>
          <c:showLegendKey val="0"/>
          <c:showVal val="0"/>
          <c:showCatName val="0"/>
          <c:showSerName val="0"/>
          <c:showPercent val="0"/>
          <c:showBubbleSize val="0"/>
        </c:dLbls>
        <c:bubbleScale val="100"/>
        <c:showNegBubbles val="0"/>
        <c:axId val="449403904"/>
        <c:axId val="449438848"/>
      </c:bubbleChart>
      <c:valAx>
        <c:axId val="44940390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49438848"/>
        <c:crosses val="autoZero"/>
        <c:crossBetween val="midCat"/>
      </c:valAx>
      <c:valAx>
        <c:axId val="44943884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4940390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Zambia!$B$8</c:f>
              <c:numCache>
                <c:formatCode>0.0</c:formatCode>
                <c:ptCount val="1"/>
                <c:pt idx="0">
                  <c:v>-3.6899983529566924</c:v>
                </c:pt>
              </c:numCache>
            </c:numRef>
          </c:xVal>
          <c:yVal>
            <c:numRef>
              <c:f>Zambia!$C$8</c:f>
              <c:numCache>
                <c:formatCode>0.0</c:formatCode>
                <c:ptCount val="1"/>
                <c:pt idx="0">
                  <c:v>0.39106651574387508</c:v>
                </c:pt>
              </c:numCache>
            </c:numRef>
          </c:yVal>
          <c:bubbleSize>
            <c:numRef>
              <c:f>Zambia!$E$8</c:f>
              <c:numCache>
                <c:formatCode>#,##0</c:formatCode>
                <c:ptCount val="1"/>
                <c:pt idx="0">
                  <c:v>2014.028</c:v>
                </c:pt>
              </c:numCache>
            </c:numRef>
          </c:bubbleSize>
          <c:bubble3D val="1"/>
        </c:ser>
        <c:ser>
          <c:idx val="1"/>
          <c:order val="1"/>
          <c:tx>
            <c:v>Mining</c:v>
          </c:tx>
          <c:spPr>
            <a:solidFill>
              <a:srgbClr val="FF0000"/>
            </a:solidFill>
            <a:ln w="25400">
              <a:noFill/>
            </a:ln>
          </c:spPr>
          <c:invertIfNegative val="0"/>
          <c:xVal>
            <c:numRef>
              <c:f>Zambia!$B$9</c:f>
              <c:numCache>
                <c:formatCode>0.0</c:formatCode>
                <c:ptCount val="1"/>
                <c:pt idx="0">
                  <c:v>-1.3080407342586484</c:v>
                </c:pt>
              </c:numCache>
            </c:numRef>
          </c:xVal>
          <c:yVal>
            <c:numRef>
              <c:f>Zambia!$C$9</c:f>
              <c:numCache>
                <c:formatCode>0.0</c:formatCode>
                <c:ptCount val="1"/>
                <c:pt idx="0">
                  <c:v>2.0470447515541865</c:v>
                </c:pt>
              </c:numCache>
            </c:numRef>
          </c:yVal>
          <c:bubbleSize>
            <c:numRef>
              <c:f>Zambia!$E$9</c:f>
              <c:numCache>
                <c:formatCode>#,##0</c:formatCode>
                <c:ptCount val="1"/>
                <c:pt idx="0">
                  <c:v>36.463000000000001</c:v>
                </c:pt>
              </c:numCache>
            </c:numRef>
          </c:bubbleSize>
          <c:bubble3D val="1"/>
        </c:ser>
        <c:ser>
          <c:idx val="2"/>
          <c:order val="2"/>
          <c:tx>
            <c:v>Manufacturing</c:v>
          </c:tx>
          <c:spPr>
            <a:solidFill>
              <a:srgbClr val="00B050"/>
            </a:solidFill>
            <a:ln w="25400">
              <a:noFill/>
            </a:ln>
          </c:spPr>
          <c:invertIfNegative val="0"/>
          <c:xVal>
            <c:numRef>
              <c:f>Zambia!$B$10</c:f>
              <c:numCache>
                <c:formatCode>0.0</c:formatCode>
                <c:ptCount val="1"/>
                <c:pt idx="0">
                  <c:v>-1.2322839114701298</c:v>
                </c:pt>
              </c:numCache>
            </c:numRef>
          </c:xVal>
          <c:yVal>
            <c:numRef>
              <c:f>Zambia!$C$10</c:f>
              <c:numCache>
                <c:formatCode>0.0</c:formatCode>
                <c:ptCount val="1"/>
                <c:pt idx="0">
                  <c:v>4.231588140402283</c:v>
                </c:pt>
              </c:numCache>
            </c:numRef>
          </c:yVal>
          <c:bubbleSize>
            <c:numRef>
              <c:f>Zambia!$E$10</c:f>
              <c:numCache>
                <c:formatCode>#,##0</c:formatCode>
                <c:ptCount val="1"/>
                <c:pt idx="0">
                  <c:v>77.515000000000001</c:v>
                </c:pt>
              </c:numCache>
            </c:numRef>
          </c:bubbleSize>
          <c:bubble3D val="1"/>
        </c:ser>
        <c:ser>
          <c:idx val="3"/>
          <c:order val="3"/>
          <c:tx>
            <c:v>Utilities</c:v>
          </c:tx>
          <c:spPr>
            <a:solidFill>
              <a:srgbClr val="FFFF00"/>
            </a:solidFill>
            <a:ln w="25400">
              <a:noFill/>
            </a:ln>
          </c:spPr>
          <c:invertIfNegative val="0"/>
          <c:xVal>
            <c:numRef>
              <c:f>Zambia!$B$11</c:f>
              <c:numCache>
                <c:formatCode>0.0</c:formatCode>
                <c:ptCount val="1"/>
                <c:pt idx="0">
                  <c:v>-5.4965167932391923E-2</c:v>
                </c:pt>
              </c:numCache>
            </c:numRef>
          </c:xVal>
          <c:yVal>
            <c:numRef>
              <c:f>Zambia!$C$11</c:f>
              <c:numCache>
                <c:formatCode>0.0</c:formatCode>
                <c:ptCount val="1"/>
                <c:pt idx="0">
                  <c:v>9.2097694403500281</c:v>
                </c:pt>
              </c:numCache>
            </c:numRef>
          </c:yVal>
          <c:bubbleSize>
            <c:numRef>
              <c:f>Zambia!$E$11</c:f>
              <c:numCache>
                <c:formatCode>#,##0</c:formatCode>
                <c:ptCount val="1"/>
                <c:pt idx="0">
                  <c:v>11.016</c:v>
                </c:pt>
              </c:numCache>
            </c:numRef>
          </c:bubbleSize>
          <c:bubble3D val="1"/>
        </c:ser>
        <c:ser>
          <c:idx val="4"/>
          <c:order val="4"/>
          <c:tx>
            <c:v>Construction</c:v>
          </c:tx>
          <c:spPr>
            <a:solidFill>
              <a:srgbClr val="6600FF"/>
            </a:solidFill>
            <a:ln w="25400">
              <a:noFill/>
            </a:ln>
          </c:spPr>
          <c:invertIfNegative val="0"/>
          <c:xVal>
            <c:numRef>
              <c:f>Zambia!$B$12</c:f>
              <c:numCache>
                <c:formatCode>0.0</c:formatCode>
                <c:ptCount val="1"/>
                <c:pt idx="0">
                  <c:v>-0.14614223512079394</c:v>
                </c:pt>
              </c:numCache>
            </c:numRef>
          </c:xVal>
          <c:yVal>
            <c:numRef>
              <c:f>Zambia!$C$12</c:f>
              <c:numCache>
                <c:formatCode>0.0</c:formatCode>
                <c:ptCount val="1"/>
                <c:pt idx="0">
                  <c:v>4.5915656026862823</c:v>
                </c:pt>
              </c:numCache>
            </c:numRef>
          </c:yVal>
          <c:bubbleSize>
            <c:numRef>
              <c:f>Zambia!$E$12</c:f>
              <c:numCache>
                <c:formatCode>#,##0</c:formatCode>
                <c:ptCount val="1"/>
                <c:pt idx="0">
                  <c:v>36.79</c:v>
                </c:pt>
              </c:numCache>
            </c:numRef>
          </c:bubbleSize>
          <c:bubble3D val="1"/>
        </c:ser>
        <c:ser>
          <c:idx val="5"/>
          <c:order val="5"/>
          <c:tx>
            <c:v>Trade services</c:v>
          </c:tx>
          <c:spPr>
            <a:solidFill>
              <a:srgbClr val="66FFFF"/>
            </a:solidFill>
            <a:ln w="25400">
              <a:noFill/>
            </a:ln>
          </c:spPr>
          <c:invertIfNegative val="0"/>
          <c:xVal>
            <c:numRef>
              <c:f>Zambia!$B$13</c:f>
              <c:numCache>
                <c:formatCode>0.0</c:formatCode>
                <c:ptCount val="1"/>
                <c:pt idx="0">
                  <c:v>3.7912068514029804</c:v>
                </c:pt>
              </c:numCache>
            </c:numRef>
          </c:xVal>
          <c:yVal>
            <c:numRef>
              <c:f>Zambia!$C$13</c:f>
              <c:numCache>
                <c:formatCode>0.0</c:formatCode>
                <c:ptCount val="1"/>
                <c:pt idx="0">
                  <c:v>3.3388655413915105</c:v>
                </c:pt>
              </c:numCache>
            </c:numRef>
          </c:yVal>
          <c:bubbleSize>
            <c:numRef>
              <c:f>Zambia!$E$13</c:f>
              <c:numCache>
                <c:formatCode>#,##0</c:formatCode>
                <c:ptCount val="1"/>
                <c:pt idx="0">
                  <c:v>190.35400000000001</c:v>
                </c:pt>
              </c:numCache>
            </c:numRef>
          </c:bubbleSize>
          <c:bubble3D val="1"/>
        </c:ser>
        <c:ser>
          <c:idx val="6"/>
          <c:order val="6"/>
          <c:tx>
            <c:v>Transport services</c:v>
          </c:tx>
          <c:spPr>
            <a:solidFill>
              <a:srgbClr val="FF00FF"/>
            </a:solidFill>
            <a:ln w="25400">
              <a:noFill/>
            </a:ln>
          </c:spPr>
          <c:invertIfNegative val="0"/>
          <c:xVal>
            <c:numRef>
              <c:f>Zambia!$B$14</c:f>
              <c:numCache>
                <c:formatCode>0.0</c:formatCode>
                <c:ptCount val="1"/>
                <c:pt idx="0">
                  <c:v>-0.30838985086378745</c:v>
                </c:pt>
              </c:numCache>
            </c:numRef>
          </c:xVal>
          <c:yVal>
            <c:numRef>
              <c:f>Zambia!$C$14</c:f>
              <c:numCache>
                <c:formatCode>0.0</c:formatCode>
                <c:ptCount val="1"/>
                <c:pt idx="0">
                  <c:v>2.4480234718129013</c:v>
                </c:pt>
              </c:numCache>
            </c:numRef>
          </c:yVal>
          <c:bubbleSize>
            <c:numRef>
              <c:f>Zambia!$E$14</c:f>
              <c:numCache>
                <c:formatCode>#,##0</c:formatCode>
                <c:ptCount val="1"/>
                <c:pt idx="0">
                  <c:v>53.735999999999997</c:v>
                </c:pt>
              </c:numCache>
            </c:numRef>
          </c:bubbleSize>
          <c:bubble3D val="1"/>
        </c:ser>
        <c:ser>
          <c:idx val="7"/>
          <c:order val="7"/>
          <c:tx>
            <c:v>Business services</c:v>
          </c:tx>
          <c:spPr>
            <a:solidFill>
              <a:srgbClr val="99FF66"/>
            </a:solidFill>
            <a:ln w="25400">
              <a:noFill/>
            </a:ln>
          </c:spPr>
          <c:invertIfNegative val="0"/>
          <c:xVal>
            <c:numRef>
              <c:f>Zambia!$B$15</c:f>
              <c:numCache>
                <c:formatCode>0.0</c:formatCode>
                <c:ptCount val="1"/>
                <c:pt idx="0">
                  <c:v>-0.54666197931583205</c:v>
                </c:pt>
              </c:numCache>
            </c:numRef>
          </c:xVal>
          <c:yVal>
            <c:numRef>
              <c:f>Zambia!$C$15</c:f>
              <c:numCache>
                <c:formatCode>0.0</c:formatCode>
                <c:ptCount val="1"/>
                <c:pt idx="0">
                  <c:v>10.898084090391377</c:v>
                </c:pt>
              </c:numCache>
            </c:numRef>
          </c:yVal>
          <c:bubbleSize>
            <c:numRef>
              <c:f>Zambia!$E$15</c:f>
              <c:numCache>
                <c:formatCode>#,##0</c:formatCode>
                <c:ptCount val="1"/>
                <c:pt idx="0">
                  <c:v>29.151</c:v>
                </c:pt>
              </c:numCache>
            </c:numRef>
          </c:bubbleSize>
          <c:bubble3D val="1"/>
        </c:ser>
        <c:ser>
          <c:idx val="8"/>
          <c:order val="8"/>
          <c:tx>
            <c:v>Non-market services</c:v>
          </c:tx>
          <c:spPr>
            <a:solidFill>
              <a:srgbClr val="984807"/>
            </a:solidFill>
            <a:ln w="25400">
              <a:noFill/>
            </a:ln>
          </c:spPr>
          <c:invertIfNegative val="0"/>
          <c:xVal>
            <c:numRef>
              <c:f>Zambia!$B$16</c:f>
              <c:numCache>
                <c:formatCode>0.0</c:formatCode>
                <c:ptCount val="1"/>
                <c:pt idx="0">
                  <c:v>3.4952753805153041</c:v>
                </c:pt>
              </c:numCache>
            </c:numRef>
          </c:xVal>
          <c:yVal>
            <c:numRef>
              <c:f>Zambia!$C$16</c:f>
              <c:numCache>
                <c:formatCode>0.0</c:formatCode>
                <c:ptCount val="1"/>
                <c:pt idx="0">
                  <c:v>0.7347070420532239</c:v>
                </c:pt>
              </c:numCache>
            </c:numRef>
          </c:yVal>
          <c:bubbleSize>
            <c:numRef>
              <c:f>Zambia!$E$16</c:f>
              <c:numCache>
                <c:formatCode>#,##0</c:formatCode>
                <c:ptCount val="1"/>
                <c:pt idx="0">
                  <c:v>363.375</c:v>
                </c:pt>
              </c:numCache>
            </c:numRef>
          </c:bubbleSize>
          <c:bubble3D val="1"/>
        </c:ser>
        <c:dLbls>
          <c:showLegendKey val="0"/>
          <c:showVal val="0"/>
          <c:showCatName val="0"/>
          <c:showSerName val="0"/>
          <c:showPercent val="0"/>
          <c:showBubbleSize val="0"/>
        </c:dLbls>
        <c:bubbleScale val="100"/>
        <c:showNegBubbles val="0"/>
        <c:axId val="241044096"/>
        <c:axId val="241058560"/>
      </c:bubbleChart>
      <c:valAx>
        <c:axId val="241044096"/>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241058560"/>
        <c:crosses val="autoZero"/>
        <c:crossBetween val="midCat"/>
      </c:valAx>
      <c:valAx>
        <c:axId val="241058560"/>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2410440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Zambia!$B$24</c:f>
              <c:numCache>
                <c:formatCode>0.0</c:formatCode>
                <c:ptCount val="1"/>
                <c:pt idx="0">
                  <c:v>1.6616808833291401</c:v>
                </c:pt>
              </c:numCache>
            </c:numRef>
          </c:xVal>
          <c:yVal>
            <c:numRef>
              <c:f>Zambia!$C$24</c:f>
              <c:numCache>
                <c:formatCode>0.0</c:formatCode>
                <c:ptCount val="1"/>
                <c:pt idx="0">
                  <c:v>0.30698832682716226</c:v>
                </c:pt>
              </c:numCache>
            </c:numRef>
          </c:yVal>
          <c:bubbleSize>
            <c:numRef>
              <c:f>Zambia!$E$24</c:f>
              <c:numCache>
                <c:formatCode>#,##0</c:formatCode>
                <c:ptCount val="1"/>
                <c:pt idx="0">
                  <c:v>2318.5185276493762</c:v>
                </c:pt>
              </c:numCache>
            </c:numRef>
          </c:bubbleSize>
          <c:bubble3D val="1"/>
        </c:ser>
        <c:ser>
          <c:idx val="1"/>
          <c:order val="1"/>
          <c:tx>
            <c:v>Mining</c:v>
          </c:tx>
          <c:spPr>
            <a:solidFill>
              <a:srgbClr val="FF0000"/>
            </a:solidFill>
            <a:ln w="25400">
              <a:noFill/>
            </a:ln>
          </c:spPr>
          <c:invertIfNegative val="0"/>
          <c:xVal>
            <c:numRef>
              <c:f>Zambia!$B$25</c:f>
              <c:numCache>
                <c:formatCode>0.0</c:formatCode>
                <c:ptCount val="1"/>
                <c:pt idx="0">
                  <c:v>0.54869223164229242</c:v>
                </c:pt>
              </c:numCache>
            </c:numRef>
          </c:xVal>
          <c:yVal>
            <c:numRef>
              <c:f>Zambia!$C$25</c:f>
              <c:numCache>
                <c:formatCode>0.0</c:formatCode>
                <c:ptCount val="1"/>
                <c:pt idx="0">
                  <c:v>1.869142148192446</c:v>
                </c:pt>
              </c:numCache>
            </c:numRef>
          </c:yVal>
          <c:bubbleSize>
            <c:numRef>
              <c:f>Zambia!$E$25</c:f>
              <c:numCache>
                <c:formatCode>#,##0</c:formatCode>
                <c:ptCount val="1"/>
                <c:pt idx="0">
                  <c:v>58.385468975095485</c:v>
                </c:pt>
              </c:numCache>
            </c:numRef>
          </c:bubbleSize>
          <c:bubble3D val="1"/>
        </c:ser>
        <c:ser>
          <c:idx val="2"/>
          <c:order val="2"/>
          <c:tx>
            <c:v>Manufacturing</c:v>
          </c:tx>
          <c:spPr>
            <a:solidFill>
              <a:srgbClr val="00B050"/>
            </a:solidFill>
            <a:ln w="25400">
              <a:noFill/>
            </a:ln>
          </c:spPr>
          <c:invertIfNegative val="0"/>
          <c:xVal>
            <c:numRef>
              <c:f>Zambia!$B$26</c:f>
              <c:numCache>
                <c:formatCode>0.0</c:formatCode>
                <c:ptCount val="1"/>
                <c:pt idx="0">
                  <c:v>0.43755785034121342</c:v>
                </c:pt>
              </c:numCache>
            </c:numRef>
          </c:xVal>
          <c:yVal>
            <c:numRef>
              <c:f>Zambia!$C$26</c:f>
              <c:numCache>
                <c:formatCode>0.0</c:formatCode>
                <c:ptCount val="1"/>
                <c:pt idx="0">
                  <c:v>3.5932654457556228</c:v>
                </c:pt>
              </c:numCache>
            </c:numRef>
          </c:yVal>
          <c:bubbleSize>
            <c:numRef>
              <c:f>Zambia!$E$26</c:f>
              <c:numCache>
                <c:formatCode>#,##0</c:formatCode>
                <c:ptCount val="1"/>
                <c:pt idx="0">
                  <c:v>101.05567460607536</c:v>
                </c:pt>
              </c:numCache>
            </c:numRef>
          </c:bubbleSize>
          <c:bubble3D val="1"/>
        </c:ser>
        <c:ser>
          <c:idx val="3"/>
          <c:order val="3"/>
          <c:tx>
            <c:v>Utilities</c:v>
          </c:tx>
          <c:spPr>
            <a:solidFill>
              <a:srgbClr val="FFFF00"/>
            </a:solidFill>
            <a:ln w="25400">
              <a:noFill/>
            </a:ln>
          </c:spPr>
          <c:invertIfNegative val="0"/>
          <c:xVal>
            <c:numRef>
              <c:f>Zambia!$B$27</c:f>
              <c:numCache>
                <c:formatCode>0.0</c:formatCode>
                <c:ptCount val="1"/>
                <c:pt idx="0">
                  <c:v>-7.8854070820746192E-2</c:v>
                </c:pt>
              </c:numCache>
            </c:numRef>
          </c:xVal>
          <c:yVal>
            <c:numRef>
              <c:f>Zambia!$C$27</c:f>
              <c:numCache>
                <c:formatCode>0.0</c:formatCode>
                <c:ptCount val="1"/>
                <c:pt idx="0">
                  <c:v>9.8675693132236582</c:v>
                </c:pt>
              </c:numCache>
            </c:numRef>
          </c:yVal>
          <c:bubbleSize>
            <c:numRef>
              <c:f>Zambia!$E$27</c:f>
              <c:numCache>
                <c:formatCode>#,##0</c:formatCode>
                <c:ptCount val="1"/>
                <c:pt idx="0">
                  <c:v>9.8987623763845285</c:v>
                </c:pt>
              </c:numCache>
            </c:numRef>
          </c:bubbleSize>
          <c:bubble3D val="1"/>
        </c:ser>
        <c:ser>
          <c:idx val="4"/>
          <c:order val="4"/>
          <c:tx>
            <c:v>Construction</c:v>
          </c:tx>
          <c:spPr>
            <a:solidFill>
              <a:srgbClr val="6600FF"/>
            </a:solidFill>
            <a:ln w="25400">
              <a:noFill/>
            </a:ln>
          </c:spPr>
          <c:invertIfNegative val="0"/>
          <c:xVal>
            <c:numRef>
              <c:f>Zambia!$B$28</c:f>
              <c:numCache>
                <c:formatCode>0.0</c:formatCode>
                <c:ptCount val="1"/>
                <c:pt idx="0">
                  <c:v>0.35329029856288896</c:v>
                </c:pt>
              </c:numCache>
            </c:numRef>
          </c:xVal>
          <c:yVal>
            <c:numRef>
              <c:f>Zambia!$C$28</c:f>
              <c:numCache>
                <c:formatCode>0.0</c:formatCode>
                <c:ptCount val="1"/>
                <c:pt idx="0">
                  <c:v>6.4767757858956694</c:v>
                </c:pt>
              </c:numCache>
            </c:numRef>
          </c:yVal>
          <c:bubbleSize>
            <c:numRef>
              <c:f>Zambia!$E$28</c:f>
              <c:numCache>
                <c:formatCode>#,##0</c:formatCode>
                <c:ptCount val="1"/>
                <c:pt idx="0">
                  <c:v>52.570457276359036</c:v>
                </c:pt>
              </c:numCache>
            </c:numRef>
          </c:bubbleSize>
          <c:bubble3D val="1"/>
        </c:ser>
        <c:ser>
          <c:idx val="5"/>
          <c:order val="5"/>
          <c:tx>
            <c:v>Trade services</c:v>
          </c:tx>
          <c:spPr>
            <a:solidFill>
              <a:srgbClr val="66FFFF"/>
            </a:solidFill>
            <a:ln w="25400">
              <a:noFill/>
            </a:ln>
          </c:spPr>
          <c:invertIfNegative val="0"/>
          <c:xVal>
            <c:numRef>
              <c:f>Zambia!$B$29</c:f>
              <c:numCache>
                <c:formatCode>0.0</c:formatCode>
                <c:ptCount val="1"/>
                <c:pt idx="0">
                  <c:v>2.2068946125813245</c:v>
                </c:pt>
              </c:numCache>
            </c:numRef>
          </c:xVal>
          <c:yVal>
            <c:numRef>
              <c:f>Zambia!$C$29</c:f>
              <c:numCache>
                <c:formatCode>0.0</c:formatCode>
                <c:ptCount val="1"/>
                <c:pt idx="0">
                  <c:v>2.5208944999551477</c:v>
                </c:pt>
              </c:numCache>
            </c:numRef>
          </c:yVal>
          <c:bubbleSize>
            <c:numRef>
              <c:f>Zambia!$E$29</c:f>
              <c:numCache>
                <c:formatCode>#,##0</c:formatCode>
                <c:ptCount val="1"/>
                <c:pt idx="0">
                  <c:v>283.99380015120607</c:v>
                </c:pt>
              </c:numCache>
            </c:numRef>
          </c:bubbleSize>
          <c:bubble3D val="1"/>
        </c:ser>
        <c:ser>
          <c:idx val="6"/>
          <c:order val="6"/>
          <c:tx>
            <c:v>Transport services</c:v>
          </c:tx>
          <c:spPr>
            <a:solidFill>
              <a:srgbClr val="FF00FF"/>
            </a:solidFill>
            <a:ln w="25400">
              <a:noFill/>
            </a:ln>
          </c:spPr>
          <c:invertIfNegative val="0"/>
          <c:xVal>
            <c:numRef>
              <c:f>Zambia!$B$30</c:f>
              <c:numCache>
                <c:formatCode>0.0</c:formatCode>
                <c:ptCount val="1"/>
                <c:pt idx="0">
                  <c:v>-0.37443442281534822</c:v>
                </c:pt>
              </c:numCache>
            </c:numRef>
          </c:xVal>
          <c:yVal>
            <c:numRef>
              <c:f>Zambia!$C$30</c:f>
              <c:numCache>
                <c:formatCode>0.0</c:formatCode>
                <c:ptCount val="1"/>
                <c:pt idx="0">
                  <c:v>3.0392866543416637</c:v>
                </c:pt>
              </c:numCache>
            </c:numRef>
          </c:yVal>
          <c:bubbleSize>
            <c:numRef>
              <c:f>Zambia!$E$30</c:f>
              <c:numCache>
                <c:formatCode>#,##0</c:formatCode>
                <c:ptCount val="1"/>
                <c:pt idx="0">
                  <c:v>48.60935537395347</c:v>
                </c:pt>
              </c:numCache>
            </c:numRef>
          </c:bubbleSize>
          <c:bubble3D val="1"/>
        </c:ser>
        <c:ser>
          <c:idx val="7"/>
          <c:order val="7"/>
          <c:tx>
            <c:v>Business services</c:v>
          </c:tx>
          <c:spPr>
            <a:solidFill>
              <a:srgbClr val="99FF66"/>
            </a:solidFill>
            <a:ln w="25400">
              <a:noFill/>
            </a:ln>
          </c:spPr>
          <c:invertIfNegative val="0"/>
          <c:xVal>
            <c:numRef>
              <c:f>Zambia!$B$31</c:f>
              <c:numCache>
                <c:formatCode>0.0</c:formatCode>
                <c:ptCount val="1"/>
                <c:pt idx="0">
                  <c:v>2.4832904154608038E-2</c:v>
                </c:pt>
              </c:numCache>
            </c:numRef>
          </c:xVal>
          <c:yVal>
            <c:numRef>
              <c:f>Zambia!$C$31</c:f>
              <c:numCache>
                <c:formatCode>0.0</c:formatCode>
                <c:ptCount val="1"/>
                <c:pt idx="0">
                  <c:v>11.351763777822658</c:v>
                </c:pt>
              </c:numCache>
            </c:numRef>
          </c:yVal>
          <c:bubbleSize>
            <c:numRef>
              <c:f>Zambia!$E$31</c:f>
              <c:numCache>
                <c:formatCode>#,##0</c:formatCode>
                <c:ptCount val="1"/>
                <c:pt idx="0">
                  <c:v>33.582926412986069</c:v>
                </c:pt>
              </c:numCache>
            </c:numRef>
          </c:bubbleSize>
          <c:bubble3D val="1"/>
        </c:ser>
        <c:ser>
          <c:idx val="8"/>
          <c:order val="8"/>
          <c:tx>
            <c:v>Non-market services</c:v>
          </c:tx>
          <c:spPr>
            <a:solidFill>
              <a:srgbClr val="984807"/>
            </a:solidFill>
            <a:ln w="25400">
              <a:noFill/>
            </a:ln>
          </c:spPr>
          <c:invertIfNegative val="0"/>
          <c:xVal>
            <c:numRef>
              <c:f>Zambia!$B$32</c:f>
              <c:numCache>
                <c:formatCode>0.0</c:formatCode>
                <c:ptCount val="1"/>
                <c:pt idx="0">
                  <c:v>-4.7796602869753695</c:v>
                </c:pt>
              </c:numCache>
            </c:numRef>
          </c:xVal>
          <c:yVal>
            <c:numRef>
              <c:f>Zambia!$C$32</c:f>
              <c:numCache>
                <c:formatCode>0.0</c:formatCode>
                <c:ptCount val="1"/>
                <c:pt idx="0">
                  <c:v>1.1535822533069282</c:v>
                </c:pt>
              </c:numCache>
            </c:numRef>
          </c:yVal>
          <c:bubbleSize>
            <c:numRef>
              <c:f>Zambia!$E$32</c:f>
              <c:numCache>
                <c:formatCode>#,##0</c:formatCode>
                <c:ptCount val="1"/>
                <c:pt idx="0">
                  <c:v>257.58727838558201</c:v>
                </c:pt>
              </c:numCache>
            </c:numRef>
          </c:bubbleSize>
          <c:bubble3D val="1"/>
        </c:ser>
        <c:dLbls>
          <c:showLegendKey val="0"/>
          <c:showVal val="0"/>
          <c:showCatName val="0"/>
          <c:showSerName val="0"/>
          <c:showPercent val="0"/>
          <c:showBubbleSize val="0"/>
        </c:dLbls>
        <c:bubbleScale val="100"/>
        <c:showNegBubbles val="0"/>
        <c:axId val="241827840"/>
        <c:axId val="241829760"/>
      </c:bubbleChart>
      <c:valAx>
        <c:axId val="241827840"/>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241829760"/>
        <c:crosses val="autoZero"/>
        <c:crossBetween val="midCat"/>
      </c:valAx>
      <c:valAx>
        <c:axId val="241829760"/>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2418278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Zambia!$B$41</c:f>
              <c:numCache>
                <c:formatCode>0.0</c:formatCode>
                <c:ptCount val="1"/>
                <c:pt idx="0">
                  <c:v>-0.44599715700513798</c:v>
                </c:pt>
              </c:numCache>
            </c:numRef>
          </c:xVal>
          <c:yVal>
            <c:numRef>
              <c:f>Zambia!$C$41</c:f>
              <c:numCache>
                <c:formatCode>0.0</c:formatCode>
                <c:ptCount val="1"/>
                <c:pt idx="0">
                  <c:v>0.27412841655208475</c:v>
                </c:pt>
              </c:numCache>
            </c:numRef>
          </c:yVal>
          <c:bubbleSize>
            <c:numRef>
              <c:f>Zambia!$E$41</c:f>
              <c:numCache>
                <c:formatCode>#,##0</c:formatCode>
                <c:ptCount val="1"/>
                <c:pt idx="0">
                  <c:v>2693.6876450192226</c:v>
                </c:pt>
              </c:numCache>
            </c:numRef>
          </c:bubbleSize>
          <c:bubble3D val="1"/>
        </c:ser>
        <c:ser>
          <c:idx val="1"/>
          <c:order val="1"/>
          <c:tx>
            <c:v>Mining</c:v>
          </c:tx>
          <c:spPr>
            <a:solidFill>
              <a:srgbClr val="FF0000"/>
            </a:solidFill>
            <a:ln w="25400">
              <a:noFill/>
            </a:ln>
          </c:spPr>
          <c:invertIfNegative val="0"/>
          <c:xVal>
            <c:numRef>
              <c:f>Zambia!$B$42</c:f>
              <c:numCache>
                <c:formatCode>0.0</c:formatCode>
                <c:ptCount val="1"/>
                <c:pt idx="0">
                  <c:v>0.52115222088272328</c:v>
                </c:pt>
              </c:numCache>
            </c:numRef>
          </c:xVal>
          <c:yVal>
            <c:numRef>
              <c:f>Zambia!$C$42</c:f>
              <c:numCache>
                <c:formatCode>0.0</c:formatCode>
                <c:ptCount val="1"/>
                <c:pt idx="0">
                  <c:v>1.6978679570792439</c:v>
                </c:pt>
              </c:numCache>
            </c:numRef>
          </c:yVal>
          <c:bubbleSize>
            <c:numRef>
              <c:f>Zambia!$E$42</c:f>
              <c:numCache>
                <c:formatCode>#,##0</c:formatCode>
                <c:ptCount val="1"/>
                <c:pt idx="0">
                  <c:v>87.524480252244359</c:v>
                </c:pt>
              </c:numCache>
            </c:numRef>
          </c:bubbleSize>
          <c:bubble3D val="1"/>
        </c:ser>
        <c:ser>
          <c:idx val="2"/>
          <c:order val="2"/>
          <c:tx>
            <c:v>Manufacturing</c:v>
          </c:tx>
          <c:spPr>
            <a:solidFill>
              <a:srgbClr val="00B050"/>
            </a:solidFill>
            <a:ln w="25400">
              <a:noFill/>
            </a:ln>
          </c:spPr>
          <c:invertIfNegative val="0"/>
          <c:xVal>
            <c:numRef>
              <c:f>Zambia!$B$43</c:f>
              <c:numCache>
                <c:formatCode>0.0</c:formatCode>
                <c:ptCount val="1"/>
                <c:pt idx="0">
                  <c:v>9.8127054349812948E-2</c:v>
                </c:pt>
              </c:numCache>
            </c:numRef>
          </c:xVal>
          <c:yVal>
            <c:numRef>
              <c:f>Zambia!$C$43</c:f>
              <c:numCache>
                <c:formatCode>0.0</c:formatCode>
                <c:ptCount val="1"/>
                <c:pt idx="0">
                  <c:v>3.0354410200832205</c:v>
                </c:pt>
              </c:numCache>
            </c:numRef>
          </c:yVal>
          <c:bubbleSize>
            <c:numRef>
              <c:f>Zambia!$E$43</c:f>
              <c:numCache>
                <c:formatCode>#,##0</c:formatCode>
                <c:ptCount val="1"/>
                <c:pt idx="0">
                  <c:v>121.75637581621982</c:v>
                </c:pt>
              </c:numCache>
            </c:numRef>
          </c:bubbleSize>
          <c:bubble3D val="1"/>
        </c:ser>
        <c:ser>
          <c:idx val="3"/>
          <c:order val="3"/>
          <c:tx>
            <c:v>Utilities</c:v>
          </c:tx>
          <c:spPr>
            <a:solidFill>
              <a:srgbClr val="FFFF00"/>
            </a:solidFill>
            <a:ln w="25400">
              <a:noFill/>
            </a:ln>
          </c:spPr>
          <c:invertIfNegative val="0"/>
          <c:xVal>
            <c:numRef>
              <c:f>Zambia!$B$44</c:f>
              <c:numCache>
                <c:formatCode>0.0</c:formatCode>
                <c:ptCount val="1"/>
                <c:pt idx="0">
                  <c:v>-3.8980440109895376E-2</c:v>
                </c:pt>
              </c:numCache>
            </c:numRef>
          </c:xVal>
          <c:yVal>
            <c:numRef>
              <c:f>Zambia!$C$44</c:f>
              <c:numCache>
                <c:formatCode>0.0</c:formatCode>
                <c:ptCount val="1"/>
                <c:pt idx="0">
                  <c:v>10.51763756885585</c:v>
                </c:pt>
              </c:numCache>
            </c:numRef>
          </c:yVal>
          <c:bubbleSize>
            <c:numRef>
              <c:f>Zambia!$E$44</c:f>
              <c:numCache>
                <c:formatCode>#,##0</c:formatCode>
                <c:ptCount val="1"/>
                <c:pt idx="0">
                  <c:v>10.129171251166184</c:v>
                </c:pt>
              </c:numCache>
            </c:numRef>
          </c:bubbleSize>
          <c:bubble3D val="1"/>
        </c:ser>
        <c:ser>
          <c:idx val="4"/>
          <c:order val="4"/>
          <c:tx>
            <c:v>Construction</c:v>
          </c:tx>
          <c:spPr>
            <a:solidFill>
              <a:srgbClr val="6600FF"/>
            </a:solidFill>
            <a:ln w="25400">
              <a:noFill/>
            </a:ln>
          </c:spPr>
          <c:invertIfNegative val="0"/>
          <c:xVal>
            <c:numRef>
              <c:f>Zambia!$B$45</c:f>
              <c:numCache>
                <c:formatCode>0.0</c:formatCode>
                <c:ptCount val="1"/>
                <c:pt idx="0">
                  <c:v>-0.1186248432529049</c:v>
                </c:pt>
              </c:numCache>
            </c:numRef>
          </c:xVal>
          <c:yVal>
            <c:numRef>
              <c:f>Zambia!$C$45</c:f>
              <c:numCache>
                <c:formatCode>0.0</c:formatCode>
                <c:ptCount val="1"/>
                <c:pt idx="0">
                  <c:v>9.0887366516706951</c:v>
                </c:pt>
              </c:numCache>
            </c:numRef>
          </c:yVal>
          <c:bubbleSize>
            <c:numRef>
              <c:f>Zambia!$E$45</c:f>
              <c:numCache>
                <c:formatCode>#,##0</c:formatCode>
                <c:ptCount val="1"/>
                <c:pt idx="0">
                  <c:v>57.063528845682193</c:v>
                </c:pt>
              </c:numCache>
            </c:numRef>
          </c:bubbleSize>
          <c:bubble3D val="1"/>
        </c:ser>
        <c:ser>
          <c:idx val="5"/>
          <c:order val="5"/>
          <c:tx>
            <c:v>Trade services</c:v>
          </c:tx>
          <c:spPr>
            <a:solidFill>
              <a:srgbClr val="66FFFF"/>
            </a:solidFill>
            <a:ln w="25400">
              <a:noFill/>
            </a:ln>
          </c:spPr>
          <c:invertIfNegative val="0"/>
          <c:xVal>
            <c:numRef>
              <c:f>Zambia!$B$46</c:f>
              <c:numCache>
                <c:formatCode>0.0</c:formatCode>
                <c:ptCount val="1"/>
                <c:pt idx="0">
                  <c:v>1.2518811548820974</c:v>
                </c:pt>
              </c:numCache>
            </c:numRef>
          </c:xVal>
          <c:yVal>
            <c:numRef>
              <c:f>Zambia!$C$46</c:f>
              <c:numCache>
                <c:formatCode>0.0</c:formatCode>
                <c:ptCount val="1"/>
                <c:pt idx="0">
                  <c:v>1.8934637685415181</c:v>
                </c:pt>
              </c:numCache>
            </c:numRef>
          </c:yVal>
          <c:bubbleSize>
            <c:numRef>
              <c:f>Zambia!$E$46</c:f>
              <c:numCache>
                <c:formatCode>#,##0</c:formatCode>
                <c:ptCount val="1"/>
                <c:pt idx="0">
                  <c:v>378.27230996112974</c:v>
                </c:pt>
              </c:numCache>
            </c:numRef>
          </c:bubbleSize>
          <c:bubble3D val="1"/>
        </c:ser>
        <c:ser>
          <c:idx val="6"/>
          <c:order val="6"/>
          <c:tx>
            <c:v>Transport services</c:v>
          </c:tx>
          <c:spPr>
            <a:solidFill>
              <a:srgbClr val="FF00FF"/>
            </a:solidFill>
            <a:ln w="25400">
              <a:noFill/>
            </a:ln>
          </c:spPr>
          <c:invertIfNegative val="0"/>
          <c:xVal>
            <c:numRef>
              <c:f>Zambia!$B$47</c:f>
              <c:numCache>
                <c:formatCode>0.0</c:formatCode>
                <c:ptCount val="1"/>
                <c:pt idx="0">
                  <c:v>0.37574822115993722</c:v>
                </c:pt>
              </c:numCache>
            </c:numRef>
          </c:xVal>
          <c:yVal>
            <c:numRef>
              <c:f>Zambia!$C$47</c:f>
              <c:numCache>
                <c:formatCode>0.0</c:formatCode>
                <c:ptCount val="1"/>
                <c:pt idx="0">
                  <c:v>3.7538277154676987</c:v>
                </c:pt>
              </c:numCache>
            </c:numRef>
          </c:yVal>
          <c:bubbleSize>
            <c:numRef>
              <c:f>Zambia!$E$47</c:f>
              <c:numCache>
                <c:formatCode>#,##0</c:formatCode>
                <c:ptCount val="1"/>
                <c:pt idx="0">
                  <c:v>70.71879742811177</c:v>
                </c:pt>
              </c:numCache>
            </c:numRef>
          </c:bubbleSize>
          <c:bubble3D val="1"/>
        </c:ser>
        <c:ser>
          <c:idx val="7"/>
          <c:order val="7"/>
          <c:tx>
            <c:v>Business services</c:v>
          </c:tx>
          <c:spPr>
            <a:solidFill>
              <a:srgbClr val="99FF66"/>
            </a:solidFill>
            <a:ln w="25400">
              <a:noFill/>
            </a:ln>
          </c:spPr>
          <c:invertIfNegative val="0"/>
          <c:xVal>
            <c:numRef>
              <c:f>Zambia!$B$48</c:f>
              <c:numCache>
                <c:formatCode>0.0</c:formatCode>
                <c:ptCount val="1"/>
                <c:pt idx="0">
                  <c:v>3.176160892009583E-2</c:v>
                </c:pt>
              </c:numCache>
            </c:numRef>
          </c:xVal>
          <c:yVal>
            <c:numRef>
              <c:f>Zambia!$C$48</c:f>
              <c:numCache>
                <c:formatCode>0.0</c:formatCode>
                <c:ptCount val="1"/>
                <c:pt idx="0">
                  <c:v>10.00045592210699</c:v>
                </c:pt>
              </c:numCache>
            </c:numRef>
          </c:yVal>
          <c:bubbleSize>
            <c:numRef>
              <c:f>Zambia!$E$48</c:f>
              <c:numCache>
                <c:formatCode>#,##0</c:formatCode>
                <c:ptCount val="1"/>
                <c:pt idx="0">
                  <c:v>40.430836868331305</c:v>
                </c:pt>
              </c:numCache>
            </c:numRef>
          </c:bubbleSize>
          <c:bubble3D val="1"/>
        </c:ser>
        <c:ser>
          <c:idx val="8"/>
          <c:order val="8"/>
          <c:tx>
            <c:v>Non-market services</c:v>
          </c:tx>
          <c:spPr>
            <a:solidFill>
              <a:srgbClr val="984807"/>
            </a:solidFill>
            <a:ln w="25400">
              <a:noFill/>
            </a:ln>
          </c:spPr>
          <c:invertIfNegative val="0"/>
          <c:xVal>
            <c:numRef>
              <c:f>Zambia!$B$49</c:f>
              <c:numCache>
                <c:formatCode>0.0</c:formatCode>
                <c:ptCount val="1"/>
                <c:pt idx="0">
                  <c:v>-1.6750678198267304</c:v>
                </c:pt>
              </c:numCache>
            </c:numRef>
          </c:xVal>
          <c:yVal>
            <c:numRef>
              <c:f>Zambia!$C$49</c:f>
              <c:numCache>
                <c:formatCode>0.0</c:formatCode>
                <c:ptCount val="1"/>
                <c:pt idx="0">
                  <c:v>1.8018951564096488</c:v>
                </c:pt>
              </c:numCache>
            </c:numRef>
          </c:yVal>
          <c:bubbleSize>
            <c:numRef>
              <c:f>Zambia!$E$49</c:f>
              <c:numCache>
                <c:formatCode>#,##0</c:formatCode>
                <c:ptCount val="1"/>
                <c:pt idx="0">
                  <c:v>239.14506962526588</c:v>
                </c:pt>
              </c:numCache>
            </c:numRef>
          </c:bubbleSize>
          <c:bubble3D val="1"/>
        </c:ser>
        <c:dLbls>
          <c:showLegendKey val="0"/>
          <c:showVal val="0"/>
          <c:showCatName val="0"/>
          <c:showSerName val="0"/>
          <c:showPercent val="0"/>
          <c:showBubbleSize val="0"/>
        </c:dLbls>
        <c:bubbleScale val="100"/>
        <c:showNegBubbles val="0"/>
        <c:axId val="241886336"/>
        <c:axId val="241888256"/>
      </c:bubbleChart>
      <c:valAx>
        <c:axId val="241886336"/>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241888256"/>
        <c:crosses val="autoZero"/>
        <c:crossBetween val="midCat"/>
      </c:valAx>
      <c:valAx>
        <c:axId val="241888256"/>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241886336"/>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Zambia2!$B$8</c:f>
              <c:numCache>
                <c:formatCode>#,##0.0_ ;\-#,##0.0\ </c:formatCode>
                <c:ptCount val="1"/>
                <c:pt idx="0">
                  <c:v>7.548228745780861</c:v>
                </c:pt>
              </c:numCache>
            </c:numRef>
          </c:xVal>
          <c:yVal>
            <c:numRef>
              <c:f>Zambia2!$C$8</c:f>
              <c:numCache>
                <c:formatCode>#,##0.0_ ;\-#,##0.0\ </c:formatCode>
                <c:ptCount val="1"/>
                <c:pt idx="0">
                  <c:v>0.36502575348551453</c:v>
                </c:pt>
              </c:numCache>
            </c:numRef>
          </c:yVal>
          <c:bubbleSize>
            <c:numRef>
              <c:f>Zambia2!$E$8</c:f>
              <c:numCache>
                <c:formatCode>#,##0_ ;\-#,##0\ </c:formatCode>
                <c:ptCount val="1"/>
                <c:pt idx="0">
                  <c:v>2772</c:v>
                </c:pt>
              </c:numCache>
            </c:numRef>
          </c:bubbleSize>
          <c:bubble3D val="1"/>
        </c:ser>
        <c:ser>
          <c:idx val="1"/>
          <c:order val="1"/>
          <c:tx>
            <c:v>Mining &amp; utilities</c:v>
          </c:tx>
          <c:spPr>
            <a:solidFill>
              <a:srgbClr val="000000"/>
            </a:solidFill>
            <a:ln w="25400">
              <a:noFill/>
            </a:ln>
          </c:spPr>
          <c:invertIfNegative val="0"/>
          <c:xVal>
            <c:numRef>
              <c:f>Zambia2!$B$9</c:f>
              <c:numCache>
                <c:formatCode>#,##0.0_ ;\-#,##0.0\ </c:formatCode>
                <c:ptCount val="1"/>
                <c:pt idx="0">
                  <c:v>-0.56119810211248744</c:v>
                </c:pt>
              </c:numCache>
            </c:numRef>
          </c:xVal>
          <c:yVal>
            <c:numRef>
              <c:f>Zambia2!$C$9</c:f>
              <c:numCache>
                <c:formatCode>#,##0.0_ ;\-#,##0.0\ </c:formatCode>
                <c:ptCount val="1"/>
                <c:pt idx="0">
                  <c:v>2.265614557035482</c:v>
                </c:pt>
              </c:numCache>
            </c:numRef>
          </c:yVal>
          <c:bubbleSize>
            <c:numRef>
              <c:f>Zambia2!$E$9</c:f>
              <c:numCache>
                <c:formatCode>#,##0_ ;\-#,##0\ </c:formatCode>
                <c:ptCount val="1"/>
                <c:pt idx="0">
                  <c:v>83</c:v>
                </c:pt>
              </c:numCache>
            </c:numRef>
          </c:bubbleSize>
          <c:bubble3D val="1"/>
        </c:ser>
        <c:ser>
          <c:idx val="2"/>
          <c:order val="2"/>
          <c:tx>
            <c:v>Manufacturing</c:v>
          </c:tx>
          <c:spPr>
            <a:solidFill>
              <a:srgbClr val="CC6600"/>
            </a:solidFill>
            <a:ln w="25400">
              <a:noFill/>
            </a:ln>
          </c:spPr>
          <c:invertIfNegative val="0"/>
          <c:xVal>
            <c:numRef>
              <c:f>Zambia2!$B$10</c:f>
              <c:numCache>
                <c:formatCode>#,##0.0_ ;\-#,##0.0\ </c:formatCode>
                <c:ptCount val="1"/>
                <c:pt idx="0">
                  <c:v>-6.1914719925394088</c:v>
                </c:pt>
              </c:numCache>
            </c:numRef>
          </c:xVal>
          <c:yVal>
            <c:numRef>
              <c:f>Zambia2!$C$10</c:f>
              <c:numCache>
                <c:formatCode>#,##0.0_ ;\-#,##0.0\ </c:formatCode>
                <c:ptCount val="1"/>
                <c:pt idx="0">
                  <c:v>2.8186157178437377</c:v>
                </c:pt>
              </c:numCache>
            </c:numRef>
          </c:yVal>
          <c:bubbleSize>
            <c:numRef>
              <c:f>Zambia2!$E$10</c:f>
              <c:numCache>
                <c:formatCode>#,##0_ ;\-#,##0\ </c:formatCode>
                <c:ptCount val="1"/>
                <c:pt idx="0">
                  <c:v>150</c:v>
                </c:pt>
              </c:numCache>
            </c:numRef>
          </c:bubbleSize>
          <c:bubble3D val="1"/>
        </c:ser>
        <c:ser>
          <c:idx val="3"/>
          <c:order val="3"/>
          <c:tx>
            <c:v>Construction</c:v>
          </c:tx>
          <c:spPr>
            <a:solidFill>
              <a:srgbClr val="FFFF00"/>
            </a:solidFill>
            <a:ln w="25400">
              <a:noFill/>
            </a:ln>
          </c:spPr>
          <c:invertIfNegative val="0"/>
          <c:xVal>
            <c:numRef>
              <c:f>Zambia2!$B$11</c:f>
              <c:numCache>
                <c:formatCode>#,##0.0_ ;\-#,##0.0\ </c:formatCode>
                <c:ptCount val="1"/>
                <c:pt idx="0">
                  <c:v>9.7707519781429442E-2</c:v>
                </c:pt>
              </c:numCache>
            </c:numRef>
          </c:xVal>
          <c:yVal>
            <c:numRef>
              <c:f>Zambia2!$C$11</c:f>
              <c:numCache>
                <c:formatCode>#,##0.0_ ;\-#,##0.0\ </c:formatCode>
                <c:ptCount val="1"/>
                <c:pt idx="0">
                  <c:v>5.5695256440498406</c:v>
                </c:pt>
              </c:numCache>
            </c:numRef>
          </c:yVal>
          <c:bubbleSize>
            <c:numRef>
              <c:f>Zambia2!$E$11</c:f>
              <c:numCache>
                <c:formatCode>#,##0_ ;\-#,##0\ </c:formatCode>
                <c:ptCount val="1"/>
                <c:pt idx="0">
                  <c:v>39</c:v>
                </c:pt>
              </c:numCache>
            </c:numRef>
          </c:bubbleSize>
          <c:bubble3D val="1"/>
        </c:ser>
        <c:ser>
          <c:idx val="4"/>
          <c:order val="4"/>
          <c:tx>
            <c:v>Wholesale, retail, hotels</c:v>
          </c:tx>
          <c:spPr>
            <a:solidFill>
              <a:srgbClr val="6666FF"/>
            </a:solidFill>
            <a:ln w="25400">
              <a:noFill/>
            </a:ln>
          </c:spPr>
          <c:invertIfNegative val="0"/>
          <c:xVal>
            <c:numRef>
              <c:f>Zambia2!$B$12</c:f>
              <c:numCache>
                <c:formatCode>#,##0.0_ ;\-#,##0.0\ </c:formatCode>
                <c:ptCount val="1"/>
                <c:pt idx="0">
                  <c:v>0.21294609307883938</c:v>
                </c:pt>
              </c:numCache>
            </c:numRef>
          </c:xVal>
          <c:yVal>
            <c:numRef>
              <c:f>Zambia2!$C$12</c:f>
              <c:numCache>
                <c:formatCode>#,##0.0_ ;\-#,##0.0\ </c:formatCode>
                <c:ptCount val="1"/>
                <c:pt idx="0">
                  <c:v>2.0820007320427978</c:v>
                </c:pt>
              </c:numCache>
            </c:numRef>
          </c:yVal>
          <c:bubbleSize>
            <c:numRef>
              <c:f>Zambia2!$E$12</c:f>
              <c:numCache>
                <c:formatCode>#,##0_ ;\-#,##0\ </c:formatCode>
                <c:ptCount val="1"/>
                <c:pt idx="0">
                  <c:v>392</c:v>
                </c:pt>
              </c:numCache>
            </c:numRef>
          </c:bubbleSize>
          <c:bubble3D val="1"/>
        </c:ser>
        <c:ser>
          <c:idx val="5"/>
          <c:order val="5"/>
          <c:tx>
            <c:v>Transport, storage, comms</c:v>
          </c:tx>
          <c:spPr>
            <a:solidFill>
              <a:srgbClr val="66FFFF"/>
            </a:solidFill>
            <a:ln w="25400">
              <a:noFill/>
            </a:ln>
          </c:spPr>
          <c:invertIfNegative val="0"/>
          <c:xVal>
            <c:numRef>
              <c:f>Zambia2!$B$13</c:f>
              <c:numCache>
                <c:formatCode>#,##0.0_ ;\-#,##0.0\ </c:formatCode>
                <c:ptCount val="1"/>
                <c:pt idx="0">
                  <c:v>-0.23057005095897276</c:v>
                </c:pt>
              </c:numCache>
            </c:numRef>
          </c:xVal>
          <c:yVal>
            <c:numRef>
              <c:f>Zambia2!$C$13</c:f>
              <c:numCache>
                <c:formatCode>#,##0.0_ ;\-#,##0.0\ </c:formatCode>
                <c:ptCount val="1"/>
                <c:pt idx="0">
                  <c:v>2.1673155380888312</c:v>
                </c:pt>
              </c:numCache>
            </c:numRef>
          </c:yVal>
          <c:bubbleSize>
            <c:numRef>
              <c:f>Zambia2!$E$13</c:f>
              <c:numCache>
                <c:formatCode>#,##0_ ;\-#,##0\ </c:formatCode>
                <c:ptCount val="1"/>
                <c:pt idx="0">
                  <c:v>78</c:v>
                </c:pt>
              </c:numCache>
            </c:numRef>
          </c:bubbleSize>
          <c:bubble3D val="1"/>
        </c:ser>
        <c:ser>
          <c:idx val="6"/>
          <c:order val="6"/>
          <c:tx>
            <c:v>Other</c:v>
          </c:tx>
          <c:spPr>
            <a:solidFill>
              <a:srgbClr val="FF00FF"/>
            </a:solidFill>
            <a:ln w="25400">
              <a:noFill/>
            </a:ln>
          </c:spPr>
          <c:invertIfNegative val="0"/>
          <c:xVal>
            <c:numRef>
              <c:f>Zambia2!$B$14</c:f>
              <c:numCache>
                <c:formatCode>#,##0.0_ ;\-#,##0.0\ </c:formatCode>
                <c:ptCount val="1"/>
                <c:pt idx="0">
                  <c:v>-0.87564221303026457</c:v>
                </c:pt>
              </c:numCache>
            </c:numRef>
          </c:xVal>
          <c:yVal>
            <c:numRef>
              <c:f>Zambia2!$C$14</c:f>
              <c:numCache>
                <c:formatCode>#,##0.0_ ;\-#,##0.0\ </c:formatCode>
                <c:ptCount val="1"/>
                <c:pt idx="0">
                  <c:v>3.2439864702866417</c:v>
                </c:pt>
              </c:numCache>
            </c:numRef>
          </c:yVal>
          <c:bubbleSize>
            <c:numRef>
              <c:f>Zambia2!$E$14</c:f>
              <c:numCache>
                <c:formatCode>#,##0_ ;\-#,##0\ </c:formatCode>
                <c:ptCount val="1"/>
                <c:pt idx="0">
                  <c:v>307</c:v>
                </c:pt>
              </c:numCache>
            </c:numRef>
          </c:bubbleSize>
          <c:bubble3D val="1"/>
        </c:ser>
        <c:dLbls>
          <c:showLegendKey val="0"/>
          <c:showVal val="0"/>
          <c:showCatName val="0"/>
          <c:showSerName val="0"/>
          <c:showPercent val="0"/>
          <c:showBubbleSize val="0"/>
        </c:dLbls>
        <c:bubbleScale val="100"/>
        <c:showNegBubbles val="0"/>
        <c:axId val="454668288"/>
        <c:axId val="454670208"/>
      </c:bubbleChart>
      <c:valAx>
        <c:axId val="45466828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54670208"/>
        <c:crosses val="autoZero"/>
        <c:crossBetween val="midCat"/>
      </c:valAx>
      <c:valAx>
        <c:axId val="45467020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546682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Zambia2!$B$25</c:f>
              <c:numCache>
                <c:formatCode>#,##0.0_ ;\-#,##0.0\ </c:formatCode>
                <c:ptCount val="1"/>
                <c:pt idx="0">
                  <c:v>-0.3729645291512611</c:v>
                </c:pt>
              </c:numCache>
            </c:numRef>
          </c:xVal>
          <c:yVal>
            <c:numRef>
              <c:f>Zambia2!$C$25</c:f>
              <c:numCache>
                <c:formatCode>#,##0.0_ ;\-#,##0.0\ </c:formatCode>
                <c:ptCount val="1"/>
                <c:pt idx="0">
                  <c:v>0.30012520022276645</c:v>
                </c:pt>
              </c:numCache>
            </c:numRef>
          </c:yVal>
          <c:bubbleSize>
            <c:numRef>
              <c:f>Zambia2!$E$25</c:f>
              <c:numCache>
                <c:formatCode>#,##0_ ;\-#,##0\ </c:formatCode>
                <c:ptCount val="1"/>
                <c:pt idx="0">
                  <c:v>2962</c:v>
                </c:pt>
              </c:numCache>
            </c:numRef>
          </c:bubbleSize>
          <c:bubble3D val="1"/>
        </c:ser>
        <c:ser>
          <c:idx val="1"/>
          <c:order val="1"/>
          <c:tx>
            <c:v>Mining &amp; utilities</c:v>
          </c:tx>
          <c:spPr>
            <a:solidFill>
              <a:srgbClr val="000000"/>
            </a:solidFill>
            <a:ln w="25400">
              <a:noFill/>
            </a:ln>
          </c:spPr>
          <c:invertIfNegative val="0"/>
          <c:xVal>
            <c:numRef>
              <c:f>Zambia2!$B$26</c:f>
              <c:numCache>
                <c:formatCode>#,##0.0_ ;\-#,##0.0\ </c:formatCode>
                <c:ptCount val="1"/>
                <c:pt idx="0">
                  <c:v>-0.39345379208875952</c:v>
                </c:pt>
              </c:numCache>
            </c:numRef>
          </c:xVal>
          <c:yVal>
            <c:numRef>
              <c:f>Zambia2!$C$26</c:f>
              <c:numCache>
                <c:formatCode>#,##0.0_ ;\-#,##0.0\ </c:formatCode>
                <c:ptCount val="1"/>
                <c:pt idx="0">
                  <c:v>3.538300393269818</c:v>
                </c:pt>
              </c:numCache>
            </c:numRef>
          </c:yVal>
          <c:bubbleSize>
            <c:numRef>
              <c:f>Zambia2!$E$26</c:f>
              <c:numCache>
                <c:formatCode>#,##0_ ;\-#,##0\ </c:formatCode>
                <c:ptCount val="1"/>
                <c:pt idx="0">
                  <c:v>73</c:v>
                </c:pt>
              </c:numCache>
            </c:numRef>
          </c:bubbleSize>
          <c:bubble3D val="1"/>
        </c:ser>
        <c:ser>
          <c:idx val="2"/>
          <c:order val="2"/>
          <c:tx>
            <c:v>Manufacturing</c:v>
          </c:tx>
          <c:spPr>
            <a:solidFill>
              <a:srgbClr val="CC6600"/>
            </a:solidFill>
            <a:ln w="25400">
              <a:noFill/>
            </a:ln>
          </c:spPr>
          <c:invertIfNegative val="0"/>
          <c:xVal>
            <c:numRef>
              <c:f>Zambia2!$B$27</c:f>
              <c:numCache>
                <c:formatCode>#,##0.0_ ;\-#,##0.0\ </c:formatCode>
                <c:ptCount val="1"/>
                <c:pt idx="0">
                  <c:v>7.0427457168321439E-2</c:v>
                </c:pt>
              </c:numCache>
            </c:numRef>
          </c:xVal>
          <c:yVal>
            <c:numRef>
              <c:f>Zambia2!$C$27</c:f>
              <c:numCache>
                <c:formatCode>#,##0.0_ ;\-#,##0.0\ </c:formatCode>
                <c:ptCount val="1"/>
                <c:pt idx="0">
                  <c:v>2.7653768976291282</c:v>
                </c:pt>
              </c:numCache>
            </c:numRef>
          </c:yVal>
          <c:bubbleSize>
            <c:numRef>
              <c:f>Zambia2!$E$27</c:f>
              <c:numCache>
                <c:formatCode>#,##0_ ;\-#,##0\ </c:formatCode>
                <c:ptCount val="1"/>
                <c:pt idx="0">
                  <c:v>164</c:v>
                </c:pt>
              </c:numCache>
            </c:numRef>
          </c:bubbleSize>
          <c:bubble3D val="1"/>
        </c:ser>
        <c:ser>
          <c:idx val="3"/>
          <c:order val="3"/>
          <c:tx>
            <c:v>Construction</c:v>
          </c:tx>
          <c:spPr>
            <a:solidFill>
              <a:srgbClr val="FFFF00"/>
            </a:solidFill>
            <a:ln w="25400">
              <a:noFill/>
            </a:ln>
          </c:spPr>
          <c:invertIfNegative val="0"/>
          <c:xVal>
            <c:numRef>
              <c:f>Zambia2!$B$28</c:f>
              <c:numCache>
                <c:formatCode>#,##0.0_ ;\-#,##0.0\ </c:formatCode>
                <c:ptCount val="1"/>
                <c:pt idx="0">
                  <c:v>0.27074778603725269</c:v>
                </c:pt>
              </c:numCache>
            </c:numRef>
          </c:xVal>
          <c:yVal>
            <c:numRef>
              <c:f>Zambia2!$C$28</c:f>
              <c:numCache>
                <c:formatCode>#,##0.0_ ;\-#,##0.0\ </c:formatCode>
                <c:ptCount val="1"/>
                <c:pt idx="0">
                  <c:v>8.0236722054115539</c:v>
                </c:pt>
              </c:numCache>
            </c:numRef>
          </c:yVal>
          <c:bubbleSize>
            <c:numRef>
              <c:f>Zambia2!$E$28</c:f>
              <c:numCache>
                <c:formatCode>#,##0_ ;\-#,##0\ </c:formatCode>
                <c:ptCount val="1"/>
                <c:pt idx="0">
                  <c:v>53</c:v>
                </c:pt>
              </c:numCache>
            </c:numRef>
          </c:bubbleSize>
          <c:bubble3D val="1"/>
        </c:ser>
        <c:ser>
          <c:idx val="4"/>
          <c:order val="4"/>
          <c:tx>
            <c:v>Wholesale, retail, hotels</c:v>
          </c:tx>
          <c:spPr>
            <a:solidFill>
              <a:srgbClr val="6666FF"/>
            </a:solidFill>
            <a:ln w="25400">
              <a:noFill/>
            </a:ln>
          </c:spPr>
          <c:invertIfNegative val="0"/>
          <c:xVal>
            <c:numRef>
              <c:f>Zambia2!$B$29</c:f>
              <c:numCache>
                <c:formatCode>#,##0.0_ ;\-#,##0.0\ </c:formatCode>
                <c:ptCount val="1"/>
                <c:pt idx="0">
                  <c:v>-2.5176349230401129E-2</c:v>
                </c:pt>
              </c:numCache>
            </c:numRef>
          </c:xVal>
          <c:yVal>
            <c:numRef>
              <c:f>Zambia2!$C$29</c:f>
              <c:numCache>
                <c:formatCode>#,##0.0_ ;\-#,##0.0\ </c:formatCode>
                <c:ptCount val="1"/>
                <c:pt idx="0">
                  <c:v>2.1289679278758271</c:v>
                </c:pt>
              </c:numCache>
            </c:numRef>
          </c:yVal>
          <c:bubbleSize>
            <c:numRef>
              <c:f>Zambia2!$E$29</c:f>
              <c:numCache>
                <c:formatCode>#,##0_ ;\-#,##0\ </c:formatCode>
                <c:ptCount val="1"/>
                <c:pt idx="0">
                  <c:v>420</c:v>
                </c:pt>
              </c:numCache>
            </c:numRef>
          </c:bubbleSize>
          <c:bubble3D val="1"/>
        </c:ser>
        <c:ser>
          <c:idx val="5"/>
          <c:order val="5"/>
          <c:tx>
            <c:v>Transport, storage, comms</c:v>
          </c:tx>
          <c:spPr>
            <a:solidFill>
              <a:srgbClr val="66FFFF"/>
            </a:solidFill>
            <a:ln w="25400">
              <a:noFill/>
            </a:ln>
          </c:spPr>
          <c:invertIfNegative val="0"/>
          <c:xVal>
            <c:numRef>
              <c:f>Zambia2!$B$30</c:f>
              <c:numCache>
                <c:formatCode>#,##0.0_ ;\-#,##0.0\ </c:formatCode>
                <c:ptCount val="1"/>
                <c:pt idx="0">
                  <c:v>5.4166137376649992E-2</c:v>
                </c:pt>
              </c:numCache>
            </c:numRef>
          </c:xVal>
          <c:yVal>
            <c:numRef>
              <c:f>Zambia2!$C$30</c:f>
              <c:numCache>
                <c:formatCode>#,##0.0_ ;\-#,##0.0\ </c:formatCode>
                <c:ptCount val="1"/>
                <c:pt idx="0">
                  <c:v>2.1455669331697846</c:v>
                </c:pt>
              </c:numCache>
            </c:numRef>
          </c:yVal>
          <c:bubbleSize>
            <c:numRef>
              <c:f>Zambia2!$E$30</c:f>
              <c:numCache>
                <c:formatCode>#,##0_ ;\-#,##0\ </c:formatCode>
                <c:ptCount val="1"/>
                <c:pt idx="0">
                  <c:v>86</c:v>
                </c:pt>
              </c:numCache>
            </c:numRef>
          </c:bubbleSize>
          <c:bubble3D val="1"/>
        </c:ser>
        <c:ser>
          <c:idx val="6"/>
          <c:order val="6"/>
          <c:tx>
            <c:v>Other</c:v>
          </c:tx>
          <c:spPr>
            <a:solidFill>
              <a:srgbClr val="FF00FF"/>
            </a:solidFill>
            <a:ln w="25400">
              <a:noFill/>
            </a:ln>
          </c:spPr>
          <c:invertIfNegative val="0"/>
          <c:xVal>
            <c:numRef>
              <c:f>Zambia2!$B$31</c:f>
              <c:numCache>
                <c:formatCode>#,##0.0_ ;\-#,##0.0\ </c:formatCode>
                <c:ptCount val="1"/>
                <c:pt idx="0">
                  <c:v>0.39625328988818787</c:v>
                </c:pt>
              </c:numCache>
            </c:numRef>
          </c:xVal>
          <c:yVal>
            <c:numRef>
              <c:f>Zambia2!$C$31</c:f>
              <c:numCache>
                <c:formatCode>#,##0.0_ ;\-#,##0.0\ </c:formatCode>
                <c:ptCount val="1"/>
                <c:pt idx="0">
                  <c:v>2.8880679311359274</c:v>
                </c:pt>
              </c:numCache>
            </c:numRef>
          </c:yVal>
          <c:bubbleSize>
            <c:numRef>
              <c:f>Zambia2!$E$31</c:f>
              <c:numCache>
                <c:formatCode>#,##0_ ;\-#,##0\ </c:formatCode>
                <c:ptCount val="1"/>
                <c:pt idx="0">
                  <c:v>346</c:v>
                </c:pt>
              </c:numCache>
            </c:numRef>
          </c:bubbleSize>
          <c:bubble3D val="1"/>
        </c:ser>
        <c:dLbls>
          <c:showLegendKey val="0"/>
          <c:showVal val="0"/>
          <c:showCatName val="0"/>
          <c:showSerName val="0"/>
          <c:showPercent val="0"/>
          <c:showBubbleSize val="0"/>
        </c:dLbls>
        <c:bubbleScale val="100"/>
        <c:showNegBubbles val="0"/>
        <c:axId val="454700416"/>
        <c:axId val="454727168"/>
      </c:bubbleChart>
      <c:valAx>
        <c:axId val="45470041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54727168"/>
        <c:crosses val="autoZero"/>
        <c:crossBetween val="midCat"/>
      </c:valAx>
      <c:valAx>
        <c:axId val="45472716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547004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Zambia2!$B$42</c:f>
              <c:numCache>
                <c:formatCode>#,##0.0_ ;\-#,##0.0\ </c:formatCode>
                <c:ptCount val="1"/>
                <c:pt idx="0">
                  <c:v>-6.6484222269678099</c:v>
                </c:pt>
              </c:numCache>
            </c:numRef>
          </c:xVal>
          <c:yVal>
            <c:numRef>
              <c:f>Zambia2!$C$42</c:f>
              <c:numCache>
                <c:formatCode>#,##0.0_ ;\-#,##0.0\ </c:formatCode>
                <c:ptCount val="1"/>
                <c:pt idx="0">
                  <c:v>0.29500711051135226</c:v>
                </c:pt>
              </c:numCache>
            </c:numRef>
          </c:yVal>
          <c:bubbleSize>
            <c:numRef>
              <c:f>Zambia2!$E$42</c:f>
              <c:numCache>
                <c:formatCode>#,##0_ ;\-#,##0\ </c:formatCode>
                <c:ptCount val="1"/>
                <c:pt idx="0">
                  <c:v>3176</c:v>
                </c:pt>
              </c:numCache>
            </c:numRef>
          </c:bubbleSize>
          <c:bubble3D val="1"/>
        </c:ser>
        <c:ser>
          <c:idx val="1"/>
          <c:order val="1"/>
          <c:tx>
            <c:v>Mining &amp; utilities</c:v>
          </c:tx>
          <c:spPr>
            <a:solidFill>
              <a:srgbClr val="000000"/>
            </a:solidFill>
            <a:ln w="25400">
              <a:noFill/>
            </a:ln>
          </c:spPr>
          <c:invertIfNegative val="0"/>
          <c:xVal>
            <c:numRef>
              <c:f>Zambia2!$B$43</c:f>
              <c:numCache>
                <c:formatCode>#,##0.0_ ;\-#,##0.0\ </c:formatCode>
                <c:ptCount val="1"/>
                <c:pt idx="0">
                  <c:v>0.57321785425441529</c:v>
                </c:pt>
              </c:numCache>
            </c:numRef>
          </c:xVal>
          <c:yVal>
            <c:numRef>
              <c:f>Zambia2!$C$43</c:f>
              <c:numCache>
                <c:formatCode>#,##0.0_ ;\-#,##0.0\ </c:formatCode>
                <c:ptCount val="1"/>
                <c:pt idx="0">
                  <c:v>3.2572951667428671</c:v>
                </c:pt>
              </c:numCache>
            </c:numRef>
          </c:yVal>
          <c:bubbleSize>
            <c:numRef>
              <c:f>Zambia2!$E$43</c:f>
              <c:numCache>
                <c:formatCode>#,##0_ ;\-#,##0\ </c:formatCode>
                <c:ptCount val="1"/>
                <c:pt idx="0">
                  <c:v>114</c:v>
                </c:pt>
              </c:numCache>
            </c:numRef>
          </c:bubbleSize>
          <c:bubble3D val="1"/>
        </c:ser>
        <c:ser>
          <c:idx val="2"/>
          <c:order val="2"/>
          <c:tx>
            <c:v>Manufacturing</c:v>
          </c:tx>
          <c:spPr>
            <a:solidFill>
              <a:srgbClr val="CC6600"/>
            </a:solidFill>
            <a:ln w="25400">
              <a:noFill/>
            </a:ln>
          </c:spPr>
          <c:invertIfNegative val="0"/>
          <c:xVal>
            <c:numRef>
              <c:f>Zambia2!$B$44</c:f>
              <c:numCache>
                <c:formatCode>#,##0.0_ ;\-#,##0.0\ </c:formatCode>
                <c:ptCount val="1"/>
                <c:pt idx="0">
                  <c:v>-0.17930747139264591</c:v>
                </c:pt>
              </c:numCache>
            </c:numRef>
          </c:xVal>
          <c:yVal>
            <c:numRef>
              <c:f>Zambia2!$C$44</c:f>
              <c:numCache>
                <c:formatCode>#,##0.0_ ;\-#,##0.0\ </c:formatCode>
                <c:ptCount val="1"/>
                <c:pt idx="0">
                  <c:v>2.5356377836909849</c:v>
                </c:pt>
              </c:numCache>
            </c:numRef>
          </c:yVal>
          <c:bubbleSize>
            <c:numRef>
              <c:f>Zambia2!$E$44</c:f>
              <c:numCache>
                <c:formatCode>#,##0_ ;\-#,##0\ </c:formatCode>
                <c:ptCount val="1"/>
                <c:pt idx="0">
                  <c:v>185</c:v>
                </c:pt>
              </c:numCache>
            </c:numRef>
          </c:bubbleSize>
          <c:bubble3D val="1"/>
        </c:ser>
        <c:ser>
          <c:idx val="3"/>
          <c:order val="3"/>
          <c:tx>
            <c:v>Construction</c:v>
          </c:tx>
          <c:spPr>
            <a:solidFill>
              <a:srgbClr val="FFFF00"/>
            </a:solidFill>
            <a:ln w="25400">
              <a:noFill/>
            </a:ln>
          </c:spPr>
          <c:invertIfNegative val="0"/>
          <c:xVal>
            <c:numRef>
              <c:f>Zambia2!$B$45</c:f>
              <c:numCache>
                <c:formatCode>#,##0.0_ ;\-#,##0.0\ </c:formatCode>
                <c:ptCount val="1"/>
                <c:pt idx="0">
                  <c:v>1.2049665173409649</c:v>
                </c:pt>
              </c:numCache>
            </c:numRef>
          </c:xVal>
          <c:yVal>
            <c:numRef>
              <c:f>Zambia2!$C$45</c:f>
              <c:numCache>
                <c:formatCode>#,##0.0_ ;\-#,##0.0\ </c:formatCode>
                <c:ptCount val="1"/>
                <c:pt idx="0">
                  <c:v>5.4365243603217834</c:v>
                </c:pt>
              </c:numCache>
            </c:numRef>
          </c:yVal>
          <c:bubbleSize>
            <c:numRef>
              <c:f>Zambia2!$E$45</c:f>
              <c:numCache>
                <c:formatCode>#,##0_ ;\-#,##0\ </c:formatCode>
                <c:ptCount val="1"/>
                <c:pt idx="0">
                  <c:v>121</c:v>
                </c:pt>
              </c:numCache>
            </c:numRef>
          </c:bubbleSize>
          <c:bubble3D val="1"/>
        </c:ser>
        <c:ser>
          <c:idx val="4"/>
          <c:order val="4"/>
          <c:tx>
            <c:v>Wholesale, retail, hotels</c:v>
          </c:tx>
          <c:spPr>
            <a:solidFill>
              <a:srgbClr val="6666FF"/>
            </a:solidFill>
            <a:ln w="25400">
              <a:noFill/>
            </a:ln>
          </c:spPr>
          <c:invertIfNegative val="0"/>
          <c:xVal>
            <c:numRef>
              <c:f>Zambia2!$B$46</c:f>
              <c:numCache>
                <c:formatCode>#,##0.0_ ;\-#,##0.0\ </c:formatCode>
                <c:ptCount val="1"/>
                <c:pt idx="0">
                  <c:v>1.7116151909241513</c:v>
                </c:pt>
              </c:numCache>
            </c:numRef>
          </c:xVal>
          <c:yVal>
            <c:numRef>
              <c:f>Zambia2!$C$46</c:f>
              <c:numCache>
                <c:formatCode>#,##0.0_ ;\-#,##0.0\ </c:formatCode>
                <c:ptCount val="1"/>
                <c:pt idx="0">
                  <c:v>1.5687403608030355</c:v>
                </c:pt>
              </c:numCache>
            </c:numRef>
          </c:yVal>
          <c:bubbleSize>
            <c:numRef>
              <c:f>Zambia2!$E$46</c:f>
              <c:numCache>
                <c:formatCode>#,##0_ ;\-#,##0\ </c:formatCode>
                <c:ptCount val="1"/>
                <c:pt idx="0">
                  <c:v>579</c:v>
                </c:pt>
              </c:numCache>
            </c:numRef>
          </c:bubbleSize>
          <c:bubble3D val="1"/>
        </c:ser>
        <c:ser>
          <c:idx val="5"/>
          <c:order val="5"/>
          <c:tx>
            <c:v>Transport, storage, comms</c:v>
          </c:tx>
          <c:spPr>
            <a:solidFill>
              <a:srgbClr val="66FFFF"/>
            </a:solidFill>
            <a:ln w="25400">
              <a:noFill/>
            </a:ln>
          </c:spPr>
          <c:invertIfNegative val="0"/>
          <c:xVal>
            <c:numRef>
              <c:f>Zambia2!$B$47</c:f>
              <c:numCache>
                <c:formatCode>#,##0.0_ ;\-#,##0.0\ </c:formatCode>
                <c:ptCount val="1"/>
                <c:pt idx="0">
                  <c:v>0.5865548151606812</c:v>
                </c:pt>
              </c:numCache>
            </c:numRef>
          </c:xVal>
          <c:yVal>
            <c:numRef>
              <c:f>Zambia2!$C$47</c:f>
              <c:numCache>
                <c:formatCode>#,##0.0_ ;\-#,##0.0\ </c:formatCode>
                <c:ptCount val="1"/>
                <c:pt idx="0">
                  <c:v>2.5886468192745649</c:v>
                </c:pt>
              </c:numCache>
            </c:numRef>
          </c:yVal>
          <c:bubbleSize>
            <c:numRef>
              <c:f>Zambia2!$E$47</c:f>
              <c:numCache>
                <c:formatCode>#,##0_ ;\-#,##0\ </c:formatCode>
                <c:ptCount val="1"/>
                <c:pt idx="0">
                  <c:v>130</c:v>
                </c:pt>
              </c:numCache>
            </c:numRef>
          </c:bubbleSize>
          <c:bubble3D val="1"/>
        </c:ser>
        <c:ser>
          <c:idx val="6"/>
          <c:order val="6"/>
          <c:tx>
            <c:v>Other</c:v>
          </c:tx>
          <c:spPr>
            <a:solidFill>
              <a:srgbClr val="FF00FF"/>
            </a:solidFill>
            <a:ln w="25400">
              <a:noFill/>
            </a:ln>
          </c:spPr>
          <c:invertIfNegative val="0"/>
          <c:xVal>
            <c:numRef>
              <c:f>Zambia2!$B$48</c:f>
              <c:numCache>
                <c:formatCode>#,##0.0_ ;\-#,##0.0\ </c:formatCode>
                <c:ptCount val="1"/>
                <c:pt idx="0">
                  <c:v>2.7513753206802622</c:v>
                </c:pt>
              </c:numCache>
            </c:numRef>
          </c:xVal>
          <c:yVal>
            <c:numRef>
              <c:f>Zambia2!$C$48</c:f>
              <c:numCache>
                <c:formatCode>#,##0.0_ ;\-#,##0.0\ </c:formatCode>
                <c:ptCount val="1"/>
                <c:pt idx="0">
                  <c:v>2.1531154520568987</c:v>
                </c:pt>
              </c:numCache>
            </c:numRef>
          </c:yVal>
          <c:bubbleSize>
            <c:numRef>
              <c:f>Zambia2!$E$48</c:f>
              <c:numCache>
                <c:formatCode>#,##0_ ;\-#,##0\ </c:formatCode>
                <c:ptCount val="1"/>
                <c:pt idx="0">
                  <c:v>542</c:v>
                </c:pt>
              </c:numCache>
            </c:numRef>
          </c:bubbleSize>
          <c:bubble3D val="1"/>
        </c:ser>
        <c:dLbls>
          <c:showLegendKey val="0"/>
          <c:showVal val="0"/>
          <c:showCatName val="0"/>
          <c:showSerName val="0"/>
          <c:showPercent val="0"/>
          <c:showBubbleSize val="0"/>
        </c:dLbls>
        <c:bubbleScale val="100"/>
        <c:showNegBubbles val="0"/>
        <c:axId val="454773760"/>
        <c:axId val="454816896"/>
      </c:bubbleChart>
      <c:valAx>
        <c:axId val="45477376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54816896"/>
        <c:crosses val="autoZero"/>
        <c:crossBetween val="midCat"/>
      </c:valAx>
      <c:valAx>
        <c:axId val="45481689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547737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'DR Congo'!$B$59</c:f>
              <c:numCache>
                <c:formatCode>#,##0.0_ ;\-#,##0.0\ </c:formatCode>
                <c:ptCount val="1"/>
                <c:pt idx="0">
                  <c:v>-0.95796418381715398</c:v>
                </c:pt>
              </c:numCache>
            </c:numRef>
          </c:xVal>
          <c:yVal>
            <c:numRef>
              <c:f>'DR Congo'!$C$59</c:f>
              <c:numCache>
                <c:formatCode>#,##0.0_ ;\-#,##0.0\ </c:formatCode>
                <c:ptCount val="1"/>
                <c:pt idx="0">
                  <c:v>0.25118799913435447</c:v>
                </c:pt>
              </c:numCache>
            </c:numRef>
          </c:yVal>
          <c:bubbleSize>
            <c:numRef>
              <c:f>'DR Congo'!$E$59</c:f>
              <c:numCache>
                <c:formatCode>#,##0_ ;\-#,##0\ </c:formatCode>
                <c:ptCount val="1"/>
                <c:pt idx="0">
                  <c:v>17653</c:v>
                </c:pt>
              </c:numCache>
            </c:numRef>
          </c:bubbleSize>
          <c:bubble3D val="1"/>
        </c:ser>
        <c:ser>
          <c:idx val="1"/>
          <c:order val="1"/>
          <c:tx>
            <c:v>Mining &amp; utilities</c:v>
          </c:tx>
          <c:spPr>
            <a:solidFill>
              <a:srgbClr val="000000"/>
            </a:solidFill>
            <a:ln w="25400">
              <a:noFill/>
            </a:ln>
          </c:spPr>
          <c:invertIfNegative val="0"/>
          <c:xVal>
            <c:numRef>
              <c:f>'DR Congo'!$B$60</c:f>
              <c:numCache>
                <c:formatCode>#,##0.0_ ;\-#,##0.0\ </c:formatCode>
                <c:ptCount val="1"/>
                <c:pt idx="0">
                  <c:v>4.5240221254617796E-2</c:v>
                </c:pt>
              </c:numCache>
            </c:numRef>
          </c:xVal>
          <c:yVal>
            <c:numRef>
              <c:f>'DR Congo'!$C$60</c:f>
              <c:numCache>
                <c:formatCode>#,##0.0_ ;\-#,##0.0\ </c:formatCode>
                <c:ptCount val="1"/>
                <c:pt idx="0">
                  <c:v>30.80814837602551</c:v>
                </c:pt>
              </c:numCache>
            </c:numRef>
          </c:yVal>
          <c:bubbleSize>
            <c:numRef>
              <c:f>'DR Congo'!$E$60</c:f>
              <c:numCache>
                <c:formatCode>#,##0_ ;\-#,##0\ </c:formatCode>
                <c:ptCount val="1"/>
                <c:pt idx="0">
                  <c:v>203</c:v>
                </c:pt>
              </c:numCache>
            </c:numRef>
          </c:bubbleSize>
          <c:bubble3D val="1"/>
        </c:ser>
        <c:ser>
          <c:idx val="2"/>
          <c:order val="2"/>
          <c:tx>
            <c:v>Manufacturing</c:v>
          </c:tx>
          <c:spPr>
            <a:solidFill>
              <a:srgbClr val="CC6600"/>
            </a:solidFill>
            <a:ln w="25400">
              <a:noFill/>
            </a:ln>
          </c:spPr>
          <c:invertIfNegative val="0"/>
          <c:xVal>
            <c:numRef>
              <c:f>'DR Congo'!$B$61</c:f>
              <c:numCache>
                <c:formatCode>#,##0.0_ ;\-#,##0.0\ </c:formatCode>
                <c:ptCount val="1"/>
                <c:pt idx="0">
                  <c:v>0.23627985556846376</c:v>
                </c:pt>
              </c:numCache>
            </c:numRef>
          </c:xVal>
          <c:yVal>
            <c:numRef>
              <c:f>'DR Congo'!$C$61</c:f>
              <c:numCache>
                <c:formatCode>#,##0.0_ ;\-#,##0.0\ </c:formatCode>
                <c:ptCount val="1"/>
                <c:pt idx="0">
                  <c:v>1.5248125799290084</c:v>
                </c:pt>
              </c:numCache>
            </c:numRef>
          </c:yVal>
          <c:bubbleSize>
            <c:numRef>
              <c:f>'DR Congo'!$E$61</c:f>
              <c:numCache>
                <c:formatCode>#,##0_ ;\-#,##0\ </c:formatCode>
                <c:ptCount val="1"/>
                <c:pt idx="0">
                  <c:v>1773</c:v>
                </c:pt>
              </c:numCache>
            </c:numRef>
          </c:bubbleSize>
          <c:bubble3D val="1"/>
        </c:ser>
        <c:ser>
          <c:idx val="4"/>
          <c:order val="3"/>
          <c:tx>
            <c:strRef>
              <c:f>'DR Congo'!$A$63</c:f>
              <c:strCache>
                <c:ptCount val="1"/>
                <c:pt idx="0">
                  <c:v>Wholesale &amp; retail (ex. hotels)</c:v>
                </c:pt>
              </c:strCache>
            </c:strRef>
          </c:tx>
          <c:spPr>
            <a:solidFill>
              <a:srgbClr val="6666FF"/>
            </a:solidFill>
            <a:ln w="25400">
              <a:noFill/>
            </a:ln>
          </c:spPr>
          <c:invertIfNegative val="0"/>
          <c:xVal>
            <c:numRef>
              <c:f>'DR Congo'!$B$63</c:f>
              <c:numCache>
                <c:formatCode>#,##0.0_ ;\-#,##0.0\ </c:formatCode>
                <c:ptCount val="1"/>
                <c:pt idx="0">
                  <c:v>3.3124967450246068E-2</c:v>
                </c:pt>
              </c:numCache>
            </c:numRef>
          </c:xVal>
          <c:yVal>
            <c:numRef>
              <c:f>'DR Congo'!$C$63</c:f>
              <c:numCache>
                <c:formatCode>#,##0.0_ ;\-#,##0.0\ </c:formatCode>
                <c:ptCount val="1"/>
                <c:pt idx="0">
                  <c:v>7.4525982302771547</c:v>
                </c:pt>
              </c:numCache>
            </c:numRef>
          </c:yVal>
          <c:bubbleSize>
            <c:numRef>
              <c:f>'DR Congo'!$E$63</c:f>
              <c:numCache>
                <c:formatCode>#,##0_ ;\-#,##0\ </c:formatCode>
                <c:ptCount val="1"/>
                <c:pt idx="0">
                  <c:v>495</c:v>
                </c:pt>
              </c:numCache>
            </c:numRef>
          </c:bubbleSize>
          <c:bubble3D val="1"/>
        </c:ser>
        <c:ser>
          <c:idx val="5"/>
          <c:order val="4"/>
          <c:tx>
            <c:v>Transport, storage, comms</c:v>
          </c:tx>
          <c:spPr>
            <a:solidFill>
              <a:srgbClr val="66FFFF"/>
            </a:solidFill>
            <a:ln w="25400">
              <a:noFill/>
            </a:ln>
          </c:spPr>
          <c:invertIfNegative val="0"/>
          <c:xVal>
            <c:numRef>
              <c:f>'DR Congo'!$B$64</c:f>
              <c:numCache>
                <c:formatCode>#,##0.0_ ;\-#,##0.0\ </c:formatCode>
                <c:ptCount val="1"/>
                <c:pt idx="0">
                  <c:v>2.1383479402799555E-2</c:v>
                </c:pt>
              </c:numCache>
            </c:numRef>
          </c:xVal>
          <c:yVal>
            <c:numRef>
              <c:f>'DR Congo'!$C$64</c:f>
              <c:numCache>
                <c:formatCode>#,##0.0_ ;\-#,##0.0\ </c:formatCode>
                <c:ptCount val="1"/>
                <c:pt idx="0">
                  <c:v>27.09013462632392</c:v>
                </c:pt>
              </c:numCache>
            </c:numRef>
          </c:yVal>
          <c:bubbleSize>
            <c:numRef>
              <c:f>'DR Congo'!$E$64</c:f>
              <c:numCache>
                <c:formatCode>#,##0_ ;\-#,##0\ </c:formatCode>
                <c:ptCount val="1"/>
                <c:pt idx="0">
                  <c:v>116</c:v>
                </c:pt>
              </c:numCache>
            </c:numRef>
          </c:bubbleSize>
          <c:bubble3D val="1"/>
        </c:ser>
        <c:ser>
          <c:idx val="6"/>
          <c:order val="5"/>
          <c:tx>
            <c:strRef>
              <c:f>'DR Congo'!$A$65</c:f>
              <c:strCache>
                <c:ptCount val="1"/>
                <c:pt idx="0">
                  <c:v>Other (incl. hotels)</c:v>
                </c:pt>
              </c:strCache>
            </c:strRef>
          </c:tx>
          <c:spPr>
            <a:solidFill>
              <a:srgbClr val="FF00FF"/>
            </a:solidFill>
            <a:ln w="25400">
              <a:noFill/>
            </a:ln>
          </c:spPr>
          <c:invertIfNegative val="0"/>
          <c:xVal>
            <c:numRef>
              <c:f>'DR Congo'!$B$65</c:f>
              <c:numCache>
                <c:formatCode>#,##0.0_ ;\-#,##0.0\ </c:formatCode>
                <c:ptCount val="1"/>
                <c:pt idx="0">
                  <c:v>0.42054218639116847</c:v>
                </c:pt>
              </c:numCache>
            </c:numRef>
          </c:xVal>
          <c:yVal>
            <c:numRef>
              <c:f>'DR Congo'!$C$65</c:f>
              <c:numCache>
                <c:formatCode>#,##0.0_ ;\-#,##0.0\ </c:formatCode>
                <c:ptCount val="1"/>
                <c:pt idx="0">
                  <c:v>0.87048854817969479</c:v>
                </c:pt>
              </c:numCache>
            </c:numRef>
          </c:yVal>
          <c:bubbleSize>
            <c:numRef>
              <c:f>'DR Congo'!$E$65</c:f>
              <c:numCache>
                <c:formatCode>#,##0_ ;\-#,##0\ </c:formatCode>
                <c:ptCount val="1"/>
                <c:pt idx="0">
                  <c:v>3735</c:v>
                </c:pt>
              </c:numCache>
            </c:numRef>
          </c:bubbleSize>
          <c:bubble3D val="1"/>
        </c:ser>
        <c:ser>
          <c:idx val="3"/>
          <c:order val="6"/>
          <c:tx>
            <c:v>Construction</c:v>
          </c:tx>
          <c:spPr>
            <a:solidFill>
              <a:srgbClr val="FFFF00"/>
            </a:solidFill>
            <a:ln w="25400">
              <a:noFill/>
            </a:ln>
          </c:spPr>
          <c:invertIfNegative val="0"/>
          <c:xVal>
            <c:numRef>
              <c:f>'DR Congo'!$B$62</c:f>
              <c:numCache>
                <c:formatCode>#,##0.0_ ;\-#,##0.0\ </c:formatCode>
                <c:ptCount val="1"/>
                <c:pt idx="0">
                  <c:v>0.20139347374985217</c:v>
                </c:pt>
              </c:numCache>
            </c:numRef>
          </c:xVal>
          <c:yVal>
            <c:numRef>
              <c:f>'DR Congo'!$C$62</c:f>
              <c:numCache>
                <c:formatCode>#,##0.0_ ;\-#,##0.0\ </c:formatCode>
                <c:ptCount val="1"/>
                <c:pt idx="0">
                  <c:v>1.8826542480458679</c:v>
                </c:pt>
              </c:numCache>
            </c:numRef>
          </c:yVal>
          <c:bubbleSize>
            <c:numRef>
              <c:f>'DR Congo'!$E$62</c:f>
              <c:numCache>
                <c:formatCode>#,##0_ ;\-#,##0\ </c:formatCode>
                <c:ptCount val="1"/>
                <c:pt idx="0">
                  <c:v>567</c:v>
                </c:pt>
              </c:numCache>
            </c:numRef>
          </c:bubbleSize>
          <c:bubble3D val="1"/>
        </c:ser>
        <c:dLbls>
          <c:showLegendKey val="0"/>
          <c:showVal val="0"/>
          <c:showCatName val="0"/>
          <c:showSerName val="0"/>
          <c:showPercent val="0"/>
          <c:showBubbleSize val="0"/>
        </c:dLbls>
        <c:bubbleScale val="100"/>
        <c:showNegBubbles val="0"/>
        <c:axId val="131543808"/>
        <c:axId val="131545728"/>
      </c:bubbleChart>
      <c:valAx>
        <c:axId val="13154380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1545728"/>
        <c:crosses val="autoZero"/>
        <c:crossBetween val="midCat"/>
      </c:valAx>
      <c:valAx>
        <c:axId val="131545728"/>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15438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Zambia2!$B$59</c:f>
              <c:numCache>
                <c:formatCode>#,##0.0_ ;\-#,##0.0\ </c:formatCode>
                <c:ptCount val="1"/>
                <c:pt idx="0">
                  <c:v>-10.245680021323025</c:v>
                </c:pt>
              </c:numCache>
            </c:numRef>
          </c:xVal>
          <c:yVal>
            <c:numRef>
              <c:f>Zambia2!$C$59</c:f>
              <c:numCache>
                <c:formatCode>#,##0.0_ ;\-#,##0.0\ </c:formatCode>
                <c:ptCount val="1"/>
                <c:pt idx="0">
                  <c:v>0.30850688647828889</c:v>
                </c:pt>
              </c:numCache>
            </c:numRef>
          </c:yVal>
          <c:bubbleSize>
            <c:numRef>
              <c:f>Zambia2!$E$59</c:f>
              <c:numCache>
                <c:formatCode>#,##0_ ;\-#,##0\ </c:formatCode>
                <c:ptCount val="1"/>
                <c:pt idx="0">
                  <c:v>2958</c:v>
                </c:pt>
              </c:numCache>
            </c:numRef>
          </c:bubbleSize>
          <c:bubble3D val="1"/>
        </c:ser>
        <c:ser>
          <c:idx val="1"/>
          <c:order val="1"/>
          <c:tx>
            <c:v>Mining &amp; utilities</c:v>
          </c:tx>
          <c:spPr>
            <a:solidFill>
              <a:srgbClr val="000000"/>
            </a:solidFill>
            <a:ln w="25400">
              <a:noFill/>
            </a:ln>
          </c:spPr>
          <c:invertIfNegative val="0"/>
          <c:xVal>
            <c:numRef>
              <c:f>Zambia2!$B$60</c:f>
              <c:numCache>
                <c:formatCode>#,##0.0_ ;\-#,##0.0\ </c:formatCode>
                <c:ptCount val="1"/>
                <c:pt idx="0">
                  <c:v>-9.0710713252551312E-2</c:v>
                </c:pt>
              </c:numCache>
            </c:numRef>
          </c:xVal>
          <c:yVal>
            <c:numRef>
              <c:f>Zambia2!$C$60</c:f>
              <c:numCache>
                <c:formatCode>#,##0.0_ ;\-#,##0.0\ </c:formatCode>
                <c:ptCount val="1"/>
                <c:pt idx="0">
                  <c:v>2.5808713207760983</c:v>
                </c:pt>
              </c:numCache>
            </c:numRef>
          </c:yVal>
          <c:bubbleSize>
            <c:numRef>
              <c:f>Zambia2!$E$60</c:f>
              <c:numCache>
                <c:formatCode>#,##0_ ;\-#,##0\ </c:formatCode>
                <c:ptCount val="1"/>
                <c:pt idx="0">
                  <c:v>121</c:v>
                </c:pt>
              </c:numCache>
            </c:numRef>
          </c:bubbleSize>
          <c:bubble3D val="1"/>
        </c:ser>
        <c:ser>
          <c:idx val="2"/>
          <c:order val="2"/>
          <c:tx>
            <c:v>Manufacturing</c:v>
          </c:tx>
          <c:spPr>
            <a:solidFill>
              <a:srgbClr val="CC6600"/>
            </a:solidFill>
            <a:ln w="25400">
              <a:noFill/>
            </a:ln>
          </c:spPr>
          <c:invertIfNegative val="0"/>
          <c:xVal>
            <c:numRef>
              <c:f>Zambia2!$B$61</c:f>
              <c:numCache>
                <c:formatCode>#,##0.0_ ;\-#,##0.0\ </c:formatCode>
                <c:ptCount val="1"/>
                <c:pt idx="0">
                  <c:v>0.25721096577510627</c:v>
                </c:pt>
              </c:numCache>
            </c:numRef>
          </c:xVal>
          <c:yVal>
            <c:numRef>
              <c:f>Zambia2!$C$61</c:f>
              <c:numCache>
                <c:formatCode>#,##0.0_ ;\-#,##0.0\ </c:formatCode>
                <c:ptCount val="1"/>
                <c:pt idx="0">
                  <c:v>2.4311679897962257</c:v>
                </c:pt>
              </c:numCache>
            </c:numRef>
          </c:yVal>
          <c:bubbleSize>
            <c:numRef>
              <c:f>Zambia2!$E$61</c:f>
              <c:numCache>
                <c:formatCode>#,##0_ ;\-#,##0\ </c:formatCode>
                <c:ptCount val="1"/>
                <c:pt idx="0">
                  <c:v>218</c:v>
                </c:pt>
              </c:numCache>
            </c:numRef>
          </c:bubbleSize>
          <c:bubble3D val="1"/>
        </c:ser>
        <c:ser>
          <c:idx val="3"/>
          <c:order val="3"/>
          <c:tx>
            <c:v>Construction</c:v>
          </c:tx>
          <c:spPr>
            <a:solidFill>
              <a:srgbClr val="FFFF00"/>
            </a:solidFill>
            <a:ln w="25400">
              <a:noFill/>
            </a:ln>
          </c:spPr>
          <c:invertIfNegative val="0"/>
          <c:xVal>
            <c:numRef>
              <c:f>Zambia2!$B$62</c:f>
              <c:numCache>
                <c:formatCode>#,##0.0_ ;\-#,##0.0\ </c:formatCode>
                <c:ptCount val="1"/>
                <c:pt idx="0">
                  <c:v>1.2412296173196968</c:v>
                </c:pt>
              </c:numCache>
            </c:numRef>
          </c:xVal>
          <c:yVal>
            <c:numRef>
              <c:f>Zambia2!$C$62</c:f>
              <c:numCache>
                <c:formatCode>#,##0.0_ ;\-#,##0.0\ </c:formatCode>
                <c:ptCount val="1"/>
                <c:pt idx="0">
                  <c:v>4.1362953289223334</c:v>
                </c:pt>
              </c:numCache>
            </c:numRef>
          </c:yVal>
          <c:bubbleSize>
            <c:numRef>
              <c:f>Zambia2!$E$62</c:f>
              <c:numCache>
                <c:formatCode>#,##0_ ;\-#,##0\ </c:formatCode>
                <c:ptCount val="1"/>
                <c:pt idx="0">
                  <c:v>200</c:v>
                </c:pt>
              </c:numCache>
            </c:numRef>
          </c:bubbleSize>
          <c:bubble3D val="1"/>
        </c:ser>
        <c:ser>
          <c:idx val="4"/>
          <c:order val="4"/>
          <c:tx>
            <c:v>Wholesale, retail, hotels</c:v>
          </c:tx>
          <c:spPr>
            <a:solidFill>
              <a:srgbClr val="6666FF"/>
            </a:solidFill>
            <a:ln w="25400">
              <a:noFill/>
            </a:ln>
          </c:spPr>
          <c:invertIfNegative val="0"/>
          <c:xVal>
            <c:numRef>
              <c:f>Zambia2!$B$63</c:f>
              <c:numCache>
                <c:formatCode>#,##0.0_ ;\-#,##0.0\ </c:formatCode>
                <c:ptCount val="1"/>
                <c:pt idx="0">
                  <c:v>1.7154646247303535</c:v>
                </c:pt>
              </c:numCache>
            </c:numRef>
          </c:xVal>
          <c:yVal>
            <c:numRef>
              <c:f>Zambia2!$C$63</c:f>
              <c:numCache>
                <c:formatCode>#,##0.0_ ;\-#,##0.0\ </c:formatCode>
                <c:ptCount val="1"/>
                <c:pt idx="0">
                  <c:v>1.2979040946221065</c:v>
                </c:pt>
              </c:numCache>
            </c:numRef>
          </c:yVal>
          <c:bubbleSize>
            <c:numRef>
              <c:f>Zambia2!$E$63</c:f>
              <c:numCache>
                <c:formatCode>#,##0_ ;\-#,##0\ </c:formatCode>
                <c:ptCount val="1"/>
                <c:pt idx="0">
                  <c:v>731</c:v>
                </c:pt>
              </c:numCache>
            </c:numRef>
          </c:bubbleSize>
          <c:bubble3D val="1"/>
        </c:ser>
        <c:ser>
          <c:idx val="5"/>
          <c:order val="5"/>
          <c:tx>
            <c:v>Transport, storage, comms</c:v>
          </c:tx>
          <c:spPr>
            <a:solidFill>
              <a:srgbClr val="66FFFF"/>
            </a:solidFill>
            <a:ln w="25400">
              <a:noFill/>
            </a:ln>
          </c:spPr>
          <c:invertIfNegative val="0"/>
          <c:xVal>
            <c:numRef>
              <c:f>Zambia2!$B$64</c:f>
              <c:numCache>
                <c:formatCode>#,##0.0_ ;\-#,##0.0\ </c:formatCode>
                <c:ptCount val="1"/>
                <c:pt idx="0">
                  <c:v>0.83129060405191968</c:v>
                </c:pt>
              </c:numCache>
            </c:numRef>
          </c:xVal>
          <c:yVal>
            <c:numRef>
              <c:f>Zambia2!$C$64</c:f>
              <c:numCache>
                <c:formatCode>#,##0.0_ ;\-#,##0.0\ </c:formatCode>
                <c:ptCount val="1"/>
                <c:pt idx="0">
                  <c:v>2.4212048792781049</c:v>
                </c:pt>
              </c:numCache>
            </c:numRef>
          </c:yVal>
          <c:bubbleSize>
            <c:numRef>
              <c:f>Zambia2!$E$64</c:f>
              <c:numCache>
                <c:formatCode>#,##0_ ;\-#,##0\ </c:formatCode>
                <c:ptCount val="1"/>
                <c:pt idx="0">
                  <c:v>188</c:v>
                </c:pt>
              </c:numCache>
            </c:numRef>
          </c:bubbleSize>
          <c:bubble3D val="1"/>
        </c:ser>
        <c:ser>
          <c:idx val="6"/>
          <c:order val="6"/>
          <c:tx>
            <c:v>Other</c:v>
          </c:tx>
          <c:spPr>
            <a:solidFill>
              <a:srgbClr val="FF00FF"/>
            </a:solidFill>
            <a:ln w="25400">
              <a:noFill/>
            </a:ln>
          </c:spPr>
          <c:invertIfNegative val="0"/>
          <c:xVal>
            <c:numRef>
              <c:f>Zambia2!$B$65</c:f>
              <c:numCache>
                <c:formatCode>#,##0.0_ ;\-#,##0.0\ </c:formatCode>
                <c:ptCount val="1"/>
                <c:pt idx="0">
                  <c:v>6.2911949226984873</c:v>
                </c:pt>
              </c:numCache>
            </c:numRef>
          </c:xVal>
          <c:yVal>
            <c:numRef>
              <c:f>Zambia2!$C$65</c:f>
              <c:numCache>
                <c:formatCode>#,##0.0_ ;\-#,##0.0\ </c:formatCode>
                <c:ptCount val="1"/>
                <c:pt idx="0">
                  <c:v>1.4598321945991732</c:v>
                </c:pt>
              </c:numCache>
            </c:numRef>
          </c:yVal>
          <c:bubbleSize>
            <c:numRef>
              <c:f>Zambia2!$E$65</c:f>
              <c:numCache>
                <c:formatCode>#,##0_ ;\-#,##0\ </c:formatCode>
                <c:ptCount val="1"/>
                <c:pt idx="0">
                  <c:v>935</c:v>
                </c:pt>
              </c:numCache>
            </c:numRef>
          </c:bubbleSize>
          <c:bubble3D val="1"/>
        </c:ser>
        <c:dLbls>
          <c:showLegendKey val="0"/>
          <c:showVal val="0"/>
          <c:showCatName val="0"/>
          <c:showSerName val="0"/>
          <c:showPercent val="0"/>
          <c:showBubbleSize val="0"/>
        </c:dLbls>
        <c:bubbleScale val="100"/>
        <c:showNegBubbles val="0"/>
        <c:axId val="454941312"/>
        <c:axId val="455025408"/>
      </c:bubbleChart>
      <c:valAx>
        <c:axId val="45494131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55025408"/>
        <c:crosses val="autoZero"/>
        <c:crossBetween val="midCat"/>
      </c:valAx>
      <c:valAx>
        <c:axId val="45502540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549413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1999-2004</a:t>
            </a:r>
          </a:p>
        </c:rich>
      </c:tx>
      <c:layout/>
      <c:overlay val="0"/>
    </c:title>
    <c:autoTitleDeleted val="0"/>
    <c:plotArea>
      <c:layout/>
      <c:bubbleChart>
        <c:varyColors val="0"/>
        <c:ser>
          <c:idx val="0"/>
          <c:order val="0"/>
          <c:tx>
            <c:strRef>
              <c:f>Zimbabwe!$A$8</c:f>
              <c:strCache>
                <c:ptCount val="1"/>
                <c:pt idx="0">
                  <c:v>Agriculture</c:v>
                </c:pt>
              </c:strCache>
            </c:strRef>
          </c:tx>
          <c:spPr>
            <a:solidFill>
              <a:schemeClr val="accent1"/>
            </a:solidFill>
          </c:spPr>
          <c:invertIfNegative val="0"/>
          <c:xVal>
            <c:numRef>
              <c:f>Zimbabwe!$B$8</c:f>
              <c:numCache>
                <c:formatCode>0.0</c:formatCode>
                <c:ptCount val="1"/>
                <c:pt idx="0">
                  <c:v>4.8000030517577983</c:v>
                </c:pt>
              </c:numCache>
            </c:numRef>
          </c:xVal>
          <c:yVal>
            <c:numRef>
              <c:f>Zimbabwe!$C$8</c:f>
              <c:numCache>
                <c:formatCode>0.0</c:formatCode>
                <c:ptCount val="1"/>
                <c:pt idx="0">
                  <c:v>0.28597323876886377</c:v>
                </c:pt>
              </c:numCache>
            </c:numRef>
          </c:yVal>
          <c:bubbleSize>
            <c:numRef>
              <c:f>Zimbabwe!$E$8</c:f>
              <c:numCache>
                <c:formatCode>#,##0</c:formatCode>
                <c:ptCount val="1"/>
                <c:pt idx="0">
                  <c:v>3994.8885981393796</c:v>
                </c:pt>
              </c:numCache>
            </c:numRef>
          </c:bubbleSize>
          <c:bubble3D val="1"/>
        </c:ser>
        <c:ser>
          <c:idx val="1"/>
          <c:order val="1"/>
          <c:tx>
            <c:strRef>
              <c:f>Zimbabwe!$A$9</c:f>
              <c:strCache>
                <c:ptCount val="1"/>
                <c:pt idx="0">
                  <c:v>Industry</c:v>
                </c:pt>
              </c:strCache>
            </c:strRef>
          </c:tx>
          <c:spPr>
            <a:solidFill>
              <a:schemeClr val="accent2"/>
            </a:solidFill>
            <a:ln w="25400">
              <a:noFill/>
            </a:ln>
          </c:spPr>
          <c:invertIfNegative val="0"/>
          <c:xVal>
            <c:numRef>
              <c:f>Zimbabwe!$B$9</c:f>
              <c:numCache>
                <c:formatCode>0.0</c:formatCode>
                <c:ptCount val="1"/>
                <c:pt idx="0">
                  <c:v>-2.5000000000000409</c:v>
                </c:pt>
              </c:numCache>
            </c:numRef>
          </c:xVal>
          <c:yVal>
            <c:numRef>
              <c:f>Zimbabwe!$C$9</c:f>
              <c:numCache>
                <c:formatCode>0.0</c:formatCode>
                <c:ptCount val="1"/>
                <c:pt idx="0">
                  <c:v>2.8894452521099354</c:v>
                </c:pt>
              </c:numCache>
            </c:numRef>
          </c:yVal>
          <c:bubbleSize>
            <c:numRef>
              <c:f>Zimbabwe!$E$9</c:f>
              <c:numCache>
                <c:formatCode>#,##0</c:formatCode>
                <c:ptCount val="1"/>
                <c:pt idx="0">
                  <c:v>573.34047800871099</c:v>
                </c:pt>
              </c:numCache>
            </c:numRef>
          </c:bubbleSize>
          <c:bubble3D val="1"/>
        </c:ser>
        <c:ser>
          <c:idx val="2"/>
          <c:order val="2"/>
          <c:tx>
            <c:strRef>
              <c:f>Zimbabwe!$A$10</c:f>
              <c:strCache>
                <c:ptCount val="1"/>
                <c:pt idx="0">
                  <c:v>Services</c:v>
                </c:pt>
              </c:strCache>
            </c:strRef>
          </c:tx>
          <c:spPr>
            <a:solidFill>
              <a:schemeClr val="accent6"/>
            </a:solidFill>
            <a:ln w="25400">
              <a:noFill/>
            </a:ln>
          </c:spPr>
          <c:invertIfNegative val="0"/>
          <c:xVal>
            <c:numRef>
              <c:f>Zimbabwe!$B$10</c:f>
              <c:numCache>
                <c:formatCode>0.0</c:formatCode>
                <c:ptCount val="1"/>
                <c:pt idx="0">
                  <c:v>-12.800000190734801</c:v>
                </c:pt>
              </c:numCache>
            </c:numRef>
          </c:xVal>
          <c:yVal>
            <c:numRef>
              <c:f>Zimbabwe!$C$10</c:f>
              <c:numCache>
                <c:formatCode>0.0</c:formatCode>
                <c:ptCount val="1"/>
                <c:pt idx="0">
                  <c:v>3.5684373319405687</c:v>
                </c:pt>
              </c:numCache>
            </c:numRef>
          </c:yVal>
          <c:bubbleSize>
            <c:numRef>
              <c:f>Zimbabwe!$E$10</c:f>
              <c:numCache>
                <c:formatCode>#,##0</c:formatCode>
                <c:ptCount val="1"/>
                <c:pt idx="0">
                  <c:v>943.23755300871346</c:v>
                </c:pt>
              </c:numCache>
            </c:numRef>
          </c:bubbleSize>
          <c:bubble3D val="1"/>
        </c:ser>
        <c:dLbls>
          <c:showLegendKey val="0"/>
          <c:showVal val="0"/>
          <c:showCatName val="0"/>
          <c:showSerName val="0"/>
          <c:showPercent val="0"/>
          <c:showBubbleSize val="0"/>
        </c:dLbls>
        <c:bubbleScale val="100"/>
        <c:showNegBubbles val="0"/>
        <c:axId val="241932160"/>
        <c:axId val="241942528"/>
      </c:bubbleChart>
      <c:valAx>
        <c:axId val="241932160"/>
        <c:scaling>
          <c:orientation val="minMax"/>
        </c:scaling>
        <c:delete val="0"/>
        <c:axPos val="b"/>
        <c:title>
          <c:tx>
            <c:rich>
              <a:bodyPr/>
              <a:lstStyle/>
              <a:p>
                <a:pPr>
                  <a:defRPr sz="800" b="0"/>
                </a:pPr>
                <a:r>
                  <a:rPr lang="en-US" sz="800" b="0"/>
                  <a:t>Percentage point change in share of total employment, 1999-2004</a:t>
                </a:r>
              </a:p>
            </c:rich>
          </c:tx>
          <c:layout/>
          <c:overlay val="0"/>
        </c:title>
        <c:numFmt formatCode="0.0" sourceLinked="1"/>
        <c:majorTickMark val="out"/>
        <c:minorTickMark val="none"/>
        <c:tickLblPos val="low"/>
        <c:crossAx val="241942528"/>
        <c:crosses val="autoZero"/>
        <c:crossBetween val="midCat"/>
      </c:valAx>
      <c:valAx>
        <c:axId val="241942528"/>
        <c:scaling>
          <c:orientation val="minMax"/>
        </c:scaling>
        <c:delete val="0"/>
        <c:axPos val="l"/>
        <c:majorGridlines/>
        <c:title>
          <c:tx>
            <c:rich>
              <a:bodyPr rot="-5400000" vert="horz"/>
              <a:lstStyle/>
              <a:p>
                <a:pPr>
                  <a:defRPr sz="800" b="0"/>
                </a:pPr>
                <a:r>
                  <a:rPr lang="en-US" sz="800" b="0"/>
                  <a:t>Relative productivity level, 2004</a:t>
                </a:r>
              </a:p>
            </c:rich>
          </c:tx>
          <c:layout/>
          <c:overlay val="0"/>
        </c:title>
        <c:numFmt formatCode="0.0" sourceLinked="1"/>
        <c:majorTickMark val="out"/>
        <c:minorTickMark val="none"/>
        <c:tickLblPos val="low"/>
        <c:crossAx val="2419321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Zimbabwe2!$B$8</c:f>
              <c:numCache>
                <c:formatCode>#,##0.0_ ;\-#,##0.0\ </c:formatCode>
                <c:ptCount val="1"/>
                <c:pt idx="0">
                  <c:v>4.7883686340524036</c:v>
                </c:pt>
              </c:numCache>
            </c:numRef>
          </c:xVal>
          <c:yVal>
            <c:numRef>
              <c:f>Zimbabwe2!$C$8</c:f>
              <c:numCache>
                <c:formatCode>#,##0.0_ ;\-#,##0.0\ </c:formatCode>
                <c:ptCount val="1"/>
                <c:pt idx="0">
                  <c:v>0.22668326160720309</c:v>
                </c:pt>
              </c:numCache>
            </c:numRef>
          </c:yVal>
          <c:bubbleSize>
            <c:numRef>
              <c:f>Zimbabwe2!$E$8</c:f>
              <c:numCache>
                <c:formatCode>#,##0_ ;\-#,##0\ </c:formatCode>
                <c:ptCount val="1"/>
                <c:pt idx="0">
                  <c:v>3068</c:v>
                </c:pt>
              </c:numCache>
            </c:numRef>
          </c:bubbleSize>
          <c:bubble3D val="1"/>
        </c:ser>
        <c:ser>
          <c:idx val="1"/>
          <c:order val="1"/>
          <c:tx>
            <c:v>Mining &amp; utilities</c:v>
          </c:tx>
          <c:spPr>
            <a:solidFill>
              <a:srgbClr val="000000"/>
            </a:solidFill>
            <a:ln w="25400">
              <a:noFill/>
            </a:ln>
          </c:spPr>
          <c:invertIfNegative val="0"/>
          <c:xVal>
            <c:numRef>
              <c:f>Zimbabwe2!$B$9</c:f>
              <c:numCache>
                <c:formatCode>#,##0.0_ ;\-#,##0.0\ </c:formatCode>
                <c:ptCount val="1"/>
                <c:pt idx="0">
                  <c:v>2.956736091663914E-2</c:v>
                </c:pt>
              </c:numCache>
            </c:numRef>
          </c:xVal>
          <c:yVal>
            <c:numRef>
              <c:f>Zimbabwe2!$C$9</c:f>
              <c:numCache>
                <c:formatCode>#,##0.0_ ;\-#,##0.0\ </c:formatCode>
                <c:ptCount val="1"/>
                <c:pt idx="0">
                  <c:v>20.29838002665857</c:v>
                </c:pt>
              </c:numCache>
            </c:numRef>
          </c:yVal>
          <c:bubbleSize>
            <c:numRef>
              <c:f>Zimbabwe2!$E$9</c:f>
              <c:numCache>
                <c:formatCode>#,##0_ ;\-#,##0\ </c:formatCode>
                <c:ptCount val="1"/>
                <c:pt idx="0">
                  <c:v>82</c:v>
                </c:pt>
              </c:numCache>
            </c:numRef>
          </c:bubbleSize>
          <c:bubble3D val="1"/>
        </c:ser>
        <c:ser>
          <c:idx val="2"/>
          <c:order val="2"/>
          <c:tx>
            <c:v>Manufacturing</c:v>
          </c:tx>
          <c:spPr>
            <a:solidFill>
              <a:srgbClr val="CC6600"/>
            </a:solidFill>
            <a:ln w="25400">
              <a:noFill/>
            </a:ln>
          </c:spPr>
          <c:invertIfNegative val="0"/>
          <c:xVal>
            <c:numRef>
              <c:f>Zimbabwe2!$B$10</c:f>
              <c:numCache>
                <c:formatCode>#,##0.0_ ;\-#,##0.0\ </c:formatCode>
                <c:ptCount val="1"/>
                <c:pt idx="0">
                  <c:v>-4.0480218497520761</c:v>
                </c:pt>
              </c:numCache>
            </c:numRef>
          </c:xVal>
          <c:yVal>
            <c:numRef>
              <c:f>Zimbabwe2!$C$10</c:f>
              <c:numCache>
                <c:formatCode>#,##0.0_ ;\-#,##0.0\ </c:formatCode>
                <c:ptCount val="1"/>
                <c:pt idx="0">
                  <c:v>0.92851538234084252</c:v>
                </c:pt>
              </c:numCache>
            </c:numRef>
          </c:yVal>
          <c:bubbleSize>
            <c:numRef>
              <c:f>Zimbabwe2!$E$10</c:f>
              <c:numCache>
                <c:formatCode>#,##0_ ;\-#,##0\ </c:formatCode>
                <c:ptCount val="1"/>
                <c:pt idx="0">
                  <c:v>382</c:v>
                </c:pt>
              </c:numCache>
            </c:numRef>
          </c:bubbleSize>
          <c:bubble3D val="1"/>
        </c:ser>
        <c:ser>
          <c:idx val="3"/>
          <c:order val="3"/>
          <c:tx>
            <c:v>Construction</c:v>
          </c:tx>
          <c:spPr>
            <a:solidFill>
              <a:srgbClr val="FFFF00"/>
            </a:solidFill>
            <a:ln w="25400">
              <a:noFill/>
            </a:ln>
          </c:spPr>
          <c:invertIfNegative val="0"/>
          <c:xVal>
            <c:numRef>
              <c:f>Zimbabwe2!$B$11</c:f>
              <c:numCache>
                <c:formatCode>#,##0.0_ ;\-#,##0.0\ </c:formatCode>
                <c:ptCount val="1"/>
                <c:pt idx="0">
                  <c:v>0.30302147942723368</c:v>
                </c:pt>
              </c:numCache>
            </c:numRef>
          </c:xVal>
          <c:yVal>
            <c:numRef>
              <c:f>Zimbabwe2!$C$11</c:f>
              <c:numCache>
                <c:formatCode>#,##0.0_ ;\-#,##0.0\ </c:formatCode>
                <c:ptCount val="1"/>
                <c:pt idx="0">
                  <c:v>0.41396832015213175</c:v>
                </c:pt>
              </c:numCache>
            </c:numRef>
          </c:yVal>
          <c:bubbleSize>
            <c:numRef>
              <c:f>Zimbabwe2!$E$11</c:f>
              <c:numCache>
                <c:formatCode>#,##0_ ;\-#,##0\ </c:formatCode>
                <c:ptCount val="1"/>
                <c:pt idx="0">
                  <c:v>116</c:v>
                </c:pt>
              </c:numCache>
            </c:numRef>
          </c:bubbleSize>
          <c:bubble3D val="1"/>
        </c:ser>
        <c:ser>
          <c:idx val="4"/>
          <c:order val="4"/>
          <c:tx>
            <c:v>Wholesale, retail, hotels</c:v>
          </c:tx>
          <c:spPr>
            <a:solidFill>
              <a:srgbClr val="6666FF"/>
            </a:solidFill>
            <a:ln w="25400">
              <a:noFill/>
            </a:ln>
          </c:spPr>
          <c:invertIfNegative val="0"/>
          <c:xVal>
            <c:numRef>
              <c:f>Zimbabwe2!$B$12</c:f>
              <c:numCache>
                <c:formatCode>#,##0.0_ ;\-#,##0.0\ </c:formatCode>
                <c:ptCount val="1"/>
                <c:pt idx="0">
                  <c:v>-6.9111019089024062E-2</c:v>
                </c:pt>
              </c:numCache>
            </c:numRef>
          </c:xVal>
          <c:yVal>
            <c:numRef>
              <c:f>Zimbabwe2!$C$12</c:f>
              <c:numCache>
                <c:formatCode>#,##0.0_ ;\-#,##0.0\ </c:formatCode>
                <c:ptCount val="1"/>
                <c:pt idx="0">
                  <c:v>2.8650785541436048</c:v>
                </c:pt>
              </c:numCache>
            </c:numRef>
          </c:yVal>
          <c:bubbleSize>
            <c:numRef>
              <c:f>Zimbabwe2!$E$12</c:f>
              <c:numCache>
                <c:formatCode>#,##0_ ;\-#,##0\ </c:formatCode>
                <c:ptCount val="1"/>
                <c:pt idx="0">
                  <c:v>360</c:v>
                </c:pt>
              </c:numCache>
            </c:numRef>
          </c:bubbleSize>
          <c:bubble3D val="1"/>
        </c:ser>
        <c:ser>
          <c:idx val="5"/>
          <c:order val="5"/>
          <c:tx>
            <c:v>Transport, storage, comms</c:v>
          </c:tx>
          <c:spPr>
            <a:solidFill>
              <a:srgbClr val="66FFFF"/>
            </a:solidFill>
            <a:ln w="25400">
              <a:noFill/>
            </a:ln>
          </c:spPr>
          <c:invertIfNegative val="0"/>
          <c:xVal>
            <c:numRef>
              <c:f>Zimbabwe2!$B$13</c:f>
              <c:numCache>
                <c:formatCode>#,##0.0_ ;\-#,##0.0\ </c:formatCode>
                <c:ptCount val="1"/>
                <c:pt idx="0">
                  <c:v>0.39709766941579949</c:v>
                </c:pt>
              </c:numCache>
            </c:numRef>
          </c:xVal>
          <c:yVal>
            <c:numRef>
              <c:f>Zimbabwe2!$C$13</c:f>
              <c:numCache>
                <c:formatCode>#,##0.0_ ;\-#,##0.0\ </c:formatCode>
                <c:ptCount val="1"/>
                <c:pt idx="0">
                  <c:v>1.2302892995354064</c:v>
                </c:pt>
              </c:numCache>
            </c:numRef>
          </c:yVal>
          <c:bubbleSize>
            <c:numRef>
              <c:f>Zimbabwe2!$E$13</c:f>
              <c:numCache>
                <c:formatCode>#,##0_ ;\-#,##0\ </c:formatCode>
                <c:ptCount val="1"/>
                <c:pt idx="0">
                  <c:v>117</c:v>
                </c:pt>
              </c:numCache>
            </c:numRef>
          </c:bubbleSize>
          <c:bubble3D val="1"/>
        </c:ser>
        <c:ser>
          <c:idx val="6"/>
          <c:order val="6"/>
          <c:tx>
            <c:v>Other</c:v>
          </c:tx>
          <c:spPr>
            <a:solidFill>
              <a:srgbClr val="FF00FF"/>
            </a:solidFill>
            <a:ln w="25400">
              <a:noFill/>
            </a:ln>
          </c:spPr>
          <c:invertIfNegative val="0"/>
          <c:xVal>
            <c:numRef>
              <c:f>Zimbabwe2!$B$14</c:f>
              <c:numCache>
                <c:formatCode>#,##0.0_ ;\-#,##0.0\ </c:formatCode>
                <c:ptCount val="1"/>
                <c:pt idx="0">
                  <c:v>-1.4009222749709842</c:v>
                </c:pt>
              </c:numCache>
            </c:numRef>
          </c:xVal>
          <c:yVal>
            <c:numRef>
              <c:f>Zimbabwe2!$C$14</c:f>
              <c:numCache>
                <c:formatCode>#,##0.0_ ;\-#,##0.0\ </c:formatCode>
                <c:ptCount val="1"/>
                <c:pt idx="0">
                  <c:v>1.1970318888028548</c:v>
                </c:pt>
              </c:numCache>
            </c:numRef>
          </c:yVal>
          <c:bubbleSize>
            <c:numRef>
              <c:f>Zimbabwe2!$E$14</c:f>
              <c:numCache>
                <c:formatCode>#,##0_ ;\-#,##0\ </c:formatCode>
                <c:ptCount val="1"/>
                <c:pt idx="0">
                  <c:v>949</c:v>
                </c:pt>
              </c:numCache>
            </c:numRef>
          </c:bubbleSize>
          <c:bubble3D val="1"/>
        </c:ser>
        <c:dLbls>
          <c:showLegendKey val="0"/>
          <c:showVal val="0"/>
          <c:showCatName val="0"/>
          <c:showSerName val="0"/>
          <c:showPercent val="0"/>
          <c:showBubbleSize val="0"/>
        </c:dLbls>
        <c:bubbleScale val="100"/>
        <c:showNegBubbles val="0"/>
        <c:axId val="515300352"/>
        <c:axId val="515376256"/>
      </c:bubbleChart>
      <c:valAx>
        <c:axId val="51530035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515376256"/>
        <c:crosses val="autoZero"/>
        <c:crossBetween val="midCat"/>
      </c:valAx>
      <c:valAx>
        <c:axId val="51537625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5153003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Zimbabwe2!$B$25</c:f>
              <c:numCache>
                <c:formatCode>#,##0.0_ ;\-#,##0.0\ </c:formatCode>
                <c:ptCount val="1"/>
                <c:pt idx="0">
                  <c:v>9.6586219169575855</c:v>
                </c:pt>
              </c:numCache>
            </c:numRef>
          </c:xVal>
          <c:yVal>
            <c:numRef>
              <c:f>Zimbabwe2!$C$25</c:f>
              <c:numCache>
                <c:formatCode>#,##0.0_ ;\-#,##0.0\ </c:formatCode>
                <c:ptCount val="1"/>
                <c:pt idx="0">
                  <c:v>0.1748305475248059</c:v>
                </c:pt>
              </c:numCache>
            </c:numRef>
          </c:yVal>
          <c:bubbleSize>
            <c:numRef>
              <c:f>Zimbabwe2!$E$25</c:f>
              <c:numCache>
                <c:formatCode>#,##0_ ;\-#,##0\ </c:formatCode>
                <c:ptCount val="1"/>
                <c:pt idx="0">
                  <c:v>4307</c:v>
                </c:pt>
              </c:numCache>
            </c:numRef>
          </c:bubbleSize>
          <c:bubble3D val="1"/>
        </c:ser>
        <c:ser>
          <c:idx val="1"/>
          <c:order val="1"/>
          <c:tx>
            <c:v>Mining &amp; utilities</c:v>
          </c:tx>
          <c:spPr>
            <a:solidFill>
              <a:srgbClr val="000000"/>
            </a:solidFill>
            <a:ln w="25400">
              <a:noFill/>
            </a:ln>
          </c:spPr>
          <c:invertIfNegative val="0"/>
          <c:xVal>
            <c:numRef>
              <c:f>Zimbabwe2!$B$26</c:f>
              <c:numCache>
                <c:formatCode>#,##0.0_ ;\-#,##0.0\ </c:formatCode>
                <c:ptCount val="1"/>
                <c:pt idx="0">
                  <c:v>0.64702449337560553</c:v>
                </c:pt>
              </c:numCache>
            </c:numRef>
          </c:xVal>
          <c:yVal>
            <c:numRef>
              <c:f>Zimbabwe2!$C$26</c:f>
              <c:numCache>
                <c:formatCode>#,##0.0_ ;\-#,##0.0\ </c:formatCode>
                <c:ptCount val="1"/>
                <c:pt idx="0">
                  <c:v>15.443831784254524</c:v>
                </c:pt>
              </c:numCache>
            </c:numRef>
          </c:yVal>
          <c:bubbleSize>
            <c:numRef>
              <c:f>Zimbabwe2!$E$26</c:f>
              <c:numCache>
                <c:formatCode>#,##0_ ;\-#,##0\ </c:formatCode>
                <c:ptCount val="1"/>
                <c:pt idx="0">
                  <c:v>139</c:v>
                </c:pt>
              </c:numCache>
            </c:numRef>
          </c:bubbleSize>
          <c:bubble3D val="1"/>
        </c:ser>
        <c:ser>
          <c:idx val="2"/>
          <c:order val="2"/>
          <c:tx>
            <c:v>Manufacturing</c:v>
          </c:tx>
          <c:spPr>
            <a:solidFill>
              <a:srgbClr val="CC6600"/>
            </a:solidFill>
            <a:ln w="25400">
              <a:noFill/>
            </a:ln>
          </c:spPr>
          <c:invertIfNegative val="0"/>
          <c:xVal>
            <c:numRef>
              <c:f>Zimbabwe2!$B$27</c:f>
              <c:numCache>
                <c:formatCode>#,##0.0_ ;\-#,##0.0\ </c:formatCode>
                <c:ptCount val="1"/>
                <c:pt idx="0">
                  <c:v>-0.93463371858782551</c:v>
                </c:pt>
              </c:numCache>
            </c:numRef>
          </c:xVal>
          <c:yVal>
            <c:numRef>
              <c:f>Zimbabwe2!$C$27</c:f>
              <c:numCache>
                <c:formatCode>#,##0.0_ ;\-#,##0.0\ </c:formatCode>
                <c:ptCount val="1"/>
                <c:pt idx="0">
                  <c:v>0.98287177200343734</c:v>
                </c:pt>
              </c:numCache>
            </c:numRef>
          </c:yVal>
          <c:bubbleSize>
            <c:numRef>
              <c:f>Zimbabwe2!$E$27</c:f>
              <c:numCache>
                <c:formatCode>#,##0_ ;\-#,##0\ </c:formatCode>
                <c:ptCount val="1"/>
                <c:pt idx="0">
                  <c:v>405</c:v>
                </c:pt>
              </c:numCache>
            </c:numRef>
          </c:bubbleSize>
          <c:bubble3D val="1"/>
        </c:ser>
        <c:ser>
          <c:idx val="3"/>
          <c:order val="3"/>
          <c:tx>
            <c:v>Construction</c:v>
          </c:tx>
          <c:spPr>
            <a:solidFill>
              <a:srgbClr val="FFFF00"/>
            </a:solidFill>
            <a:ln w="25400">
              <a:noFill/>
            </a:ln>
          </c:spPr>
          <c:invertIfNegative val="0"/>
          <c:xVal>
            <c:numRef>
              <c:f>Zimbabwe2!$B$28</c:f>
              <c:numCache>
                <c:formatCode>#,##0.0_ ;\-#,##0.0\ </c:formatCode>
                <c:ptCount val="1"/>
                <c:pt idx="0">
                  <c:v>-0.51149852903180792</c:v>
                </c:pt>
              </c:numCache>
            </c:numRef>
          </c:xVal>
          <c:yVal>
            <c:numRef>
              <c:f>Zimbabwe2!$C$28</c:f>
              <c:numCache>
                <c:formatCode>#,##0.0_ ;\-#,##0.0\ </c:formatCode>
                <c:ptCount val="1"/>
                <c:pt idx="0">
                  <c:v>0.2447460759787454</c:v>
                </c:pt>
              </c:numCache>
            </c:numRef>
          </c:yVal>
          <c:bubbleSize>
            <c:numRef>
              <c:f>Zimbabwe2!$E$28</c:f>
              <c:numCache>
                <c:formatCode>#,##0_ ;\-#,##0\ </c:formatCode>
                <c:ptCount val="1"/>
                <c:pt idx="0">
                  <c:v>109</c:v>
                </c:pt>
              </c:numCache>
            </c:numRef>
          </c:bubbleSize>
          <c:bubble3D val="1"/>
        </c:ser>
        <c:ser>
          <c:idx val="4"/>
          <c:order val="4"/>
          <c:tx>
            <c:v>Wholesale, retail, hotels</c:v>
          </c:tx>
          <c:spPr>
            <a:solidFill>
              <a:srgbClr val="6666FF"/>
            </a:solidFill>
            <a:ln w="25400">
              <a:noFill/>
            </a:ln>
          </c:spPr>
          <c:invertIfNegative val="0"/>
          <c:xVal>
            <c:numRef>
              <c:f>Zimbabwe2!$B$29</c:f>
              <c:numCache>
                <c:formatCode>#,##0.0_ ;\-#,##0.0\ </c:formatCode>
                <c:ptCount val="1"/>
                <c:pt idx="0">
                  <c:v>-1.7221513652646152</c:v>
                </c:pt>
              </c:numCache>
            </c:numRef>
          </c:xVal>
          <c:yVal>
            <c:numRef>
              <c:f>Zimbabwe2!$C$29</c:f>
              <c:numCache>
                <c:formatCode>#,##0.0_ ;\-#,##0.0\ </c:formatCode>
                <c:ptCount val="1"/>
                <c:pt idx="0">
                  <c:v>2.1206038823268223</c:v>
                </c:pt>
              </c:numCache>
            </c:numRef>
          </c:yVal>
          <c:bubbleSize>
            <c:numRef>
              <c:f>Zimbabwe2!$E$29</c:f>
              <c:numCache>
                <c:formatCode>#,##0_ ;\-#,##0\ </c:formatCode>
                <c:ptCount val="1"/>
                <c:pt idx="0">
                  <c:v>330</c:v>
                </c:pt>
              </c:numCache>
            </c:numRef>
          </c:bubbleSize>
          <c:bubble3D val="1"/>
        </c:ser>
        <c:ser>
          <c:idx val="5"/>
          <c:order val="5"/>
          <c:tx>
            <c:v>Transport, storage, comms</c:v>
          </c:tx>
          <c:spPr>
            <a:solidFill>
              <a:srgbClr val="66FFFF"/>
            </a:solidFill>
            <a:ln w="25400">
              <a:noFill/>
            </a:ln>
          </c:spPr>
          <c:invertIfNegative val="0"/>
          <c:xVal>
            <c:numRef>
              <c:f>Zimbabwe2!$B$30</c:f>
              <c:numCache>
                <c:formatCode>#,##0.0_ ;\-#,##0.0\ </c:formatCode>
                <c:ptCount val="1"/>
                <c:pt idx="0">
                  <c:v>-0.25442403903825461</c:v>
                </c:pt>
              </c:numCache>
            </c:numRef>
          </c:xVal>
          <c:yVal>
            <c:numRef>
              <c:f>Zimbabwe2!$C$30</c:f>
              <c:numCache>
                <c:formatCode>#,##0.0_ ;\-#,##0.0\ </c:formatCode>
                <c:ptCount val="1"/>
                <c:pt idx="0">
                  <c:v>1.6716673206348784</c:v>
                </c:pt>
              </c:numCache>
            </c:numRef>
          </c:yVal>
          <c:bubbleSize>
            <c:numRef>
              <c:f>Zimbabwe2!$E$30</c:f>
              <c:numCache>
                <c:formatCode>#,##0_ ;\-#,##0\ </c:formatCode>
                <c:ptCount val="1"/>
                <c:pt idx="0">
                  <c:v>126</c:v>
                </c:pt>
              </c:numCache>
            </c:numRef>
          </c:bubbleSize>
          <c:bubble3D val="1"/>
        </c:ser>
        <c:ser>
          <c:idx val="6"/>
          <c:order val="6"/>
          <c:tx>
            <c:v>Other</c:v>
          </c:tx>
          <c:spPr>
            <a:solidFill>
              <a:srgbClr val="FF00FF"/>
            </a:solidFill>
            <a:ln w="25400">
              <a:noFill/>
            </a:ln>
          </c:spPr>
          <c:invertIfNegative val="0"/>
          <c:xVal>
            <c:numRef>
              <c:f>Zimbabwe2!$B$31</c:f>
              <c:numCache>
                <c:formatCode>#,##0.0_ ;\-#,##0.0\ </c:formatCode>
                <c:ptCount val="1"/>
                <c:pt idx="0">
                  <c:v>-6.8829387584106918</c:v>
                </c:pt>
              </c:numCache>
            </c:numRef>
          </c:xVal>
          <c:yVal>
            <c:numRef>
              <c:f>Zimbabwe2!$C$31</c:f>
              <c:numCache>
                <c:formatCode>#,##0.0_ ;\-#,##0.0\ </c:formatCode>
                <c:ptCount val="1"/>
                <c:pt idx="0">
                  <c:v>2.6269179893779069</c:v>
                </c:pt>
              </c:numCache>
            </c:numRef>
          </c:yVal>
          <c:bubbleSize>
            <c:numRef>
              <c:f>Zimbabwe2!$E$31</c:f>
              <c:numCache>
                <c:formatCode>#,##0_ ;\-#,##0\ </c:formatCode>
                <c:ptCount val="1"/>
                <c:pt idx="0">
                  <c:v>726</c:v>
                </c:pt>
              </c:numCache>
            </c:numRef>
          </c:bubbleSize>
          <c:bubble3D val="1"/>
        </c:ser>
        <c:dLbls>
          <c:showLegendKey val="0"/>
          <c:showVal val="0"/>
          <c:showCatName val="0"/>
          <c:showSerName val="0"/>
          <c:showPercent val="0"/>
          <c:showBubbleSize val="0"/>
        </c:dLbls>
        <c:bubbleScale val="100"/>
        <c:showNegBubbles val="0"/>
        <c:axId val="515431040"/>
        <c:axId val="515437312"/>
      </c:bubbleChart>
      <c:valAx>
        <c:axId val="51543104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515437312"/>
        <c:crosses val="autoZero"/>
        <c:crossBetween val="midCat"/>
      </c:valAx>
      <c:valAx>
        <c:axId val="51543731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5154310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Zimbabwe2!$B$42</c:f>
              <c:numCache>
                <c:formatCode>#,##0.0_ ;\-#,##0.0\ </c:formatCode>
                <c:ptCount val="1"/>
                <c:pt idx="0">
                  <c:v>-2.0515452556025053</c:v>
                </c:pt>
              </c:numCache>
            </c:numRef>
          </c:xVal>
          <c:yVal>
            <c:numRef>
              <c:f>Zimbabwe2!$C$42</c:f>
              <c:numCache>
                <c:formatCode>#,##0.0_ ;\-#,##0.0\ </c:formatCode>
                <c:ptCount val="1"/>
                <c:pt idx="0">
                  <c:v>0.10885656694067214</c:v>
                </c:pt>
              </c:numCache>
            </c:numRef>
          </c:yVal>
          <c:bubbleSize>
            <c:numRef>
              <c:f>Zimbabwe2!$E$42</c:f>
              <c:numCache>
                <c:formatCode>#,##0_ ;\-#,##0\ </c:formatCode>
                <c:ptCount val="1"/>
                <c:pt idx="0">
                  <c:v>4262</c:v>
                </c:pt>
              </c:numCache>
            </c:numRef>
          </c:bubbleSize>
          <c:bubble3D val="1"/>
        </c:ser>
        <c:ser>
          <c:idx val="1"/>
          <c:order val="1"/>
          <c:tx>
            <c:v>Mining &amp; utilities</c:v>
          </c:tx>
          <c:spPr>
            <a:solidFill>
              <a:srgbClr val="000000"/>
            </a:solidFill>
            <a:ln w="25400">
              <a:noFill/>
            </a:ln>
          </c:spPr>
          <c:invertIfNegative val="0"/>
          <c:xVal>
            <c:numRef>
              <c:f>Zimbabwe2!$B$43</c:f>
              <c:numCache>
                <c:formatCode>#,##0.0_ ;\-#,##0.0\ </c:formatCode>
                <c:ptCount val="1"/>
                <c:pt idx="0">
                  <c:v>3.6845604357626183E-2</c:v>
                </c:pt>
              </c:numCache>
            </c:numRef>
          </c:xVal>
          <c:yVal>
            <c:numRef>
              <c:f>Zimbabwe2!$C$43</c:f>
              <c:numCache>
                <c:formatCode>#,##0.0_ ;\-#,##0.0\ </c:formatCode>
                <c:ptCount val="1"/>
                <c:pt idx="0">
                  <c:v>13.969263973577137</c:v>
                </c:pt>
              </c:numCache>
            </c:numRef>
          </c:yVal>
          <c:bubbleSize>
            <c:numRef>
              <c:f>Zimbabwe2!$E$43</c:f>
              <c:numCache>
                <c:formatCode>#,##0_ ;\-#,##0\ </c:formatCode>
                <c:ptCount val="1"/>
                <c:pt idx="0">
                  <c:v>144</c:v>
                </c:pt>
              </c:numCache>
            </c:numRef>
          </c:bubbleSize>
          <c:bubble3D val="1"/>
        </c:ser>
        <c:ser>
          <c:idx val="2"/>
          <c:order val="2"/>
          <c:tx>
            <c:v>Manufacturing</c:v>
          </c:tx>
          <c:spPr>
            <a:solidFill>
              <a:srgbClr val="CC6600"/>
            </a:solidFill>
            <a:ln w="25400">
              <a:noFill/>
            </a:ln>
          </c:spPr>
          <c:invertIfNegative val="0"/>
          <c:xVal>
            <c:numRef>
              <c:f>Zimbabwe2!$B$44</c:f>
              <c:numCache>
                <c:formatCode>#,##0.0_ ;\-#,##0.0\ </c:formatCode>
                <c:ptCount val="1"/>
                <c:pt idx="0">
                  <c:v>-1.3711354827616704</c:v>
                </c:pt>
              </c:numCache>
            </c:numRef>
          </c:xVal>
          <c:yVal>
            <c:numRef>
              <c:f>Zimbabwe2!$C$44</c:f>
              <c:numCache>
                <c:formatCode>#,##0.0_ ;\-#,##0.0\ </c:formatCode>
                <c:ptCount val="1"/>
                <c:pt idx="0">
                  <c:v>0.90483760375001909</c:v>
                </c:pt>
              </c:numCache>
            </c:numRef>
          </c:yVal>
          <c:bubbleSize>
            <c:numRef>
              <c:f>Zimbabwe2!$E$44</c:f>
              <c:numCache>
                <c:formatCode>#,##0_ ;\-#,##0\ </c:formatCode>
                <c:ptCount val="1"/>
                <c:pt idx="0">
                  <c:v>327</c:v>
                </c:pt>
              </c:numCache>
            </c:numRef>
          </c:bubbleSize>
          <c:bubble3D val="1"/>
        </c:ser>
        <c:ser>
          <c:idx val="3"/>
          <c:order val="3"/>
          <c:tx>
            <c:v>Construction</c:v>
          </c:tx>
          <c:spPr>
            <a:solidFill>
              <a:srgbClr val="FFFF00"/>
            </a:solidFill>
            <a:ln w="25400">
              <a:noFill/>
            </a:ln>
          </c:spPr>
          <c:invertIfNegative val="0"/>
          <c:xVal>
            <c:numRef>
              <c:f>Zimbabwe2!$B$45</c:f>
              <c:numCache>
                <c:formatCode>#,##0.0_ ;\-#,##0.0\ </c:formatCode>
                <c:ptCount val="1"/>
                <c:pt idx="0">
                  <c:v>7.807294654732333E-2</c:v>
                </c:pt>
              </c:numCache>
            </c:numRef>
          </c:xVal>
          <c:yVal>
            <c:numRef>
              <c:f>Zimbabwe2!$C$45</c:f>
              <c:numCache>
                <c:formatCode>#,##0.0_ ;\-#,##0.0\ </c:formatCode>
                <c:ptCount val="1"/>
                <c:pt idx="0">
                  <c:v>0.65295864417505844</c:v>
                </c:pt>
              </c:numCache>
            </c:numRef>
          </c:yVal>
          <c:bubbleSize>
            <c:numRef>
              <c:f>Zimbabwe2!$E$45</c:f>
              <c:numCache>
                <c:formatCode>#,##0_ ;\-#,##0\ </c:formatCode>
                <c:ptCount val="1"/>
                <c:pt idx="0">
                  <c:v>116</c:v>
                </c:pt>
              </c:numCache>
            </c:numRef>
          </c:bubbleSize>
          <c:bubble3D val="1"/>
        </c:ser>
        <c:ser>
          <c:idx val="4"/>
          <c:order val="4"/>
          <c:tx>
            <c:v>Wholesale, retail, hotels</c:v>
          </c:tx>
          <c:spPr>
            <a:solidFill>
              <a:srgbClr val="6666FF"/>
            </a:solidFill>
            <a:ln w="25400">
              <a:noFill/>
            </a:ln>
          </c:spPr>
          <c:invertIfNegative val="0"/>
          <c:xVal>
            <c:numRef>
              <c:f>Zimbabwe2!$B$46</c:f>
              <c:numCache>
                <c:formatCode>#,##0.0_ ;\-#,##0.0\ </c:formatCode>
                <c:ptCount val="1"/>
                <c:pt idx="0">
                  <c:v>3.22003381505405</c:v>
                </c:pt>
              </c:numCache>
            </c:numRef>
          </c:xVal>
          <c:yVal>
            <c:numRef>
              <c:f>Zimbabwe2!$C$46</c:f>
              <c:numCache>
                <c:formatCode>#,##0.0_ ;\-#,##0.0\ </c:formatCode>
                <c:ptCount val="1"/>
                <c:pt idx="0">
                  <c:v>2.1738467394330017</c:v>
                </c:pt>
              </c:numCache>
            </c:numRef>
          </c:yVal>
          <c:bubbleSize>
            <c:numRef>
              <c:f>Zimbabwe2!$E$46</c:f>
              <c:numCache>
                <c:formatCode>#,##0_ ;\-#,##0\ </c:formatCode>
                <c:ptCount val="1"/>
                <c:pt idx="0">
                  <c:v>538</c:v>
                </c:pt>
              </c:numCache>
            </c:numRef>
          </c:bubbleSize>
          <c:bubble3D val="1"/>
        </c:ser>
        <c:ser>
          <c:idx val="5"/>
          <c:order val="5"/>
          <c:tx>
            <c:v>Transport, storage, comms</c:v>
          </c:tx>
          <c:spPr>
            <a:solidFill>
              <a:srgbClr val="66FFFF"/>
            </a:solidFill>
            <a:ln w="25400">
              <a:noFill/>
            </a:ln>
          </c:spPr>
          <c:invertIfNegative val="0"/>
          <c:xVal>
            <c:numRef>
              <c:f>Zimbabwe2!$B$47</c:f>
              <c:numCache>
                <c:formatCode>#,##0.0_ ;\-#,##0.0\ </c:formatCode>
                <c:ptCount val="1"/>
                <c:pt idx="0">
                  <c:v>-0.10287852350881699</c:v>
                </c:pt>
              </c:numCache>
            </c:numRef>
          </c:xVal>
          <c:yVal>
            <c:numRef>
              <c:f>Zimbabwe2!$C$47</c:f>
              <c:numCache>
                <c:formatCode>#,##0.0_ ;\-#,##0.0\ </c:formatCode>
                <c:ptCount val="1"/>
                <c:pt idx="0">
                  <c:v>1.7352437798847014</c:v>
                </c:pt>
              </c:numCache>
            </c:numRef>
          </c:yVal>
          <c:bubbleSize>
            <c:numRef>
              <c:f>Zimbabwe2!$E$47</c:f>
              <c:numCache>
                <c:formatCode>#,##0_ ;\-#,##0\ </c:formatCode>
                <c:ptCount val="1"/>
                <c:pt idx="0">
                  <c:v>122</c:v>
                </c:pt>
              </c:numCache>
            </c:numRef>
          </c:bubbleSize>
          <c:bubble3D val="1"/>
        </c:ser>
        <c:ser>
          <c:idx val="6"/>
          <c:order val="6"/>
          <c:tx>
            <c:v>Other</c:v>
          </c:tx>
          <c:spPr>
            <a:solidFill>
              <a:srgbClr val="FF00FF"/>
            </a:solidFill>
            <a:ln w="25400">
              <a:noFill/>
            </a:ln>
          </c:spPr>
          <c:invertIfNegative val="0"/>
          <c:xVal>
            <c:numRef>
              <c:f>Zimbabwe2!$B$48</c:f>
              <c:numCache>
                <c:formatCode>#,##0.0_ ;\-#,##0.0\ </c:formatCode>
                <c:ptCount val="1"/>
                <c:pt idx="0">
                  <c:v>0.19060689591398905</c:v>
                </c:pt>
              </c:numCache>
            </c:numRef>
          </c:xVal>
          <c:yVal>
            <c:numRef>
              <c:f>Zimbabwe2!$C$48</c:f>
              <c:numCache>
                <c:formatCode>#,##0.0_ ;\-#,##0.0\ </c:formatCode>
                <c:ptCount val="1"/>
                <c:pt idx="0">
                  <c:v>2.7029586614259267</c:v>
                </c:pt>
              </c:numCache>
            </c:numRef>
          </c:yVal>
          <c:bubbleSize>
            <c:numRef>
              <c:f>Zimbabwe2!$E$48</c:f>
              <c:numCache>
                <c:formatCode>#,##0_ ;\-#,##0\ </c:formatCode>
                <c:ptCount val="1"/>
                <c:pt idx="0">
                  <c:v>752</c:v>
                </c:pt>
              </c:numCache>
            </c:numRef>
          </c:bubbleSize>
          <c:bubble3D val="1"/>
        </c:ser>
        <c:dLbls>
          <c:showLegendKey val="0"/>
          <c:showVal val="0"/>
          <c:showCatName val="0"/>
          <c:showSerName val="0"/>
          <c:showPercent val="0"/>
          <c:showBubbleSize val="0"/>
        </c:dLbls>
        <c:bubbleScale val="100"/>
        <c:showNegBubbles val="0"/>
        <c:axId val="515488000"/>
        <c:axId val="515506560"/>
      </c:bubbleChart>
      <c:valAx>
        <c:axId val="51548800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515506560"/>
        <c:crosses val="autoZero"/>
        <c:crossBetween val="midCat"/>
      </c:valAx>
      <c:valAx>
        <c:axId val="51550656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51548800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Zimbabwe2!$B$59</c:f>
              <c:numCache>
                <c:formatCode>#,##0.0_ ;\-#,##0.0\ </c:formatCode>
                <c:ptCount val="1"/>
                <c:pt idx="0">
                  <c:v>-2.367705944140198</c:v>
                </c:pt>
              </c:numCache>
            </c:numRef>
          </c:xVal>
          <c:yVal>
            <c:numRef>
              <c:f>Zimbabwe2!$C$59</c:f>
              <c:numCache>
                <c:formatCode>#,##0.0_ ;\-#,##0.0\ </c:formatCode>
                <c:ptCount val="1"/>
                <c:pt idx="0">
                  <c:v>9.0154086195182073E-2</c:v>
                </c:pt>
              </c:numCache>
            </c:numRef>
          </c:yVal>
          <c:bubbleSize>
            <c:numRef>
              <c:f>Zimbabwe2!$E$59</c:f>
              <c:numCache>
                <c:formatCode>#,##0_ ;\-#,##0\ </c:formatCode>
                <c:ptCount val="1"/>
                <c:pt idx="0">
                  <c:v>4598</c:v>
                </c:pt>
              </c:numCache>
            </c:numRef>
          </c:bubbleSize>
          <c:bubble3D val="1"/>
        </c:ser>
        <c:ser>
          <c:idx val="1"/>
          <c:order val="1"/>
          <c:tx>
            <c:v>Mining &amp; utilities</c:v>
          </c:tx>
          <c:spPr>
            <a:solidFill>
              <a:srgbClr val="000000"/>
            </a:solidFill>
            <a:ln w="25400">
              <a:noFill/>
            </a:ln>
          </c:spPr>
          <c:invertIfNegative val="0"/>
          <c:xVal>
            <c:numRef>
              <c:f>Zimbabwe2!$B$60</c:f>
              <c:numCache>
                <c:formatCode>#,##0.0_ ;\-#,##0.0\ </c:formatCode>
                <c:ptCount val="1"/>
                <c:pt idx="0">
                  <c:v>-5.6453942005197266E-2</c:v>
                </c:pt>
              </c:numCache>
            </c:numRef>
          </c:xVal>
          <c:yVal>
            <c:numRef>
              <c:f>Zimbabwe2!$C$60</c:f>
              <c:numCache>
                <c:formatCode>#,##0.0_ ;\-#,##0.0\ </c:formatCode>
                <c:ptCount val="1"/>
                <c:pt idx="0">
                  <c:v>14.011234026656442</c:v>
                </c:pt>
              </c:numCache>
            </c:numRef>
          </c:yVal>
          <c:bubbleSize>
            <c:numRef>
              <c:f>Zimbabwe2!$E$60</c:f>
              <c:numCache>
                <c:formatCode>#,##0_ ;\-#,##0\ </c:formatCode>
                <c:ptCount val="1"/>
                <c:pt idx="0">
                  <c:v>157</c:v>
                </c:pt>
              </c:numCache>
            </c:numRef>
          </c:bubbleSize>
          <c:bubble3D val="1"/>
        </c:ser>
        <c:ser>
          <c:idx val="2"/>
          <c:order val="2"/>
          <c:tx>
            <c:v>Manufacturing</c:v>
          </c:tx>
          <c:spPr>
            <a:solidFill>
              <a:srgbClr val="CC6600"/>
            </a:solidFill>
            <a:ln w="25400">
              <a:noFill/>
            </a:ln>
          </c:spPr>
          <c:invertIfNegative val="0"/>
          <c:xVal>
            <c:numRef>
              <c:f>Zimbabwe2!$B$61</c:f>
              <c:numCache>
                <c:formatCode>#,##0.0_ ;\-#,##0.0\ </c:formatCode>
                <c:ptCount val="1"/>
                <c:pt idx="0">
                  <c:v>-0.30711766097042226</c:v>
                </c:pt>
              </c:numCache>
            </c:numRef>
          </c:xVal>
          <c:yVal>
            <c:numRef>
              <c:f>Zimbabwe2!$C$61</c:f>
              <c:numCache>
                <c:formatCode>#,##0.0_ ;\-#,##0.0\ </c:formatCode>
                <c:ptCount val="1"/>
                <c:pt idx="0">
                  <c:v>0.85990900496575806</c:v>
                </c:pt>
              </c:numCache>
            </c:numRef>
          </c:yVal>
          <c:bubbleSize>
            <c:numRef>
              <c:f>Zimbabwe2!$E$61</c:f>
              <c:numCache>
                <c:formatCode>#,##0_ ;\-#,##0\ </c:formatCode>
                <c:ptCount val="1"/>
                <c:pt idx="0">
                  <c:v>344</c:v>
                </c:pt>
              </c:numCache>
            </c:numRef>
          </c:bubbleSize>
          <c:bubble3D val="1"/>
        </c:ser>
        <c:ser>
          <c:idx val="3"/>
          <c:order val="3"/>
          <c:tx>
            <c:v>Construction</c:v>
          </c:tx>
          <c:spPr>
            <a:solidFill>
              <a:srgbClr val="FFFF00"/>
            </a:solidFill>
            <a:ln w="25400">
              <a:noFill/>
            </a:ln>
          </c:spPr>
          <c:invertIfNegative val="0"/>
          <c:xVal>
            <c:numRef>
              <c:f>Zimbabwe2!$B$62</c:f>
              <c:numCache>
                <c:formatCode>#,##0.0_ ;\-#,##0.0\ </c:formatCode>
                <c:ptCount val="1"/>
                <c:pt idx="0">
                  <c:v>4.9344419897003888E-3</c:v>
                </c:pt>
              </c:numCache>
            </c:numRef>
          </c:xVal>
          <c:yVal>
            <c:numRef>
              <c:f>Zimbabwe2!$C$62</c:f>
              <c:numCache>
                <c:formatCode>#,##0.0_ ;\-#,##0.0\ </c:formatCode>
                <c:ptCount val="1"/>
                <c:pt idx="0">
                  <c:v>1.0351382898189547</c:v>
                </c:pt>
              </c:numCache>
            </c:numRef>
          </c:yVal>
          <c:bubbleSize>
            <c:numRef>
              <c:f>Zimbabwe2!$E$62</c:f>
              <c:numCache>
                <c:formatCode>#,##0_ ;\-#,##0\ </c:formatCode>
                <c:ptCount val="1"/>
                <c:pt idx="0">
                  <c:v>130</c:v>
                </c:pt>
              </c:numCache>
            </c:numRef>
          </c:bubbleSize>
          <c:bubble3D val="1"/>
        </c:ser>
        <c:ser>
          <c:idx val="4"/>
          <c:order val="4"/>
          <c:tx>
            <c:v>Wholesale, retail, hotels</c:v>
          </c:tx>
          <c:spPr>
            <a:solidFill>
              <a:srgbClr val="6666FF"/>
            </a:solidFill>
            <a:ln w="25400">
              <a:noFill/>
            </a:ln>
          </c:spPr>
          <c:invertIfNegative val="0"/>
          <c:xVal>
            <c:numRef>
              <c:f>Zimbabwe2!$B$63</c:f>
              <c:numCache>
                <c:formatCode>#,##0.0_ ;\-#,##0.0\ </c:formatCode>
                <c:ptCount val="1"/>
                <c:pt idx="0">
                  <c:v>1.5385895958865472</c:v>
                </c:pt>
              </c:numCache>
            </c:numRef>
          </c:xVal>
          <c:yVal>
            <c:numRef>
              <c:f>Zimbabwe2!$C$63</c:f>
              <c:numCache>
                <c:formatCode>#,##0.0_ ;\-#,##0.0\ </c:formatCode>
                <c:ptCount val="1"/>
                <c:pt idx="0">
                  <c:v>1.5640327916931809</c:v>
                </c:pt>
              </c:numCache>
            </c:numRef>
          </c:yVal>
          <c:bubbleSize>
            <c:numRef>
              <c:f>Zimbabwe2!$E$63</c:f>
              <c:numCache>
                <c:formatCode>#,##0_ ;\-#,##0\ </c:formatCode>
                <c:ptCount val="1"/>
                <c:pt idx="0">
                  <c:v>709</c:v>
                </c:pt>
              </c:numCache>
            </c:numRef>
          </c:bubbleSize>
          <c:bubble3D val="1"/>
        </c:ser>
        <c:ser>
          <c:idx val="5"/>
          <c:order val="5"/>
          <c:tx>
            <c:v>Transport, storage, comms</c:v>
          </c:tx>
          <c:spPr>
            <a:solidFill>
              <a:srgbClr val="66FFFF"/>
            </a:solidFill>
            <a:ln w="25400">
              <a:noFill/>
            </a:ln>
          </c:spPr>
          <c:invertIfNegative val="0"/>
          <c:xVal>
            <c:numRef>
              <c:f>Zimbabwe2!$B$64</c:f>
              <c:numCache>
                <c:formatCode>#,##0.0_ ;\-#,##0.0\ </c:formatCode>
                <c:ptCount val="1"/>
                <c:pt idx="0">
                  <c:v>0.12345006141577231</c:v>
                </c:pt>
              </c:numCache>
            </c:numRef>
          </c:xVal>
          <c:yVal>
            <c:numRef>
              <c:f>Zimbabwe2!$C$64</c:f>
              <c:numCache>
                <c:formatCode>#,##0.0_ ;\-#,##0.0\ </c:formatCode>
                <c:ptCount val="1"/>
                <c:pt idx="0">
                  <c:v>1.3976796938242995</c:v>
                </c:pt>
              </c:numCache>
            </c:numRef>
          </c:yVal>
          <c:bubbleSize>
            <c:numRef>
              <c:f>Zimbabwe2!$E$64</c:f>
              <c:numCache>
                <c:formatCode>#,##0_ ;\-#,##0\ </c:formatCode>
                <c:ptCount val="1"/>
                <c:pt idx="0">
                  <c:v>145</c:v>
                </c:pt>
              </c:numCache>
            </c:numRef>
          </c:bubbleSize>
          <c:bubble3D val="1"/>
        </c:ser>
        <c:ser>
          <c:idx val="6"/>
          <c:order val="6"/>
          <c:tx>
            <c:v>Other</c:v>
          </c:tx>
          <c:spPr>
            <a:solidFill>
              <a:srgbClr val="FF00FF"/>
            </a:solidFill>
            <a:ln w="25400">
              <a:noFill/>
            </a:ln>
          </c:spPr>
          <c:invertIfNegative val="0"/>
          <c:xVal>
            <c:numRef>
              <c:f>Zimbabwe2!$B$65</c:f>
              <c:numCache>
                <c:formatCode>#,##0.0_ ;\-#,##0.0\ </c:formatCode>
                <c:ptCount val="1"/>
                <c:pt idx="0">
                  <c:v>1.0643034478237983</c:v>
                </c:pt>
              </c:numCache>
            </c:numRef>
          </c:xVal>
          <c:yVal>
            <c:numRef>
              <c:f>Zimbabwe2!$C$65</c:f>
              <c:numCache>
                <c:formatCode>#,##0.0_ ;\-#,##0.0\ </c:formatCode>
                <c:ptCount val="1"/>
                <c:pt idx="0">
                  <c:v>2.8871784581309483</c:v>
                </c:pt>
              </c:numCache>
            </c:numRef>
          </c:yVal>
          <c:bubbleSize>
            <c:numRef>
              <c:f>Zimbabwe2!$E$65</c:f>
              <c:numCache>
                <c:formatCode>#,##0_ ;\-#,##0\ </c:formatCode>
                <c:ptCount val="1"/>
                <c:pt idx="0">
                  <c:v>915</c:v>
                </c:pt>
              </c:numCache>
            </c:numRef>
          </c:bubbleSize>
          <c:bubble3D val="1"/>
        </c:ser>
        <c:dLbls>
          <c:showLegendKey val="0"/>
          <c:showVal val="0"/>
          <c:showCatName val="0"/>
          <c:showSerName val="0"/>
          <c:showPercent val="0"/>
          <c:showBubbleSize val="0"/>
        </c:dLbls>
        <c:bubbleScale val="100"/>
        <c:showNegBubbles val="0"/>
        <c:axId val="515565440"/>
        <c:axId val="515567616"/>
      </c:bubbleChart>
      <c:valAx>
        <c:axId val="515565440"/>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515567616"/>
        <c:crosses val="autoZero"/>
        <c:crossBetween val="midCat"/>
      </c:valAx>
      <c:valAx>
        <c:axId val="51556761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5155654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Ethiopia!$B$8</c:f>
              <c:numCache>
                <c:formatCode>0.0</c:formatCode>
                <c:ptCount val="1"/>
                <c:pt idx="0">
                  <c:v>-4.5287163391073193</c:v>
                </c:pt>
              </c:numCache>
            </c:numRef>
          </c:xVal>
          <c:yVal>
            <c:numRef>
              <c:f>Ethiopia!$C$8</c:f>
              <c:numCache>
                <c:formatCode>0.0</c:formatCode>
                <c:ptCount val="1"/>
                <c:pt idx="0">
                  <c:v>0.57291300271215073</c:v>
                </c:pt>
              </c:numCache>
            </c:numRef>
          </c:yVal>
          <c:bubbleSize>
            <c:numRef>
              <c:f>Ethiopia!$E$8</c:f>
              <c:numCache>
                <c:formatCode>#,##0</c:formatCode>
                <c:ptCount val="1"/>
                <c:pt idx="0">
                  <c:v>23533.410296529531</c:v>
                </c:pt>
              </c:numCache>
            </c:numRef>
          </c:bubbleSize>
          <c:bubble3D val="1"/>
        </c:ser>
        <c:ser>
          <c:idx val="1"/>
          <c:order val="1"/>
          <c:tx>
            <c:v>Mining</c:v>
          </c:tx>
          <c:spPr>
            <a:solidFill>
              <a:srgbClr val="FF0000"/>
            </a:solidFill>
            <a:ln w="25400">
              <a:noFill/>
            </a:ln>
          </c:spPr>
          <c:invertIfNegative val="0"/>
          <c:xVal>
            <c:numRef>
              <c:f>Ethiopia!$B$9</c:f>
              <c:numCache>
                <c:formatCode>0.0</c:formatCode>
                <c:ptCount val="1"/>
                <c:pt idx="0">
                  <c:v>0.13847609788441839</c:v>
                </c:pt>
              </c:numCache>
            </c:numRef>
          </c:xVal>
          <c:yVal>
            <c:numRef>
              <c:f>Ethiopia!$C$9</c:f>
              <c:numCache>
                <c:formatCode>0.0</c:formatCode>
                <c:ptCount val="1"/>
                <c:pt idx="0">
                  <c:v>2.1459189463809336</c:v>
                </c:pt>
              </c:numCache>
            </c:numRef>
          </c:yVal>
          <c:bubbleSize>
            <c:numRef>
              <c:f>Ethiopia!$E$9</c:f>
              <c:numCache>
                <c:formatCode>#,##0</c:formatCode>
                <c:ptCount val="1"/>
                <c:pt idx="0">
                  <c:v>68.721323628005607</c:v>
                </c:pt>
              </c:numCache>
            </c:numRef>
          </c:bubbleSize>
          <c:bubble3D val="1"/>
        </c:ser>
        <c:ser>
          <c:idx val="2"/>
          <c:order val="2"/>
          <c:tx>
            <c:v>Manufacturing</c:v>
          </c:tx>
          <c:spPr>
            <a:solidFill>
              <a:srgbClr val="00B050"/>
            </a:solidFill>
            <a:ln w="25400">
              <a:noFill/>
            </a:ln>
          </c:spPr>
          <c:invertIfNegative val="0"/>
          <c:xVal>
            <c:numRef>
              <c:f>Ethiopia!$B$10</c:f>
              <c:numCache>
                <c:formatCode>0.0</c:formatCode>
                <c:ptCount val="1"/>
                <c:pt idx="0">
                  <c:v>1.3653257193722406</c:v>
                </c:pt>
              </c:numCache>
            </c:numRef>
          </c:xVal>
          <c:yVal>
            <c:numRef>
              <c:f>Ethiopia!$C$10</c:f>
              <c:numCache>
                <c:formatCode>0.0</c:formatCode>
                <c:ptCount val="1"/>
                <c:pt idx="0">
                  <c:v>1.7670039819643977</c:v>
                </c:pt>
              </c:numCache>
            </c:numRef>
          </c:yVal>
          <c:bubbleSize>
            <c:numRef>
              <c:f>Ethiopia!$E$10</c:f>
              <c:numCache>
                <c:formatCode>#,##0</c:formatCode>
                <c:ptCount val="1"/>
                <c:pt idx="0">
                  <c:v>870.94774031598956</c:v>
                </c:pt>
              </c:numCache>
            </c:numRef>
          </c:bubbleSize>
          <c:bubble3D val="1"/>
        </c:ser>
        <c:ser>
          <c:idx val="3"/>
          <c:order val="3"/>
          <c:tx>
            <c:v>Utilities</c:v>
          </c:tx>
          <c:spPr>
            <a:solidFill>
              <a:srgbClr val="FFFF00"/>
            </a:solidFill>
            <a:ln w="25400">
              <a:noFill/>
            </a:ln>
          </c:spPr>
          <c:invertIfNegative val="0"/>
          <c:xVal>
            <c:numRef>
              <c:f>Ethiopia!$B$11</c:f>
              <c:numCache>
                <c:formatCode>0.0</c:formatCode>
                <c:ptCount val="1"/>
                <c:pt idx="0">
                  <c:v>-2.46399422121861E-3</c:v>
                </c:pt>
              </c:numCache>
            </c:numRef>
          </c:xVal>
          <c:yVal>
            <c:numRef>
              <c:f>Ethiopia!$C$11</c:f>
              <c:numCache>
                <c:formatCode>0.0</c:formatCode>
                <c:ptCount val="1"/>
                <c:pt idx="0">
                  <c:v>26.479163396506848</c:v>
                </c:pt>
              </c:numCache>
            </c:numRef>
          </c:yVal>
          <c:bubbleSize>
            <c:numRef>
              <c:f>Ethiopia!$E$11</c:f>
              <c:numCache>
                <c:formatCode>#,##0</c:formatCode>
                <c:ptCount val="1"/>
                <c:pt idx="0">
                  <c:v>22.107812446186905</c:v>
                </c:pt>
              </c:numCache>
            </c:numRef>
          </c:bubbleSize>
          <c:bubble3D val="1"/>
        </c:ser>
        <c:ser>
          <c:idx val="4"/>
          <c:order val="4"/>
          <c:tx>
            <c:v>Construction</c:v>
          </c:tx>
          <c:spPr>
            <a:solidFill>
              <a:srgbClr val="6600FF"/>
            </a:solidFill>
            <a:ln w="25400">
              <a:noFill/>
            </a:ln>
          </c:spPr>
          <c:invertIfNegative val="0"/>
          <c:xVal>
            <c:numRef>
              <c:f>Ethiopia!$B$12</c:f>
              <c:numCache>
                <c:formatCode>0.0</c:formatCode>
                <c:ptCount val="1"/>
                <c:pt idx="0">
                  <c:v>0.26025739488745708</c:v>
                </c:pt>
              </c:numCache>
            </c:numRef>
          </c:xVal>
          <c:yVal>
            <c:numRef>
              <c:f>Ethiopia!$C$12</c:f>
              <c:numCache>
                <c:formatCode>0.0</c:formatCode>
                <c:ptCount val="1"/>
                <c:pt idx="0">
                  <c:v>7.7998423103851486</c:v>
                </c:pt>
              </c:numCache>
            </c:numRef>
          </c:yVal>
          <c:bubbleSize>
            <c:numRef>
              <c:f>Ethiopia!$E$12</c:f>
              <c:numCache>
                <c:formatCode>#,##0</c:formatCode>
                <c:ptCount val="1"/>
                <c:pt idx="0">
                  <c:v>143.35474646391063</c:v>
                </c:pt>
              </c:numCache>
            </c:numRef>
          </c:bubbleSize>
          <c:bubble3D val="1"/>
        </c:ser>
        <c:ser>
          <c:idx val="5"/>
          <c:order val="5"/>
          <c:tx>
            <c:v>Trade services</c:v>
          </c:tx>
          <c:spPr>
            <a:solidFill>
              <a:srgbClr val="66FFFF"/>
            </a:solidFill>
            <a:ln w="25400">
              <a:noFill/>
            </a:ln>
          </c:spPr>
          <c:invertIfNegative val="0"/>
          <c:xVal>
            <c:numRef>
              <c:f>Ethiopia!$B$13</c:f>
              <c:numCache>
                <c:formatCode>0.0</c:formatCode>
                <c:ptCount val="1"/>
                <c:pt idx="0">
                  <c:v>1.0986415232672755</c:v>
                </c:pt>
              </c:numCache>
            </c:numRef>
          </c:xVal>
          <c:yVal>
            <c:numRef>
              <c:f>Ethiopia!$C$13</c:f>
              <c:numCache>
                <c:formatCode>0.0</c:formatCode>
                <c:ptCount val="1"/>
                <c:pt idx="0">
                  <c:v>3.1592685378214163</c:v>
                </c:pt>
              </c:numCache>
            </c:numRef>
          </c:yVal>
          <c:bubbleSize>
            <c:numRef>
              <c:f>Ethiopia!$E$13</c:f>
              <c:numCache>
                <c:formatCode>#,##0</c:formatCode>
                <c:ptCount val="1"/>
                <c:pt idx="0">
                  <c:v>1318.7558936852515</c:v>
                </c:pt>
              </c:numCache>
            </c:numRef>
          </c:bubbleSize>
          <c:bubble3D val="1"/>
        </c:ser>
        <c:ser>
          <c:idx val="6"/>
          <c:order val="6"/>
          <c:tx>
            <c:v>Transport services</c:v>
          </c:tx>
          <c:spPr>
            <a:solidFill>
              <a:srgbClr val="FF00FF"/>
            </a:solidFill>
            <a:ln w="25400">
              <a:noFill/>
            </a:ln>
          </c:spPr>
          <c:invertIfNegative val="0"/>
          <c:xVal>
            <c:numRef>
              <c:f>Ethiopia!$B$14</c:f>
              <c:numCache>
                <c:formatCode>0.0</c:formatCode>
                <c:ptCount val="1"/>
                <c:pt idx="0">
                  <c:v>-4.2293359797453356E-2</c:v>
                </c:pt>
              </c:numCache>
            </c:numRef>
          </c:xVal>
          <c:yVal>
            <c:numRef>
              <c:f>Ethiopia!$C$14</c:f>
              <c:numCache>
                <c:formatCode>0.0</c:formatCode>
                <c:ptCount val="1"/>
                <c:pt idx="0">
                  <c:v>12.297097427557562</c:v>
                </c:pt>
              </c:numCache>
            </c:numRef>
          </c:yVal>
          <c:bubbleSize>
            <c:numRef>
              <c:f>Ethiopia!$E$14</c:f>
              <c:numCache>
                <c:formatCode>#,##0</c:formatCode>
                <c:ptCount val="1"/>
                <c:pt idx="0">
                  <c:v>100.61009608230059</c:v>
                </c:pt>
              </c:numCache>
            </c:numRef>
          </c:bubbleSize>
          <c:bubble3D val="1"/>
        </c:ser>
        <c:ser>
          <c:idx val="7"/>
          <c:order val="7"/>
          <c:tx>
            <c:v>Business services</c:v>
          </c:tx>
          <c:spPr>
            <a:solidFill>
              <a:srgbClr val="99FF66"/>
            </a:solidFill>
            <a:ln w="25400">
              <a:noFill/>
            </a:ln>
          </c:spPr>
          <c:invertIfNegative val="0"/>
          <c:xVal>
            <c:numRef>
              <c:f>Ethiopia!$B$15</c:f>
              <c:numCache>
                <c:formatCode>0.0</c:formatCode>
                <c:ptCount val="1"/>
                <c:pt idx="0">
                  <c:v>5.5008939127815681E-2</c:v>
                </c:pt>
              </c:numCache>
            </c:numRef>
          </c:xVal>
          <c:yVal>
            <c:numRef>
              <c:f>Ethiopia!$C$15</c:f>
              <c:numCache>
                <c:formatCode>0.0</c:formatCode>
                <c:ptCount val="1"/>
                <c:pt idx="0">
                  <c:v>28.788594860532257</c:v>
                </c:pt>
              </c:numCache>
            </c:numRef>
          </c:yVal>
          <c:bubbleSize>
            <c:numRef>
              <c:f>Ethiopia!$E$15</c:f>
              <c:numCache>
                <c:formatCode>#,##0</c:formatCode>
                <c:ptCount val="1"/>
                <c:pt idx="0">
                  <c:v>41.370233214702196</c:v>
                </c:pt>
              </c:numCache>
            </c:numRef>
          </c:bubbleSize>
          <c:bubble3D val="1"/>
        </c:ser>
        <c:ser>
          <c:idx val="8"/>
          <c:order val="8"/>
          <c:tx>
            <c:v>Govt services</c:v>
          </c:tx>
          <c:spPr>
            <a:solidFill>
              <a:srgbClr val="984807"/>
            </a:solidFill>
            <a:ln w="25400">
              <a:noFill/>
            </a:ln>
          </c:spPr>
          <c:invertIfNegative val="0"/>
          <c:xVal>
            <c:numRef>
              <c:f>Ethiopia!$B$16</c:f>
              <c:numCache>
                <c:formatCode>0.0</c:formatCode>
                <c:ptCount val="1"/>
                <c:pt idx="0">
                  <c:v>1.1416415203824575</c:v>
                </c:pt>
              </c:numCache>
            </c:numRef>
          </c:xVal>
          <c:yVal>
            <c:numRef>
              <c:f>Ethiopia!$C$16</c:f>
              <c:numCache>
                <c:formatCode>0.0</c:formatCode>
                <c:ptCount val="1"/>
                <c:pt idx="0">
                  <c:v>3.718825659072448</c:v>
                </c:pt>
              </c:numCache>
            </c:numRef>
          </c:yVal>
          <c:bubbleSize>
            <c:numRef>
              <c:f>Ethiopia!$E$16</c:f>
              <c:numCache>
                <c:formatCode>#,##0</c:formatCode>
                <c:ptCount val="1"/>
                <c:pt idx="0">
                  <c:v>894.54923860983274</c:v>
                </c:pt>
              </c:numCache>
            </c:numRef>
          </c:bubbleSize>
          <c:bubble3D val="1"/>
        </c:ser>
        <c:ser>
          <c:idx val="9"/>
          <c:order val="9"/>
          <c:tx>
            <c:v>Personal services</c:v>
          </c:tx>
          <c:spPr>
            <a:solidFill>
              <a:srgbClr val="9999FF"/>
            </a:solidFill>
            <a:ln w="25400">
              <a:noFill/>
            </a:ln>
          </c:spPr>
          <c:invertIfNegative val="0"/>
          <c:xVal>
            <c:numRef>
              <c:f>Ethiopia!$B$17</c:f>
              <c:numCache>
                <c:formatCode>0.0</c:formatCode>
                <c:ptCount val="1"/>
                <c:pt idx="0">
                  <c:v>0.51412249820433065</c:v>
                </c:pt>
              </c:numCache>
            </c:numRef>
          </c:xVal>
          <c:yVal>
            <c:numRef>
              <c:f>Ethiopia!$C$17</c:f>
              <c:numCache>
                <c:formatCode>0.0</c:formatCode>
                <c:ptCount val="1"/>
                <c:pt idx="0">
                  <c:v>1.2758433860238902</c:v>
                </c:pt>
              </c:numCache>
            </c:numRef>
          </c:yVal>
          <c:bubbleSize>
            <c:numRef>
              <c:f>Ethiopia!$E$17</c:f>
              <c:numCache>
                <c:formatCode>#,##0</c:formatCode>
                <c:ptCount val="1"/>
                <c:pt idx="0">
                  <c:v>725.30871006588097</c:v>
                </c:pt>
              </c:numCache>
            </c:numRef>
          </c:bubbleSize>
          <c:bubble3D val="1"/>
        </c:ser>
        <c:dLbls>
          <c:showLegendKey val="0"/>
          <c:showVal val="0"/>
          <c:showCatName val="0"/>
          <c:showSerName val="0"/>
          <c:showPercent val="0"/>
          <c:showBubbleSize val="0"/>
        </c:dLbls>
        <c:bubbleScale val="100"/>
        <c:showNegBubbles val="0"/>
        <c:axId val="134065152"/>
        <c:axId val="134079616"/>
      </c:bubbleChart>
      <c:valAx>
        <c:axId val="134065152"/>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34079616"/>
        <c:crosses val="autoZero"/>
        <c:crossBetween val="midCat"/>
      </c:valAx>
      <c:valAx>
        <c:axId val="134079616"/>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340651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Ethiopia!$B$24</c:f>
              <c:numCache>
                <c:formatCode>0.0</c:formatCode>
                <c:ptCount val="1"/>
                <c:pt idx="0">
                  <c:v>-1.6524685976873172</c:v>
                </c:pt>
              </c:numCache>
            </c:numRef>
          </c:xVal>
          <c:yVal>
            <c:numRef>
              <c:f>Ethiopia!$C$24</c:f>
              <c:numCache>
                <c:formatCode>0.0</c:formatCode>
                <c:ptCount val="1"/>
                <c:pt idx="0">
                  <c:v>0.5668835004303211</c:v>
                </c:pt>
              </c:numCache>
            </c:numRef>
          </c:yVal>
          <c:bubbleSize>
            <c:numRef>
              <c:f>Ethiopia!$E$24</c:f>
              <c:numCache>
                <c:formatCode>#,##0</c:formatCode>
                <c:ptCount val="1"/>
                <c:pt idx="0">
                  <c:v>26330.090553846887</c:v>
                </c:pt>
              </c:numCache>
            </c:numRef>
          </c:bubbleSize>
          <c:bubble3D val="1"/>
        </c:ser>
        <c:ser>
          <c:idx val="1"/>
          <c:order val="1"/>
          <c:tx>
            <c:v>Mining</c:v>
          </c:tx>
          <c:spPr>
            <a:solidFill>
              <a:srgbClr val="FF0000"/>
            </a:solidFill>
            <a:ln w="25400">
              <a:noFill/>
            </a:ln>
          </c:spPr>
          <c:invertIfNegative val="0"/>
          <c:xVal>
            <c:numRef>
              <c:f>Ethiopia!$B$25</c:f>
              <c:numCache>
                <c:formatCode>0.0</c:formatCode>
                <c:ptCount val="1"/>
                <c:pt idx="0">
                  <c:v>5.2725463617583956E-2</c:v>
                </c:pt>
              </c:numCache>
            </c:numRef>
          </c:xVal>
          <c:yVal>
            <c:numRef>
              <c:f>Ethiopia!$C$25</c:f>
              <c:numCache>
                <c:formatCode>0.0</c:formatCode>
                <c:ptCount val="1"/>
                <c:pt idx="0">
                  <c:v>1.726264669693089</c:v>
                </c:pt>
              </c:numCache>
            </c:numRef>
          </c:yVal>
          <c:bubbleSize>
            <c:numRef>
              <c:f>Ethiopia!$E$25</c:f>
              <c:numCache>
                <c:formatCode>#,##0</c:formatCode>
                <c:ptCount val="1"/>
                <c:pt idx="0">
                  <c:v>95.090783146444849</c:v>
                </c:pt>
              </c:numCache>
            </c:numRef>
          </c:bubbleSize>
          <c:bubble3D val="1"/>
        </c:ser>
        <c:ser>
          <c:idx val="2"/>
          <c:order val="2"/>
          <c:tx>
            <c:v>Manufacturing</c:v>
          </c:tx>
          <c:spPr>
            <a:solidFill>
              <a:srgbClr val="00B050"/>
            </a:solidFill>
            <a:ln w="25400">
              <a:noFill/>
            </a:ln>
          </c:spPr>
          <c:invertIfNegative val="0"/>
          <c:xVal>
            <c:numRef>
              <c:f>Ethiopia!$B$26</c:f>
              <c:numCache>
                <c:formatCode>0.0</c:formatCode>
                <c:ptCount val="1"/>
                <c:pt idx="0">
                  <c:v>0.95513147905224738</c:v>
                </c:pt>
              </c:numCache>
            </c:numRef>
          </c:xVal>
          <c:yVal>
            <c:numRef>
              <c:f>Ethiopia!$C$26</c:f>
              <c:numCache>
                <c:formatCode>0.0</c:formatCode>
                <c:ptCount val="1"/>
                <c:pt idx="0">
                  <c:v>1.3064526230040239</c:v>
                </c:pt>
              </c:numCache>
            </c:numRef>
          </c:yVal>
          <c:bubbleSize>
            <c:numRef>
              <c:f>Ethiopia!$E$26</c:f>
              <c:numCache>
                <c:formatCode>#,##0</c:formatCode>
                <c:ptCount val="1"/>
                <c:pt idx="0">
                  <c:v>1295.8902668271708</c:v>
                </c:pt>
              </c:numCache>
            </c:numRef>
          </c:bubbleSize>
          <c:bubble3D val="1"/>
        </c:ser>
        <c:ser>
          <c:idx val="3"/>
          <c:order val="3"/>
          <c:tx>
            <c:v>Utilities</c:v>
          </c:tx>
          <c:spPr>
            <a:solidFill>
              <a:srgbClr val="FFFF00"/>
            </a:solidFill>
            <a:ln w="25400">
              <a:noFill/>
            </a:ln>
          </c:spPr>
          <c:invertIfNegative val="0"/>
          <c:xVal>
            <c:numRef>
              <c:f>Ethiopia!$B$27</c:f>
              <c:numCache>
                <c:formatCode>0.0</c:formatCode>
                <c:ptCount val="1"/>
                <c:pt idx="0">
                  <c:v>1.2435600011081058E-2</c:v>
                </c:pt>
              </c:numCache>
            </c:numRef>
          </c:xVal>
          <c:yVal>
            <c:numRef>
              <c:f>Ethiopia!$C$27</c:f>
              <c:numCache>
                <c:formatCode>0.0</c:formatCode>
                <c:ptCount val="1"/>
                <c:pt idx="0">
                  <c:v>23.736386712567874</c:v>
                </c:pt>
              </c:numCache>
            </c:numRef>
          </c:yVal>
          <c:bubbleSize>
            <c:numRef>
              <c:f>Ethiopia!$E$27</c:f>
              <c:numCache>
                <c:formatCode>#,##0</c:formatCode>
                <c:ptCount val="1"/>
                <c:pt idx="0">
                  <c:v>29.159310813528819</c:v>
                </c:pt>
              </c:numCache>
            </c:numRef>
          </c:bubbleSize>
          <c:bubble3D val="1"/>
        </c:ser>
        <c:ser>
          <c:idx val="4"/>
          <c:order val="4"/>
          <c:tx>
            <c:v>Construction</c:v>
          </c:tx>
          <c:spPr>
            <a:solidFill>
              <a:srgbClr val="6600FF"/>
            </a:solidFill>
            <a:ln w="25400">
              <a:noFill/>
            </a:ln>
          </c:spPr>
          <c:invertIfNegative val="0"/>
          <c:xVal>
            <c:numRef>
              <c:f>Ethiopia!$B$28</c:f>
              <c:numCache>
                <c:formatCode>0.0</c:formatCode>
                <c:ptCount val="1"/>
                <c:pt idx="0">
                  <c:v>0.59103447674879317</c:v>
                </c:pt>
              </c:numCache>
            </c:numRef>
          </c:xVal>
          <c:yVal>
            <c:numRef>
              <c:f>Ethiopia!$C$28</c:f>
              <c:numCache>
                <c:formatCode>0.0</c:formatCode>
                <c:ptCount val="1"/>
                <c:pt idx="0">
                  <c:v>5.0639892403849673</c:v>
                </c:pt>
              </c:numCache>
            </c:numRef>
          </c:yVal>
          <c:bubbleSize>
            <c:numRef>
              <c:f>Ethiopia!$E$28</c:f>
              <c:numCache>
                <c:formatCode>#,##0</c:formatCode>
                <c:ptCount val="1"/>
                <c:pt idx="0">
                  <c:v>350.51210051110888</c:v>
                </c:pt>
              </c:numCache>
            </c:numRef>
          </c:bubbleSize>
          <c:bubble3D val="1"/>
        </c:ser>
        <c:ser>
          <c:idx val="5"/>
          <c:order val="5"/>
          <c:tx>
            <c:v>Trade services</c:v>
          </c:tx>
          <c:spPr>
            <a:solidFill>
              <a:srgbClr val="66FFFF"/>
            </a:solidFill>
            <a:ln w="25400">
              <a:noFill/>
            </a:ln>
          </c:spPr>
          <c:invertIfNegative val="0"/>
          <c:xVal>
            <c:numRef>
              <c:f>Ethiopia!$B$29</c:f>
              <c:numCache>
                <c:formatCode>0.0</c:formatCode>
                <c:ptCount val="1"/>
                <c:pt idx="0">
                  <c:v>1.0641458391294316</c:v>
                </c:pt>
              </c:numCache>
            </c:numRef>
          </c:xVal>
          <c:yVal>
            <c:numRef>
              <c:f>Ethiopia!$C$29</c:f>
              <c:numCache>
                <c:formatCode>0.0</c:formatCode>
                <c:ptCount val="1"/>
                <c:pt idx="0">
                  <c:v>2.6291526683164701</c:v>
                </c:pt>
              </c:numCache>
            </c:numRef>
          </c:yVal>
          <c:bubbleSize>
            <c:numRef>
              <c:f>Ethiopia!$E$29</c:f>
              <c:numCache>
                <c:formatCode>#,##0</c:formatCode>
                <c:ptCount val="1"/>
                <c:pt idx="0">
                  <c:v>1841.3408041332352</c:v>
                </c:pt>
              </c:numCache>
            </c:numRef>
          </c:bubbleSize>
          <c:bubble3D val="1"/>
        </c:ser>
        <c:ser>
          <c:idx val="6"/>
          <c:order val="6"/>
          <c:tx>
            <c:v>Transport services</c:v>
          </c:tx>
          <c:spPr>
            <a:solidFill>
              <a:srgbClr val="FF00FF"/>
            </a:solidFill>
            <a:ln w="25400">
              <a:noFill/>
            </a:ln>
          </c:spPr>
          <c:invertIfNegative val="0"/>
          <c:xVal>
            <c:numRef>
              <c:f>Ethiopia!$B$30</c:f>
              <c:numCache>
                <c:formatCode>0.0</c:formatCode>
                <c:ptCount val="1"/>
                <c:pt idx="0">
                  <c:v>0.10116659337266803</c:v>
                </c:pt>
              </c:numCache>
            </c:numRef>
          </c:xVal>
          <c:yVal>
            <c:numRef>
              <c:f>Ethiopia!$C$30</c:f>
              <c:numCache>
                <c:formatCode>0.0</c:formatCode>
                <c:ptCount val="1"/>
                <c:pt idx="0">
                  <c:v>12.636407519871959</c:v>
                </c:pt>
              </c:numCache>
            </c:numRef>
          </c:yVal>
          <c:bubbleSize>
            <c:numRef>
              <c:f>Ethiopia!$E$30</c:f>
              <c:numCache>
                <c:formatCode>#,##0</c:formatCode>
                <c:ptCount val="1"/>
                <c:pt idx="0">
                  <c:v>146.79877644929235</c:v>
                </c:pt>
              </c:numCache>
            </c:numRef>
          </c:bubbleSize>
          <c:bubble3D val="1"/>
        </c:ser>
        <c:ser>
          <c:idx val="7"/>
          <c:order val="7"/>
          <c:tx>
            <c:v>Business services</c:v>
          </c:tx>
          <c:spPr>
            <a:solidFill>
              <a:srgbClr val="99FF66"/>
            </a:solidFill>
            <a:ln w="25400">
              <a:noFill/>
            </a:ln>
          </c:spPr>
          <c:invertIfNegative val="0"/>
          <c:xVal>
            <c:numRef>
              <c:f>Ethiopia!$B$31</c:f>
              <c:numCache>
                <c:formatCode>0.0</c:formatCode>
                <c:ptCount val="1"/>
                <c:pt idx="0">
                  <c:v>7.9426372897389186E-2</c:v>
                </c:pt>
              </c:numCache>
            </c:numRef>
          </c:xVal>
          <c:yVal>
            <c:numRef>
              <c:f>Ethiopia!$C$31</c:f>
              <c:numCache>
                <c:formatCode>0.0</c:formatCode>
                <c:ptCount val="1"/>
                <c:pt idx="0">
                  <c:v>21.278288140453554</c:v>
                </c:pt>
              </c:numCache>
            </c:numRef>
          </c:yVal>
          <c:bubbleSize>
            <c:numRef>
              <c:f>Ethiopia!$E$31</c:f>
              <c:numCache>
                <c:formatCode>#,##0</c:formatCode>
                <c:ptCount val="1"/>
                <c:pt idx="0">
                  <c:v>72.327073342916833</c:v>
                </c:pt>
              </c:numCache>
            </c:numRef>
          </c:bubbleSize>
          <c:bubble3D val="1"/>
        </c:ser>
        <c:ser>
          <c:idx val="8"/>
          <c:order val="8"/>
          <c:tx>
            <c:v>Govt services</c:v>
          </c:tx>
          <c:spPr>
            <a:solidFill>
              <a:srgbClr val="984807"/>
            </a:solidFill>
            <a:ln w="25400">
              <a:noFill/>
            </a:ln>
          </c:spPr>
          <c:invertIfNegative val="0"/>
          <c:xVal>
            <c:numRef>
              <c:f>Ethiopia!$B$32</c:f>
              <c:numCache>
                <c:formatCode>0.0</c:formatCode>
                <c:ptCount val="1"/>
                <c:pt idx="0">
                  <c:v>-0.957786142220026</c:v>
                </c:pt>
              </c:numCache>
            </c:numRef>
          </c:xVal>
          <c:yVal>
            <c:numRef>
              <c:f>Ethiopia!$C$32</c:f>
              <c:numCache>
                <c:formatCode>0.0</c:formatCode>
                <c:ptCount val="1"/>
                <c:pt idx="0">
                  <c:v>4.3708138293472398</c:v>
                </c:pt>
              </c:numCache>
            </c:numRef>
          </c:yVal>
          <c:bubbleSize>
            <c:numRef>
              <c:f>Ethiopia!$E$32</c:f>
              <c:numCache>
                <c:formatCode>#,##0</c:formatCode>
                <c:ptCount val="1"/>
                <c:pt idx="0">
                  <c:v>717.78665004801019</c:v>
                </c:pt>
              </c:numCache>
            </c:numRef>
          </c:bubbleSize>
          <c:bubble3D val="1"/>
        </c:ser>
        <c:ser>
          <c:idx val="9"/>
          <c:order val="9"/>
          <c:tx>
            <c:v>Personal services</c:v>
          </c:tx>
          <c:spPr>
            <a:solidFill>
              <a:srgbClr val="9999FF"/>
            </a:solidFill>
            <a:ln w="25400">
              <a:noFill/>
            </a:ln>
          </c:spPr>
          <c:invertIfNegative val="0"/>
          <c:xVal>
            <c:numRef>
              <c:f>Ethiopia!$B$33</c:f>
              <c:numCache>
                <c:formatCode>0.0</c:formatCode>
                <c:ptCount val="1"/>
                <c:pt idx="0">
                  <c:v>-0.24581108492184667</c:v>
                </c:pt>
              </c:numCache>
            </c:numRef>
          </c:xVal>
          <c:yVal>
            <c:numRef>
              <c:f>Ethiopia!$C$33</c:f>
              <c:numCache>
                <c:formatCode>0.0</c:formatCode>
                <c:ptCount val="1"/>
                <c:pt idx="0">
                  <c:v>1.3415572983813053</c:v>
                </c:pt>
              </c:numCache>
            </c:numRef>
          </c:yVal>
          <c:bubbleSize>
            <c:numRef>
              <c:f>Ethiopia!$E$33</c:f>
              <c:numCache>
                <c:formatCode>#,##0</c:formatCode>
                <c:ptCount val="1"/>
                <c:pt idx="0">
                  <c:v>749.86470788026611</c:v>
                </c:pt>
              </c:numCache>
            </c:numRef>
          </c:bubbleSize>
          <c:bubble3D val="1"/>
        </c:ser>
        <c:dLbls>
          <c:showLegendKey val="0"/>
          <c:showVal val="0"/>
          <c:showCatName val="0"/>
          <c:showSerName val="0"/>
          <c:showPercent val="0"/>
          <c:showBubbleSize val="0"/>
        </c:dLbls>
        <c:bubbleScale val="100"/>
        <c:showNegBubbles val="0"/>
        <c:axId val="134288512"/>
        <c:axId val="134290432"/>
      </c:bubbleChart>
      <c:valAx>
        <c:axId val="134288512"/>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34290432"/>
        <c:crosses val="autoZero"/>
        <c:crossBetween val="midCat"/>
      </c:valAx>
      <c:valAx>
        <c:axId val="134290432"/>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42885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Ethiopia!$B$41</c:f>
              <c:numCache>
                <c:formatCode>0.0</c:formatCode>
                <c:ptCount val="1"/>
                <c:pt idx="0">
                  <c:v>-8.0035443565440829</c:v>
                </c:pt>
              </c:numCache>
            </c:numRef>
          </c:xVal>
          <c:yVal>
            <c:numRef>
              <c:f>Ethiopia!$C$41</c:f>
              <c:numCache>
                <c:formatCode>0.0</c:formatCode>
                <c:ptCount val="1"/>
                <c:pt idx="0">
                  <c:v>0.56297537563827982</c:v>
                </c:pt>
              </c:numCache>
            </c:numRef>
          </c:yVal>
          <c:bubbleSize>
            <c:numRef>
              <c:f>Ethiopia!$E$41</c:f>
              <c:numCache>
                <c:formatCode>#,##0</c:formatCode>
                <c:ptCount val="1"/>
                <c:pt idx="0">
                  <c:v>28127.086848839757</c:v>
                </c:pt>
              </c:numCache>
            </c:numRef>
          </c:bubbleSize>
          <c:bubble3D val="1"/>
        </c:ser>
        <c:ser>
          <c:idx val="1"/>
          <c:order val="1"/>
          <c:tx>
            <c:v>Mining</c:v>
          </c:tx>
          <c:spPr>
            <a:solidFill>
              <a:srgbClr val="FF0000"/>
            </a:solidFill>
            <a:ln w="25400">
              <a:noFill/>
            </a:ln>
          </c:spPr>
          <c:invertIfNegative val="0"/>
          <c:xVal>
            <c:numRef>
              <c:f>Ethiopia!$B$42</c:f>
              <c:numCache>
                <c:formatCode>0.0</c:formatCode>
                <c:ptCount val="1"/>
                <c:pt idx="0">
                  <c:v>0.16844691221142599</c:v>
                </c:pt>
              </c:numCache>
            </c:numRef>
          </c:xVal>
          <c:yVal>
            <c:numRef>
              <c:f>Ethiopia!$C$42</c:f>
              <c:numCache>
                <c:formatCode>0.0</c:formatCode>
                <c:ptCount val="1"/>
                <c:pt idx="0">
                  <c:v>1.1898009271393364</c:v>
                </c:pt>
              </c:numCache>
            </c:numRef>
          </c:yVal>
          <c:bubbleSize>
            <c:numRef>
              <c:f>Ethiopia!$E$42</c:f>
              <c:numCache>
                <c:formatCode>#,##0</c:formatCode>
                <c:ptCount val="1"/>
                <c:pt idx="0">
                  <c:v>175.35344559353729</c:v>
                </c:pt>
              </c:numCache>
            </c:numRef>
          </c:bubbleSize>
          <c:bubble3D val="1"/>
        </c:ser>
        <c:ser>
          <c:idx val="2"/>
          <c:order val="2"/>
          <c:tx>
            <c:v>Manufacturing</c:v>
          </c:tx>
          <c:spPr>
            <a:solidFill>
              <a:srgbClr val="00B050"/>
            </a:solidFill>
            <a:ln w="25400">
              <a:noFill/>
            </a:ln>
          </c:spPr>
          <c:invertIfNegative val="0"/>
          <c:xVal>
            <c:numRef>
              <c:f>Ethiopia!$B$43</c:f>
              <c:numCache>
                <c:formatCode>0.0</c:formatCode>
                <c:ptCount val="1"/>
                <c:pt idx="0">
                  <c:v>2.1563890859403507</c:v>
                </c:pt>
              </c:numCache>
            </c:numRef>
          </c:xVal>
          <c:yVal>
            <c:numRef>
              <c:f>Ethiopia!$C$43</c:f>
              <c:numCache>
                <c:formatCode>0.0</c:formatCode>
                <c:ptCount val="1"/>
                <c:pt idx="0">
                  <c:v>0.82760414072913868</c:v>
                </c:pt>
              </c:numCache>
            </c:numRef>
          </c:yVal>
          <c:bubbleSize>
            <c:numRef>
              <c:f>Ethiopia!$E$43</c:f>
              <c:numCache>
                <c:formatCode>#,##0</c:formatCode>
                <c:ptCount val="1"/>
                <c:pt idx="0">
                  <c:v>2337.6716036088396</c:v>
                </c:pt>
              </c:numCache>
            </c:numRef>
          </c:bubbleSize>
          <c:bubble3D val="1"/>
        </c:ser>
        <c:ser>
          <c:idx val="3"/>
          <c:order val="3"/>
          <c:tx>
            <c:v>Utilities</c:v>
          </c:tx>
          <c:spPr>
            <a:solidFill>
              <a:srgbClr val="FFFF00"/>
            </a:solidFill>
            <a:ln w="25400">
              <a:noFill/>
            </a:ln>
          </c:spPr>
          <c:invertIfNegative val="0"/>
          <c:xVal>
            <c:numRef>
              <c:f>Ethiopia!$B$44</c:f>
              <c:numCache>
                <c:formatCode>0.0</c:formatCode>
                <c:ptCount val="1"/>
                <c:pt idx="0">
                  <c:v>8.4624232834576013E-3</c:v>
                </c:pt>
              </c:numCache>
            </c:numRef>
          </c:xVal>
          <c:yVal>
            <c:numRef>
              <c:f>Ethiopia!$C$44</c:f>
              <c:numCache>
                <c:formatCode>0.0</c:formatCode>
                <c:ptCount val="1"/>
                <c:pt idx="0">
                  <c:v>18.230467717805389</c:v>
                </c:pt>
              </c:numCache>
            </c:numRef>
          </c:yVal>
          <c:bubbleSize>
            <c:numRef>
              <c:f>Ethiopia!$E$44</c:f>
              <c:numCache>
                <c:formatCode>#,##0</c:formatCode>
                <c:ptCount val="1"/>
                <c:pt idx="0">
                  <c:v>37.626089339599602</c:v>
                </c:pt>
              </c:numCache>
            </c:numRef>
          </c:bubbleSize>
          <c:bubble3D val="1"/>
        </c:ser>
        <c:ser>
          <c:idx val="4"/>
          <c:order val="4"/>
          <c:tx>
            <c:v>Construction</c:v>
          </c:tx>
          <c:spPr>
            <a:solidFill>
              <a:srgbClr val="6600FF"/>
            </a:solidFill>
            <a:ln w="25400">
              <a:noFill/>
            </a:ln>
          </c:spPr>
          <c:invertIfNegative val="0"/>
          <c:xVal>
            <c:numRef>
              <c:f>Ethiopia!$B$45</c:f>
              <c:numCache>
                <c:formatCode>0.0</c:formatCode>
                <c:ptCount val="1"/>
                <c:pt idx="0">
                  <c:v>0.91460594165586739</c:v>
                </c:pt>
              </c:numCache>
            </c:numRef>
          </c:xVal>
          <c:yVal>
            <c:numRef>
              <c:f>Ethiopia!$C$45</c:f>
              <c:numCache>
                <c:formatCode>0.0</c:formatCode>
                <c:ptCount val="1"/>
                <c:pt idx="0">
                  <c:v>2.8169074515295356</c:v>
                </c:pt>
              </c:numCache>
            </c:numRef>
          </c:yVal>
          <c:bubbleSize>
            <c:numRef>
              <c:f>Ethiopia!$E$45</c:f>
              <c:numCache>
                <c:formatCode>#,##0</c:formatCode>
                <c:ptCount val="1"/>
                <c:pt idx="0">
                  <c:v>756.15483434400687</c:v>
                </c:pt>
              </c:numCache>
            </c:numRef>
          </c:bubbleSize>
          <c:bubble3D val="1"/>
        </c:ser>
        <c:ser>
          <c:idx val="5"/>
          <c:order val="5"/>
          <c:tx>
            <c:v>Trade services</c:v>
          </c:tx>
          <c:spPr>
            <a:solidFill>
              <a:srgbClr val="66FFFF"/>
            </a:solidFill>
            <a:ln w="25400">
              <a:noFill/>
            </a:ln>
          </c:spPr>
          <c:invertIfNegative val="0"/>
          <c:xVal>
            <c:numRef>
              <c:f>Ethiopia!$B$46</c:f>
              <c:numCache>
                <c:formatCode>0.0</c:formatCode>
                <c:ptCount val="1"/>
                <c:pt idx="0">
                  <c:v>4.2695280037549548</c:v>
                </c:pt>
              </c:numCache>
            </c:numRef>
          </c:xVal>
          <c:yVal>
            <c:numRef>
              <c:f>Ethiopia!$C$46</c:f>
              <c:numCache>
                <c:formatCode>0.0</c:formatCode>
                <c:ptCount val="1"/>
                <c:pt idx="0">
                  <c:v>1.8746401778819592</c:v>
                </c:pt>
              </c:numCache>
            </c:numRef>
          </c:yVal>
          <c:bubbleSize>
            <c:numRef>
              <c:f>Ethiopia!$E$46</c:f>
              <c:numCache>
                <c:formatCode>#,##0</c:formatCode>
                <c:ptCount val="1"/>
                <c:pt idx="0">
                  <c:v>3772.2483119054232</c:v>
                </c:pt>
              </c:numCache>
            </c:numRef>
          </c:bubbleSize>
          <c:bubble3D val="1"/>
        </c:ser>
        <c:ser>
          <c:idx val="6"/>
          <c:order val="6"/>
          <c:tx>
            <c:v>Transport services</c:v>
          </c:tx>
          <c:spPr>
            <a:solidFill>
              <a:srgbClr val="FF00FF"/>
            </a:solidFill>
            <a:ln w="25400">
              <a:noFill/>
            </a:ln>
          </c:spPr>
          <c:invertIfNegative val="0"/>
          <c:xVal>
            <c:numRef>
              <c:f>Ethiopia!$B$47</c:f>
              <c:numCache>
                <c:formatCode>0.0</c:formatCode>
                <c:ptCount val="1"/>
                <c:pt idx="0">
                  <c:v>4.4462008353610472E-2</c:v>
                </c:pt>
              </c:numCache>
            </c:numRef>
          </c:xVal>
          <c:yVal>
            <c:numRef>
              <c:f>Ethiopia!$C$47</c:f>
              <c:numCache>
                <c:formatCode>0.0</c:formatCode>
                <c:ptCount val="1"/>
                <c:pt idx="0">
                  <c:v>11.125447418734476</c:v>
                </c:pt>
              </c:numCache>
            </c:numRef>
          </c:yVal>
          <c:bubbleSize>
            <c:numRef>
              <c:f>Ethiopia!$E$47</c:f>
              <c:numCache>
                <c:formatCode>#,##0</c:formatCode>
                <c:ptCount val="1"/>
                <c:pt idx="0">
                  <c:v>190.11861029005058</c:v>
                </c:pt>
              </c:numCache>
            </c:numRef>
          </c:bubbleSize>
          <c:bubble3D val="1"/>
        </c:ser>
        <c:ser>
          <c:idx val="7"/>
          <c:order val="7"/>
          <c:tx>
            <c:v>Business services</c:v>
          </c:tx>
          <c:spPr>
            <a:solidFill>
              <a:srgbClr val="99FF66"/>
            </a:solidFill>
            <a:ln w="25400">
              <a:noFill/>
            </a:ln>
          </c:spPr>
          <c:invertIfNegative val="0"/>
          <c:xVal>
            <c:numRef>
              <c:f>Ethiopia!$B$48</c:f>
              <c:numCache>
                <c:formatCode>0.0</c:formatCode>
                <c:ptCount val="1"/>
                <c:pt idx="0">
                  <c:v>0.21201265373291181</c:v>
                </c:pt>
              </c:numCache>
            </c:numRef>
          </c:xVal>
          <c:yVal>
            <c:numRef>
              <c:f>Ethiopia!$C$48</c:f>
              <c:numCache>
                <c:formatCode>0.0</c:formatCode>
                <c:ptCount val="1"/>
                <c:pt idx="0">
                  <c:v>13.429870606114459</c:v>
                </c:pt>
              </c:numCache>
            </c:numRef>
          </c:yVal>
          <c:bubbleSize>
            <c:numRef>
              <c:f>Ethiopia!$E$48</c:f>
              <c:numCache>
                <c:formatCode>#,##0</c:formatCode>
                <c:ptCount val="1"/>
                <c:pt idx="0">
                  <c:v>164.73503588123549</c:v>
                </c:pt>
              </c:numCache>
            </c:numRef>
          </c:bubbleSize>
          <c:bubble3D val="1"/>
        </c:ser>
        <c:ser>
          <c:idx val="8"/>
          <c:order val="8"/>
          <c:tx>
            <c:v>Govt services</c:v>
          </c:tx>
          <c:spPr>
            <a:solidFill>
              <a:srgbClr val="984807"/>
            </a:solidFill>
            <a:ln w="25400">
              <a:noFill/>
            </a:ln>
          </c:spPr>
          <c:invertIfNegative val="0"/>
          <c:xVal>
            <c:numRef>
              <c:f>Ethiopia!$B$49</c:f>
              <c:numCache>
                <c:formatCode>0.0</c:formatCode>
                <c:ptCount val="1"/>
                <c:pt idx="0">
                  <c:v>0.23409944021414786</c:v>
                </c:pt>
              </c:numCache>
            </c:numRef>
          </c:xVal>
          <c:yVal>
            <c:numRef>
              <c:f>Ethiopia!$C$49</c:f>
              <c:numCache>
                <c:formatCode>0.0</c:formatCode>
                <c:ptCount val="1"/>
                <c:pt idx="0">
                  <c:v>4.4014082279465576</c:v>
                </c:pt>
              </c:numCache>
            </c:numRef>
          </c:yVal>
          <c:bubbleSize>
            <c:numRef>
              <c:f>Ethiopia!$E$49</c:f>
              <c:numCache>
                <c:formatCode>#,##0</c:formatCode>
                <c:ptCount val="1"/>
                <c:pt idx="0">
                  <c:v>935.84514288803166</c:v>
                </c:pt>
              </c:numCache>
            </c:numRef>
          </c:bubbleSize>
          <c:bubble3D val="1"/>
        </c:ser>
        <c:ser>
          <c:idx val="9"/>
          <c:order val="9"/>
          <c:tx>
            <c:v>Personal services</c:v>
          </c:tx>
          <c:spPr>
            <a:solidFill>
              <a:srgbClr val="9999FF"/>
            </a:solidFill>
            <a:ln w="25400">
              <a:noFill/>
            </a:ln>
          </c:spPr>
          <c:invertIfNegative val="0"/>
          <c:xVal>
            <c:numRef>
              <c:f>Ethiopia!$B$50</c:f>
              <c:numCache>
                <c:formatCode>0.0</c:formatCode>
                <c:ptCount val="1"/>
                <c:pt idx="0">
                  <c:v>-4.4621126026318514E-3</c:v>
                </c:pt>
              </c:numCache>
            </c:numRef>
          </c:xVal>
          <c:yVal>
            <c:numRef>
              <c:f>Ethiopia!$C$50</c:f>
              <c:numCache>
                <c:formatCode>0.0</c:formatCode>
                <c:ptCount val="1"/>
                <c:pt idx="0">
                  <c:v>1.2086315830964955</c:v>
                </c:pt>
              </c:numCache>
            </c:numRef>
          </c:yVal>
          <c:bubbleSize>
            <c:numRef>
              <c:f>Ethiopia!$E$50</c:f>
              <c:numCache>
                <c:formatCode>#,##0</c:formatCode>
                <c:ptCount val="1"/>
                <c:pt idx="0">
                  <c:v>884.57976262717591</c:v>
                </c:pt>
              </c:numCache>
            </c:numRef>
          </c:bubbleSize>
          <c:bubble3D val="1"/>
        </c:ser>
        <c:dLbls>
          <c:showLegendKey val="0"/>
          <c:showVal val="0"/>
          <c:showCatName val="0"/>
          <c:showSerName val="0"/>
          <c:showPercent val="0"/>
          <c:showBubbleSize val="0"/>
        </c:dLbls>
        <c:bubbleScale val="100"/>
        <c:showNegBubbles val="0"/>
        <c:axId val="134355968"/>
        <c:axId val="134362240"/>
      </c:bubbleChart>
      <c:valAx>
        <c:axId val="134355968"/>
        <c:scaling>
          <c:orientation val="minMax"/>
          <c:max val="6"/>
          <c:min val="-9"/>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34362240"/>
        <c:crosses val="autoZero"/>
        <c:crossBetween val="midCat"/>
        <c:majorUnit val="2"/>
      </c:valAx>
      <c:valAx>
        <c:axId val="134362240"/>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34355968"/>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Ethiopia2!$B$8</c:f>
              <c:numCache>
                <c:formatCode>#,##0.0_ ;\-#,##0.0\ </c:formatCode>
                <c:ptCount val="1"/>
                <c:pt idx="0">
                  <c:v>-1.4029585646308931</c:v>
                </c:pt>
              </c:numCache>
            </c:numRef>
          </c:xVal>
          <c:yVal>
            <c:numRef>
              <c:f>Ethiopia2!$C$8</c:f>
              <c:numCache>
                <c:formatCode>#,##0.0_ ;\-#,##0.0\ </c:formatCode>
                <c:ptCount val="1"/>
                <c:pt idx="0">
                  <c:v>0.57264169064778236</c:v>
                </c:pt>
              </c:numCache>
            </c:numRef>
          </c:yVal>
          <c:bubbleSize>
            <c:numRef>
              <c:f>Ethiopia2!$E$8</c:f>
              <c:numCache>
                <c:formatCode>#,##0_ ;\-#,##0\ </c:formatCode>
                <c:ptCount val="1"/>
                <c:pt idx="0">
                  <c:v>21910</c:v>
                </c:pt>
              </c:numCache>
            </c:numRef>
          </c:bubbleSize>
          <c:bubble3D val="1"/>
        </c:ser>
        <c:ser>
          <c:idx val="1"/>
          <c:order val="1"/>
          <c:tx>
            <c:v>Mining &amp; utilities</c:v>
          </c:tx>
          <c:spPr>
            <a:solidFill>
              <a:srgbClr val="000000"/>
            </a:solidFill>
            <a:ln w="25400">
              <a:noFill/>
            </a:ln>
          </c:spPr>
          <c:invertIfNegative val="0"/>
          <c:xVal>
            <c:numRef>
              <c:f>Ethiopia2!$B$9</c:f>
              <c:numCache>
                <c:formatCode>#,##0.0_ ;\-#,##0.0\ </c:formatCode>
                <c:ptCount val="1"/>
                <c:pt idx="0">
                  <c:v>2.7905683920886881E-2</c:v>
                </c:pt>
              </c:numCache>
            </c:numRef>
          </c:xVal>
          <c:yVal>
            <c:numRef>
              <c:f>Ethiopia2!$C$9</c:f>
              <c:numCache>
                <c:formatCode>#,##0.0_ ;\-#,##0.0\ </c:formatCode>
                <c:ptCount val="1"/>
                <c:pt idx="0">
                  <c:v>6.6899547655665588</c:v>
                </c:pt>
              </c:numCache>
            </c:numRef>
          </c:yVal>
          <c:bubbleSize>
            <c:numRef>
              <c:f>Ethiopia2!$E$9</c:f>
              <c:numCache>
                <c:formatCode>#,##0_ ;\-#,##0\ </c:formatCode>
                <c:ptCount val="1"/>
                <c:pt idx="0">
                  <c:v>103</c:v>
                </c:pt>
              </c:numCache>
            </c:numRef>
          </c:bubbleSize>
          <c:bubble3D val="1"/>
        </c:ser>
        <c:ser>
          <c:idx val="2"/>
          <c:order val="2"/>
          <c:tx>
            <c:v>Manufacturing</c:v>
          </c:tx>
          <c:spPr>
            <a:solidFill>
              <a:srgbClr val="CC6600"/>
            </a:solidFill>
            <a:ln w="25400">
              <a:noFill/>
            </a:ln>
          </c:spPr>
          <c:invertIfNegative val="0"/>
          <c:xVal>
            <c:numRef>
              <c:f>Ethiopia2!$B$10</c:f>
              <c:numCache>
                <c:formatCode>#,##0.0_ ;\-#,##0.0\ </c:formatCode>
                <c:ptCount val="1"/>
                <c:pt idx="0">
                  <c:v>0.44211495288728608</c:v>
                </c:pt>
              </c:numCache>
            </c:numRef>
          </c:xVal>
          <c:yVal>
            <c:numRef>
              <c:f>Ethiopia2!$C$10</c:f>
              <c:numCache>
                <c:formatCode>#,##0.0_ ;\-#,##0.0\ </c:formatCode>
                <c:ptCount val="1"/>
                <c:pt idx="0">
                  <c:v>1.3108744130094367</c:v>
                </c:pt>
              </c:numCache>
            </c:numRef>
          </c:yVal>
          <c:bubbleSize>
            <c:numRef>
              <c:f>Ethiopia2!$E$10</c:f>
              <c:numCache>
                <c:formatCode>#,##0_ ;\-#,##0\ </c:formatCode>
                <c:ptCount val="1"/>
                <c:pt idx="0">
                  <c:v>1093</c:v>
                </c:pt>
              </c:numCache>
            </c:numRef>
          </c:bubbleSize>
          <c:bubble3D val="1"/>
        </c:ser>
        <c:ser>
          <c:idx val="3"/>
          <c:order val="3"/>
          <c:tx>
            <c:v>Construction</c:v>
          </c:tx>
          <c:spPr>
            <a:solidFill>
              <a:srgbClr val="FFFF00"/>
            </a:solidFill>
            <a:ln w="25400">
              <a:noFill/>
            </a:ln>
          </c:spPr>
          <c:invertIfNegative val="0"/>
          <c:xVal>
            <c:numRef>
              <c:f>Ethiopia2!$B$11</c:f>
              <c:numCache>
                <c:formatCode>#,##0.0_ ;\-#,##0.0\ </c:formatCode>
                <c:ptCount val="1"/>
                <c:pt idx="0">
                  <c:v>9.9932321578707017E-2</c:v>
                </c:pt>
              </c:numCache>
            </c:numRef>
          </c:xVal>
          <c:yVal>
            <c:numRef>
              <c:f>Ethiopia2!$C$11</c:f>
              <c:numCache>
                <c:formatCode>#,##0.0_ ;\-#,##0.0\ </c:formatCode>
                <c:ptCount val="1"/>
                <c:pt idx="0">
                  <c:v>5.6276971474479458</c:v>
                </c:pt>
              </c:numCache>
            </c:numRef>
          </c:yVal>
          <c:bubbleSize>
            <c:numRef>
              <c:f>Ethiopia2!$E$11</c:f>
              <c:numCache>
                <c:formatCode>#,##0_ ;\-#,##0\ </c:formatCode>
                <c:ptCount val="1"/>
                <c:pt idx="0">
                  <c:v>185</c:v>
                </c:pt>
              </c:numCache>
            </c:numRef>
          </c:bubbleSize>
          <c:bubble3D val="1"/>
        </c:ser>
        <c:ser>
          <c:idx val="4"/>
          <c:order val="4"/>
          <c:tx>
            <c:v>Wholesale, retail, hotels</c:v>
          </c:tx>
          <c:spPr>
            <a:solidFill>
              <a:srgbClr val="6666FF"/>
            </a:solidFill>
            <a:ln w="25400">
              <a:noFill/>
            </a:ln>
          </c:spPr>
          <c:invertIfNegative val="0"/>
          <c:xVal>
            <c:numRef>
              <c:f>Ethiopia2!$B$12</c:f>
              <c:numCache>
                <c:formatCode>#,##0.0_ ;\-#,##0.0\ </c:formatCode>
                <c:ptCount val="1"/>
                <c:pt idx="0">
                  <c:v>0.51745774431332414</c:v>
                </c:pt>
              </c:numCache>
            </c:numRef>
          </c:xVal>
          <c:yVal>
            <c:numRef>
              <c:f>Ethiopia2!$C$12</c:f>
              <c:numCache>
                <c:formatCode>#,##0.0_ ;\-#,##0.0\ </c:formatCode>
                <c:ptCount val="1"/>
                <c:pt idx="0">
                  <c:v>2.045941433627537</c:v>
                </c:pt>
              </c:numCache>
            </c:numRef>
          </c:yVal>
          <c:bubbleSize>
            <c:numRef>
              <c:f>Ethiopia2!$E$12</c:f>
              <c:numCache>
                <c:formatCode>#,##0_ ;\-#,##0\ </c:formatCode>
                <c:ptCount val="1"/>
                <c:pt idx="0">
                  <c:v>1896</c:v>
                </c:pt>
              </c:numCache>
            </c:numRef>
          </c:bubbleSize>
          <c:bubble3D val="1"/>
        </c:ser>
        <c:ser>
          <c:idx val="5"/>
          <c:order val="5"/>
          <c:tx>
            <c:v>Transport, storage, comms</c:v>
          </c:tx>
          <c:spPr>
            <a:solidFill>
              <a:srgbClr val="66FFFF"/>
            </a:solidFill>
            <a:ln w="25400">
              <a:noFill/>
            </a:ln>
          </c:spPr>
          <c:invertIfNegative val="0"/>
          <c:xVal>
            <c:numRef>
              <c:f>Ethiopia2!$B$13</c:f>
              <c:numCache>
                <c:formatCode>#,##0.0_ ;\-#,##0.0\ </c:formatCode>
                <c:ptCount val="1"/>
                <c:pt idx="0">
                  <c:v>3.4455781950169462E-2</c:v>
                </c:pt>
              </c:numCache>
            </c:numRef>
          </c:xVal>
          <c:yVal>
            <c:numRef>
              <c:f>Ethiopia2!$C$13</c:f>
              <c:numCache>
                <c:formatCode>#,##0.0_ ;\-#,##0.0\ </c:formatCode>
                <c:ptCount val="1"/>
                <c:pt idx="0">
                  <c:v>9.0700022609532667</c:v>
                </c:pt>
              </c:numCache>
            </c:numRef>
          </c:yVal>
          <c:bubbleSize>
            <c:numRef>
              <c:f>Ethiopia2!$E$13</c:f>
              <c:numCache>
                <c:formatCode>#,##0_ ;\-#,##0\ </c:formatCode>
                <c:ptCount val="1"/>
                <c:pt idx="0">
                  <c:v>127</c:v>
                </c:pt>
              </c:numCache>
            </c:numRef>
          </c:bubbleSize>
          <c:bubble3D val="1"/>
        </c:ser>
        <c:ser>
          <c:idx val="6"/>
          <c:order val="6"/>
          <c:tx>
            <c:v>Other</c:v>
          </c:tx>
          <c:spPr>
            <a:solidFill>
              <a:srgbClr val="FF00FF"/>
            </a:solidFill>
            <a:ln w="25400">
              <a:noFill/>
            </a:ln>
          </c:spPr>
          <c:invertIfNegative val="0"/>
          <c:xVal>
            <c:numRef>
              <c:f>Ethiopia2!$B$14</c:f>
              <c:numCache>
                <c:formatCode>#,##0.0_ ;\-#,##0.0\ </c:formatCode>
                <c:ptCount val="1"/>
                <c:pt idx="0">
                  <c:v>0.28109207998051833</c:v>
                </c:pt>
              </c:numCache>
            </c:numRef>
          </c:xVal>
          <c:yVal>
            <c:numRef>
              <c:f>Ethiopia2!$C$14</c:f>
              <c:numCache>
                <c:formatCode>#,##0.0_ ;\-#,##0.0\ </c:formatCode>
                <c:ptCount val="1"/>
                <c:pt idx="0">
                  <c:v>4.5785995822047552</c:v>
                </c:pt>
              </c:numCache>
            </c:numRef>
          </c:yVal>
          <c:bubbleSize>
            <c:numRef>
              <c:f>Ethiopia2!$E$14</c:f>
              <c:numCache>
                <c:formatCode>#,##0_ ;\-#,##0\ </c:formatCode>
                <c:ptCount val="1"/>
                <c:pt idx="0">
                  <c:v>1278</c:v>
                </c:pt>
              </c:numCache>
            </c:numRef>
          </c:bubbleSize>
          <c:bubble3D val="1"/>
        </c:ser>
        <c:dLbls>
          <c:showLegendKey val="0"/>
          <c:showVal val="0"/>
          <c:showCatName val="0"/>
          <c:showSerName val="0"/>
          <c:showPercent val="0"/>
          <c:showBubbleSize val="0"/>
        </c:dLbls>
        <c:bubbleScale val="100"/>
        <c:showNegBubbles val="0"/>
        <c:axId val="134507520"/>
        <c:axId val="134509696"/>
      </c:bubbleChart>
      <c:valAx>
        <c:axId val="13450752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4509696"/>
        <c:crosses val="autoZero"/>
        <c:crossBetween val="midCat"/>
      </c:valAx>
      <c:valAx>
        <c:axId val="13450969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45075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Afghanistan!$B$25</c:f>
              <c:numCache>
                <c:formatCode>#,##0.0_ ;\-#,##0.0\ </c:formatCode>
                <c:ptCount val="1"/>
                <c:pt idx="0">
                  <c:v>-1.9881397026352019</c:v>
                </c:pt>
              </c:numCache>
            </c:numRef>
          </c:xVal>
          <c:yVal>
            <c:numRef>
              <c:f>Afghanistan!$C$25</c:f>
              <c:numCache>
                <c:formatCode>#,##0.0_ ;\-#,##0.0\ </c:formatCode>
                <c:ptCount val="1"/>
                <c:pt idx="0">
                  <c:v>0.59757768018974122</c:v>
                </c:pt>
              </c:numCache>
            </c:numRef>
          </c:yVal>
          <c:bubbleSize>
            <c:numRef>
              <c:f>Afghanistan!$E$25</c:f>
              <c:numCache>
                <c:formatCode>#,##0_ ;\-#,##0\ </c:formatCode>
                <c:ptCount val="1"/>
                <c:pt idx="0">
                  <c:v>3377</c:v>
                </c:pt>
              </c:numCache>
            </c:numRef>
          </c:bubbleSize>
          <c:bubble3D val="1"/>
        </c:ser>
        <c:ser>
          <c:idx val="1"/>
          <c:order val="1"/>
          <c:tx>
            <c:v>Mining &amp; utilities</c:v>
          </c:tx>
          <c:spPr>
            <a:solidFill>
              <a:srgbClr val="000000"/>
            </a:solidFill>
            <a:ln w="25400">
              <a:noFill/>
            </a:ln>
          </c:spPr>
          <c:invertIfNegative val="0"/>
          <c:xVal>
            <c:numRef>
              <c:f>Afghanistan!$B$26</c:f>
              <c:numCache>
                <c:formatCode>#,##0.0_ ;\-#,##0.0\ </c:formatCode>
                <c:ptCount val="1"/>
                <c:pt idx="0">
                  <c:v>2.3166264809405979E-2</c:v>
                </c:pt>
              </c:numCache>
            </c:numRef>
          </c:xVal>
          <c:yVal>
            <c:numRef>
              <c:f>Afghanistan!$C$26</c:f>
              <c:numCache>
                <c:formatCode>#,##0.0_ ;\-#,##0.0\ </c:formatCode>
                <c:ptCount val="1"/>
                <c:pt idx="0">
                  <c:v>0.38903877136018084</c:v>
                </c:pt>
              </c:numCache>
            </c:numRef>
          </c:yVal>
          <c:bubbleSize>
            <c:numRef>
              <c:f>Afghanistan!$E$26</c:f>
              <c:numCache>
                <c:formatCode>#,##0_ ;\-#,##0\ </c:formatCode>
                <c:ptCount val="1"/>
                <c:pt idx="0">
                  <c:v>62</c:v>
                </c:pt>
              </c:numCache>
            </c:numRef>
          </c:bubbleSize>
          <c:bubble3D val="1"/>
        </c:ser>
        <c:ser>
          <c:idx val="2"/>
          <c:order val="2"/>
          <c:tx>
            <c:v>Manufacturing</c:v>
          </c:tx>
          <c:spPr>
            <a:solidFill>
              <a:srgbClr val="CC6600"/>
            </a:solidFill>
            <a:ln w="25400">
              <a:noFill/>
            </a:ln>
          </c:spPr>
          <c:invertIfNegative val="0"/>
          <c:xVal>
            <c:numRef>
              <c:f>Afghanistan!$B$27</c:f>
              <c:numCache>
                <c:formatCode>#,##0.0_ ;\-#,##0.0\ </c:formatCode>
                <c:ptCount val="1"/>
                <c:pt idx="0">
                  <c:v>0.48030484313836297</c:v>
                </c:pt>
              </c:numCache>
            </c:numRef>
          </c:xVal>
          <c:yVal>
            <c:numRef>
              <c:f>Afghanistan!$C$27</c:f>
              <c:numCache>
                <c:formatCode>#,##0.0_ ;\-#,##0.0\ </c:formatCode>
                <c:ptCount val="1"/>
                <c:pt idx="0">
                  <c:v>0.78034675654081953</c:v>
                </c:pt>
              </c:numCache>
            </c:numRef>
          </c:yVal>
          <c:bubbleSize>
            <c:numRef>
              <c:f>Afghanistan!$E$27</c:f>
              <c:numCache>
                <c:formatCode>#,##0_ ;\-#,##0\ </c:formatCode>
                <c:ptCount val="1"/>
                <c:pt idx="0">
                  <c:v>1179</c:v>
                </c:pt>
              </c:numCache>
            </c:numRef>
          </c:bubbleSize>
          <c:bubble3D val="1"/>
        </c:ser>
        <c:ser>
          <c:idx val="3"/>
          <c:order val="3"/>
          <c:tx>
            <c:v>Construction</c:v>
          </c:tx>
          <c:spPr>
            <a:solidFill>
              <a:srgbClr val="FFFF00"/>
            </a:solidFill>
            <a:ln w="25400">
              <a:noFill/>
            </a:ln>
          </c:spPr>
          <c:invertIfNegative val="0"/>
          <c:xVal>
            <c:numRef>
              <c:f>Afghanistan!$B$28</c:f>
              <c:numCache>
                <c:formatCode>#,##0.0_ ;\-#,##0.0\ </c:formatCode>
                <c:ptCount val="1"/>
                <c:pt idx="0">
                  <c:v>0.39737089237857037</c:v>
                </c:pt>
              </c:numCache>
            </c:numRef>
          </c:xVal>
          <c:yVal>
            <c:numRef>
              <c:f>Afghanistan!$C$28</c:f>
              <c:numCache>
                <c:formatCode>#,##0.0_ ;\-#,##0.0\ </c:formatCode>
                <c:ptCount val="1"/>
                <c:pt idx="0">
                  <c:v>5.6461935219846877</c:v>
                </c:pt>
              </c:numCache>
            </c:numRef>
          </c:yVal>
          <c:bubbleSize>
            <c:numRef>
              <c:f>Afghanistan!$E$28</c:f>
              <c:numCache>
                <c:formatCode>#,##0_ ;\-#,##0\ </c:formatCode>
                <c:ptCount val="1"/>
                <c:pt idx="0">
                  <c:v>96</c:v>
                </c:pt>
              </c:numCache>
            </c:numRef>
          </c:bubbleSize>
          <c:bubble3D val="1"/>
        </c:ser>
        <c:ser>
          <c:idx val="4"/>
          <c:order val="4"/>
          <c:tx>
            <c:v>Wholesale, retail, hotels</c:v>
          </c:tx>
          <c:spPr>
            <a:solidFill>
              <a:srgbClr val="6666FF"/>
            </a:solidFill>
            <a:ln w="25400">
              <a:noFill/>
            </a:ln>
          </c:spPr>
          <c:invertIfNegative val="0"/>
          <c:xVal>
            <c:numRef>
              <c:f>Afghanistan!$B$29</c:f>
              <c:numCache>
                <c:formatCode>#,##0.0_ ;\-#,##0.0\ </c:formatCode>
                <c:ptCount val="1"/>
                <c:pt idx="0">
                  <c:v>0.22476545553881344</c:v>
                </c:pt>
              </c:numCache>
            </c:numRef>
          </c:xVal>
          <c:yVal>
            <c:numRef>
              <c:f>Afghanistan!$C$29</c:f>
              <c:numCache>
                <c:formatCode>#,##0.0_ ;\-#,##0.0\ </c:formatCode>
                <c:ptCount val="1"/>
                <c:pt idx="0">
                  <c:v>2.0877833841115137</c:v>
                </c:pt>
              </c:numCache>
            </c:numRef>
          </c:yVal>
          <c:bubbleSize>
            <c:numRef>
              <c:f>Afghanistan!$E$29</c:f>
              <c:numCache>
                <c:formatCode>#,##0_ ;\-#,##0\ </c:formatCode>
                <c:ptCount val="1"/>
                <c:pt idx="0">
                  <c:v>248</c:v>
                </c:pt>
              </c:numCache>
            </c:numRef>
          </c:bubbleSize>
          <c:bubble3D val="1"/>
        </c:ser>
        <c:ser>
          <c:idx val="5"/>
          <c:order val="5"/>
          <c:tx>
            <c:v>Transport, storage, comms</c:v>
          </c:tx>
          <c:spPr>
            <a:solidFill>
              <a:srgbClr val="66FFFF"/>
            </a:solidFill>
            <a:ln w="25400">
              <a:noFill/>
            </a:ln>
          </c:spPr>
          <c:invertIfNegative val="0"/>
          <c:xVal>
            <c:numRef>
              <c:f>Afghanistan!$B$30</c:f>
              <c:numCache>
                <c:formatCode>#,##0.0_ ;\-#,##0.0\ </c:formatCode>
                <c:ptCount val="1"/>
                <c:pt idx="0">
                  <c:v>0.3971713208347265</c:v>
                </c:pt>
              </c:numCache>
            </c:numRef>
          </c:xVal>
          <c:yVal>
            <c:numRef>
              <c:f>Afghanistan!$C$30</c:f>
              <c:numCache>
                <c:formatCode>#,##0.0_ ;\-#,##0.0\ </c:formatCode>
                <c:ptCount val="1"/>
                <c:pt idx="0">
                  <c:v>3.7651206945268867</c:v>
                </c:pt>
              </c:numCache>
            </c:numRef>
          </c:yVal>
          <c:bubbleSize>
            <c:numRef>
              <c:f>Afghanistan!$E$30</c:f>
              <c:numCache>
                <c:formatCode>#,##0_ ;\-#,##0\ </c:formatCode>
                <c:ptCount val="1"/>
                <c:pt idx="0">
                  <c:v>181</c:v>
                </c:pt>
              </c:numCache>
            </c:numRef>
          </c:bubbleSize>
          <c:bubble3D val="1"/>
        </c:ser>
        <c:ser>
          <c:idx val="6"/>
          <c:order val="6"/>
          <c:tx>
            <c:v>Other</c:v>
          </c:tx>
          <c:spPr>
            <a:solidFill>
              <a:srgbClr val="FF00FF"/>
            </a:solidFill>
            <a:ln w="25400">
              <a:noFill/>
            </a:ln>
          </c:spPr>
          <c:invertIfNegative val="0"/>
          <c:xVal>
            <c:numRef>
              <c:f>Afghanistan!$B$31</c:f>
              <c:numCache>
                <c:formatCode>#,##0.0_ ;\-#,##0.0\ </c:formatCode>
                <c:ptCount val="1"/>
                <c:pt idx="0">
                  <c:v>0.46536092593532796</c:v>
                </c:pt>
              </c:numCache>
            </c:numRef>
          </c:xVal>
          <c:yVal>
            <c:numRef>
              <c:f>Afghanistan!$C$31</c:f>
              <c:numCache>
                <c:formatCode>#,##0.0_ ;\-#,##0.0\ </c:formatCode>
                <c:ptCount val="1"/>
                <c:pt idx="0">
                  <c:v>2.1783893864175177</c:v>
                </c:pt>
              </c:numCache>
            </c:numRef>
          </c:yVal>
          <c:bubbleSize>
            <c:numRef>
              <c:f>Afghanistan!$E$31</c:f>
              <c:numCache>
                <c:formatCode>#,##0_ ;\-#,##0\ </c:formatCode>
                <c:ptCount val="1"/>
                <c:pt idx="0">
                  <c:v>373</c:v>
                </c:pt>
              </c:numCache>
            </c:numRef>
          </c:bubbleSize>
          <c:bubble3D val="1"/>
        </c:ser>
        <c:dLbls>
          <c:showLegendKey val="0"/>
          <c:showVal val="0"/>
          <c:showCatName val="0"/>
          <c:showSerName val="0"/>
          <c:showPercent val="0"/>
          <c:showBubbleSize val="0"/>
        </c:dLbls>
        <c:bubbleScale val="100"/>
        <c:showNegBubbles val="0"/>
        <c:axId val="129755392"/>
        <c:axId val="130027904"/>
      </c:bubbleChart>
      <c:valAx>
        <c:axId val="12975539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0027904"/>
        <c:crosses val="autoZero"/>
        <c:crossBetween val="midCat"/>
      </c:valAx>
      <c:valAx>
        <c:axId val="13002790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2975539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Ethiopia2!$B$25</c:f>
              <c:numCache>
                <c:formatCode>#,##0.0_ ;\-#,##0.0\ </c:formatCode>
                <c:ptCount val="1"/>
                <c:pt idx="0">
                  <c:v>-2.2058744837621447</c:v>
                </c:pt>
              </c:numCache>
            </c:numRef>
          </c:xVal>
          <c:yVal>
            <c:numRef>
              <c:f>Ethiopia2!$C$25</c:f>
              <c:numCache>
                <c:formatCode>#,##0.0_ ;\-#,##0.0\ </c:formatCode>
                <c:ptCount val="1"/>
                <c:pt idx="0">
                  <c:v>0.56363506209277003</c:v>
                </c:pt>
              </c:numCache>
            </c:numRef>
          </c:yVal>
          <c:bubbleSize>
            <c:numRef>
              <c:f>Ethiopia2!$E$25</c:f>
              <c:numCache>
                <c:formatCode>#,##0_ ;\-#,##0\ </c:formatCode>
                <c:ptCount val="1"/>
                <c:pt idx="0">
                  <c:v>26283</c:v>
                </c:pt>
              </c:numCache>
            </c:numRef>
          </c:bubbleSize>
          <c:bubble3D val="1"/>
        </c:ser>
        <c:ser>
          <c:idx val="1"/>
          <c:order val="1"/>
          <c:tx>
            <c:v>Mining &amp; utilities</c:v>
          </c:tx>
          <c:spPr>
            <a:solidFill>
              <a:srgbClr val="000000"/>
            </a:solidFill>
            <a:ln w="25400">
              <a:noFill/>
            </a:ln>
          </c:spPr>
          <c:invertIfNegative val="0"/>
          <c:xVal>
            <c:numRef>
              <c:f>Ethiopia2!$B$26</c:f>
              <c:numCache>
                <c:formatCode>#,##0.0_ ;\-#,##0.0\ </c:formatCode>
                <c:ptCount val="1"/>
                <c:pt idx="0">
                  <c:v>1.538688380551545E-2</c:v>
                </c:pt>
              </c:numCache>
            </c:numRef>
          </c:xVal>
          <c:yVal>
            <c:numRef>
              <c:f>Ethiopia2!$C$26</c:f>
              <c:numCache>
                <c:formatCode>#,##0.0_ ;\-#,##0.0\ </c:formatCode>
                <c:ptCount val="1"/>
                <c:pt idx="0">
                  <c:v>6.4289557612169501</c:v>
                </c:pt>
              </c:numCache>
            </c:numRef>
          </c:yVal>
          <c:bubbleSize>
            <c:numRef>
              <c:f>Ethiopia2!$E$26</c:f>
              <c:numCache>
                <c:formatCode>#,##0_ ;\-#,##0\ </c:formatCode>
                <c:ptCount val="1"/>
                <c:pt idx="0">
                  <c:v>132</c:v>
                </c:pt>
              </c:numCache>
            </c:numRef>
          </c:bubbleSize>
          <c:bubble3D val="1"/>
        </c:ser>
        <c:ser>
          <c:idx val="2"/>
          <c:order val="2"/>
          <c:tx>
            <c:v>Manufacturing</c:v>
          </c:tx>
          <c:spPr>
            <a:solidFill>
              <a:srgbClr val="CC6600"/>
            </a:solidFill>
            <a:ln w="25400">
              <a:noFill/>
            </a:ln>
          </c:spPr>
          <c:invertIfNegative val="0"/>
          <c:xVal>
            <c:numRef>
              <c:f>Ethiopia2!$B$27</c:f>
              <c:numCache>
                <c:formatCode>#,##0.0_ ;\-#,##0.0\ </c:formatCode>
                <c:ptCount val="1"/>
                <c:pt idx="0">
                  <c:v>0.74375476063734869</c:v>
                </c:pt>
              </c:numCache>
            </c:numRef>
          </c:xVal>
          <c:yVal>
            <c:numRef>
              <c:f>Ethiopia2!$C$27</c:f>
              <c:numCache>
                <c:formatCode>#,##0.0_ ;\-#,##0.0\ </c:formatCode>
                <c:ptCount val="1"/>
                <c:pt idx="0">
                  <c:v>1.0547707527250325</c:v>
                </c:pt>
              </c:numCache>
            </c:numRef>
          </c:yVal>
          <c:bubbleSize>
            <c:numRef>
              <c:f>Ethiopia2!$E$27</c:f>
              <c:numCache>
                <c:formatCode>#,##0_ ;\-#,##0\ </c:formatCode>
                <c:ptCount val="1"/>
                <c:pt idx="0">
                  <c:v>1591</c:v>
                </c:pt>
              </c:numCache>
            </c:numRef>
          </c:bubbleSize>
          <c:bubble3D val="1"/>
        </c:ser>
        <c:ser>
          <c:idx val="3"/>
          <c:order val="3"/>
          <c:tx>
            <c:v>Construction</c:v>
          </c:tx>
          <c:spPr>
            <a:solidFill>
              <a:srgbClr val="FFFF00"/>
            </a:solidFill>
            <a:ln w="25400">
              <a:noFill/>
            </a:ln>
          </c:spPr>
          <c:invertIfNegative val="0"/>
          <c:xVal>
            <c:numRef>
              <c:f>Ethiopia2!$B$28</c:f>
              <c:numCache>
                <c:formatCode>#,##0.0_ ;\-#,##0.0\ </c:formatCode>
                <c:ptCount val="1"/>
                <c:pt idx="0">
                  <c:v>0.71992885721170075</c:v>
                </c:pt>
              </c:numCache>
            </c:numRef>
          </c:xVal>
          <c:yVal>
            <c:numRef>
              <c:f>Ethiopia2!$C$28</c:f>
              <c:numCache>
                <c:formatCode>#,##0.0_ ;\-#,##0.0\ </c:formatCode>
                <c:ptCount val="1"/>
                <c:pt idx="0">
                  <c:v>3.7922066024910017</c:v>
                </c:pt>
              </c:numCache>
            </c:numRef>
          </c:yVal>
          <c:bubbleSize>
            <c:numRef>
              <c:f>Ethiopia2!$E$28</c:f>
              <c:numCache>
                <c:formatCode>#,##0_ ;\-#,##0\ </c:formatCode>
                <c:ptCount val="1"/>
                <c:pt idx="0">
                  <c:v>464</c:v>
                </c:pt>
              </c:numCache>
            </c:numRef>
          </c:bubbleSize>
          <c:bubble3D val="1"/>
        </c:ser>
        <c:ser>
          <c:idx val="4"/>
          <c:order val="4"/>
          <c:tx>
            <c:v>Wholesale, retail, hotels</c:v>
          </c:tx>
          <c:spPr>
            <a:solidFill>
              <a:srgbClr val="6666FF"/>
            </a:solidFill>
            <a:ln w="25400">
              <a:noFill/>
            </a:ln>
          </c:spPr>
          <c:invertIfNegative val="0"/>
          <c:xVal>
            <c:numRef>
              <c:f>Ethiopia2!$B$29</c:f>
              <c:numCache>
                <c:formatCode>#,##0.0_ ;\-#,##0.0\ </c:formatCode>
                <c:ptCount val="1"/>
                <c:pt idx="0">
                  <c:v>0.45157193413669816</c:v>
                </c:pt>
              </c:numCache>
            </c:numRef>
          </c:xVal>
          <c:yVal>
            <c:numRef>
              <c:f>Ethiopia2!$C$29</c:f>
              <c:numCache>
                <c:formatCode>#,##0.0_ ;\-#,##0.0\ </c:formatCode>
                <c:ptCount val="1"/>
                <c:pt idx="0">
                  <c:v>1.9311083076280386</c:v>
                </c:pt>
              </c:numCache>
            </c:numRef>
          </c:yVal>
          <c:bubbleSize>
            <c:numRef>
              <c:f>Ethiopia2!$E$29</c:f>
              <c:numCache>
                <c:formatCode>#,##0_ ;\-#,##0\ </c:formatCode>
                <c:ptCount val="1"/>
                <c:pt idx="0">
                  <c:v>2485</c:v>
                </c:pt>
              </c:numCache>
            </c:numRef>
          </c:bubbleSize>
          <c:bubble3D val="1"/>
        </c:ser>
        <c:ser>
          <c:idx val="5"/>
          <c:order val="5"/>
          <c:tx>
            <c:v>Transport, storage, comms</c:v>
          </c:tx>
          <c:spPr>
            <a:solidFill>
              <a:srgbClr val="66FFFF"/>
            </a:solidFill>
            <a:ln w="25400">
              <a:noFill/>
            </a:ln>
          </c:spPr>
          <c:invertIfNegative val="0"/>
          <c:xVal>
            <c:numRef>
              <c:f>Ethiopia2!$B$30</c:f>
              <c:numCache>
                <c:formatCode>#,##0.0_ ;\-#,##0.0\ </c:formatCode>
                <c:ptCount val="1"/>
                <c:pt idx="0">
                  <c:v>2.8865451203694381E-2</c:v>
                </c:pt>
              </c:numCache>
            </c:numRef>
          </c:xVal>
          <c:yVal>
            <c:numRef>
              <c:f>Ethiopia2!$C$30</c:f>
              <c:numCache>
                <c:formatCode>#,##0.0_ ;\-#,##0.0\ </c:formatCode>
                <c:ptCount val="1"/>
                <c:pt idx="0">
                  <c:v>11.076918608458726</c:v>
                </c:pt>
              </c:numCache>
            </c:numRef>
          </c:yVal>
          <c:bubbleSize>
            <c:numRef>
              <c:f>Ethiopia2!$E$30</c:f>
              <c:numCache>
                <c:formatCode>#,##0_ ;\-#,##0\ </c:formatCode>
                <c:ptCount val="1"/>
                <c:pt idx="0">
                  <c:v>166</c:v>
                </c:pt>
              </c:numCache>
            </c:numRef>
          </c:bubbleSize>
          <c:bubble3D val="1"/>
        </c:ser>
        <c:ser>
          <c:idx val="6"/>
          <c:order val="6"/>
          <c:tx>
            <c:v>Other</c:v>
          </c:tx>
          <c:spPr>
            <a:solidFill>
              <a:srgbClr val="FF00FF"/>
            </a:solidFill>
            <a:ln w="25400">
              <a:noFill/>
            </a:ln>
          </c:spPr>
          <c:invertIfNegative val="0"/>
          <c:xVal>
            <c:numRef>
              <c:f>Ethiopia2!$B$31</c:f>
              <c:numCache>
                <c:formatCode>#,##0.0_ ;\-#,##0.0\ </c:formatCode>
                <c:ptCount val="1"/>
                <c:pt idx="0">
                  <c:v>0.24636659676719219</c:v>
                </c:pt>
              </c:numCache>
            </c:numRef>
          </c:xVal>
          <c:yVal>
            <c:numRef>
              <c:f>Ethiopia2!$C$31</c:f>
              <c:numCache>
                <c:formatCode>#,##0.0_ ;\-#,##0.0\ </c:formatCode>
                <c:ptCount val="1"/>
                <c:pt idx="0">
                  <c:v>4.2506405422306246</c:v>
                </c:pt>
              </c:numCache>
            </c:numRef>
          </c:yVal>
          <c:bubbleSize>
            <c:numRef>
              <c:f>Ethiopia2!$E$31</c:f>
              <c:numCache>
                <c:formatCode>#,##0_ ;\-#,##0\ </c:formatCode>
                <c:ptCount val="1"/>
                <c:pt idx="0">
                  <c:v>1656</c:v>
                </c:pt>
              </c:numCache>
            </c:numRef>
          </c:bubbleSize>
          <c:bubble3D val="1"/>
        </c:ser>
        <c:dLbls>
          <c:showLegendKey val="0"/>
          <c:showVal val="0"/>
          <c:showCatName val="0"/>
          <c:showSerName val="0"/>
          <c:showPercent val="0"/>
          <c:showBubbleSize val="0"/>
        </c:dLbls>
        <c:bubbleScale val="100"/>
        <c:showNegBubbles val="0"/>
        <c:axId val="134556288"/>
        <c:axId val="134566656"/>
      </c:bubbleChart>
      <c:valAx>
        <c:axId val="134556288"/>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4566656"/>
        <c:crosses val="autoZero"/>
        <c:crossBetween val="midCat"/>
      </c:valAx>
      <c:valAx>
        <c:axId val="13456665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45562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Ethiopia2!$B$42</c:f>
              <c:numCache>
                <c:formatCode>#,##0.0_ ;\-#,##0.0\ </c:formatCode>
                <c:ptCount val="1"/>
                <c:pt idx="0">
                  <c:v>-2.9312431694052634</c:v>
                </c:pt>
              </c:numCache>
            </c:numRef>
          </c:xVal>
          <c:yVal>
            <c:numRef>
              <c:f>Ethiopia2!$C$42</c:f>
              <c:numCache>
                <c:formatCode>#,##0.0_ ;\-#,##0.0\ </c:formatCode>
                <c:ptCount val="1"/>
                <c:pt idx="0">
                  <c:v>0.51594857021419482</c:v>
                </c:pt>
              </c:numCache>
            </c:numRef>
          </c:yVal>
          <c:bubbleSize>
            <c:numRef>
              <c:f>Ethiopia2!$E$42</c:f>
              <c:numCache>
                <c:formatCode>#,##0_ ;\-#,##0\ </c:formatCode>
                <c:ptCount val="1"/>
                <c:pt idx="0">
                  <c:v>29749</c:v>
                </c:pt>
              </c:numCache>
            </c:numRef>
          </c:bubbleSize>
          <c:bubble3D val="1"/>
        </c:ser>
        <c:ser>
          <c:idx val="1"/>
          <c:order val="1"/>
          <c:tx>
            <c:v>Mining &amp; utilities</c:v>
          </c:tx>
          <c:spPr>
            <a:solidFill>
              <a:srgbClr val="000000"/>
            </a:solidFill>
            <a:ln w="25400">
              <a:noFill/>
            </a:ln>
          </c:spPr>
          <c:invertIfNegative val="0"/>
          <c:xVal>
            <c:numRef>
              <c:f>Ethiopia2!$B$43</c:f>
              <c:numCache>
                <c:formatCode>#,##0.0_ ;\-#,##0.0\ </c:formatCode>
                <c:ptCount val="1"/>
                <c:pt idx="0">
                  <c:v>0.1867817867007957</c:v>
                </c:pt>
              </c:numCache>
            </c:numRef>
          </c:xVal>
          <c:yVal>
            <c:numRef>
              <c:f>Ethiopia2!$C$43</c:f>
              <c:numCache>
                <c:formatCode>#,##0.0_ ;\-#,##0.0\ </c:formatCode>
                <c:ptCount val="1"/>
                <c:pt idx="0">
                  <c:v>4.0386101333540019</c:v>
                </c:pt>
              </c:numCache>
            </c:numRef>
          </c:yVal>
          <c:bubbleSize>
            <c:numRef>
              <c:f>Ethiopia2!$E$43</c:f>
              <c:numCache>
                <c:formatCode>#,##0_ ;\-#,##0\ </c:formatCode>
                <c:ptCount val="1"/>
                <c:pt idx="0">
                  <c:v>227</c:v>
                </c:pt>
              </c:numCache>
            </c:numRef>
          </c:bubbleSize>
          <c:bubble3D val="1"/>
        </c:ser>
        <c:ser>
          <c:idx val="2"/>
          <c:order val="2"/>
          <c:tx>
            <c:v>Manufacturing</c:v>
          </c:tx>
          <c:spPr>
            <a:solidFill>
              <a:srgbClr val="CC6600"/>
            </a:solidFill>
            <a:ln w="25400">
              <a:noFill/>
            </a:ln>
          </c:spPr>
          <c:invertIfNegative val="0"/>
          <c:xVal>
            <c:numRef>
              <c:f>Ethiopia2!$B$44</c:f>
              <c:numCache>
                <c:formatCode>#,##0.0_ ;\-#,##0.0\ </c:formatCode>
                <c:ptCount val="1"/>
                <c:pt idx="0">
                  <c:v>-4.449833197669939E-2</c:v>
                </c:pt>
              </c:numCache>
            </c:numRef>
          </c:xVal>
          <c:yVal>
            <c:numRef>
              <c:f>Ethiopia2!$C$44</c:f>
              <c:numCache>
                <c:formatCode>#,##0.0_ ;\-#,##0.0\ </c:formatCode>
                <c:ptCount val="1"/>
                <c:pt idx="0">
                  <c:v>1.0111044035291832</c:v>
                </c:pt>
              </c:numCache>
            </c:numRef>
          </c:yVal>
          <c:bubbleSize>
            <c:numRef>
              <c:f>Ethiopia2!$E$44</c:f>
              <c:numCache>
                <c:formatCode>#,##0_ ;\-#,##0\ </c:formatCode>
                <c:ptCount val="1"/>
                <c:pt idx="0">
                  <c:v>1852</c:v>
                </c:pt>
              </c:numCache>
            </c:numRef>
          </c:bubbleSize>
          <c:bubble3D val="1"/>
        </c:ser>
        <c:ser>
          <c:idx val="3"/>
          <c:order val="3"/>
          <c:tx>
            <c:v>Construction</c:v>
          </c:tx>
          <c:spPr>
            <a:solidFill>
              <a:srgbClr val="FFFF00"/>
            </a:solidFill>
            <a:ln w="25400">
              <a:noFill/>
            </a:ln>
          </c:spPr>
          <c:invertIfNegative val="0"/>
          <c:xVal>
            <c:numRef>
              <c:f>Ethiopia2!$B$45</c:f>
              <c:numCache>
                <c:formatCode>#,##0.0_ ;\-#,##0.0\ </c:formatCode>
                <c:ptCount val="1"/>
                <c:pt idx="0">
                  <c:v>0.27237796686832572</c:v>
                </c:pt>
              </c:numCache>
            </c:numRef>
          </c:xVal>
          <c:yVal>
            <c:numRef>
              <c:f>Ethiopia2!$C$45</c:f>
              <c:numCache>
                <c:formatCode>#,##0.0_ ;\-#,##0.0\ </c:formatCode>
                <c:ptCount val="1"/>
                <c:pt idx="0">
                  <c:v>3.1721804057417815</c:v>
                </c:pt>
              </c:numCache>
            </c:numRef>
          </c:yVal>
          <c:bubbleSize>
            <c:numRef>
              <c:f>Ethiopia2!$E$45</c:f>
              <c:numCache>
                <c:formatCode>#,##0_ ;\-#,##0\ </c:formatCode>
                <c:ptCount val="1"/>
                <c:pt idx="0">
                  <c:v>650</c:v>
                </c:pt>
              </c:numCache>
            </c:numRef>
          </c:bubbleSize>
          <c:bubble3D val="1"/>
        </c:ser>
        <c:ser>
          <c:idx val="4"/>
          <c:order val="4"/>
          <c:tx>
            <c:v>Wholesale, retail, hotels</c:v>
          </c:tx>
          <c:spPr>
            <a:solidFill>
              <a:srgbClr val="6666FF"/>
            </a:solidFill>
            <a:ln w="25400">
              <a:noFill/>
            </a:ln>
          </c:spPr>
          <c:invertIfNegative val="0"/>
          <c:xVal>
            <c:numRef>
              <c:f>Ethiopia2!$B$46</c:f>
              <c:numCache>
                <c:formatCode>#,##0.0_ ;\-#,##0.0\ </c:formatCode>
                <c:ptCount val="1"/>
                <c:pt idx="0">
                  <c:v>-0.54904823339646036</c:v>
                </c:pt>
              </c:numCache>
            </c:numRef>
          </c:xVal>
          <c:yVal>
            <c:numRef>
              <c:f>Ethiopia2!$C$46</c:f>
              <c:numCache>
                <c:formatCode>#,##0.0_ ;\-#,##0.0\ </c:formatCode>
                <c:ptCount val="1"/>
                <c:pt idx="0">
                  <c:v>2.5277510180712413</c:v>
                </c:pt>
              </c:numCache>
            </c:numRef>
          </c:yVal>
          <c:bubbleSize>
            <c:numRef>
              <c:f>Ethiopia2!$E$46</c:f>
              <c:numCache>
                <c:formatCode>#,##0_ ;\-#,##0\ </c:formatCode>
                <c:ptCount val="1"/>
                <c:pt idx="0">
                  <c:v>2708</c:v>
                </c:pt>
              </c:numCache>
            </c:numRef>
          </c:bubbleSize>
          <c:bubble3D val="1"/>
        </c:ser>
        <c:ser>
          <c:idx val="5"/>
          <c:order val="5"/>
          <c:tx>
            <c:v>Transport, storage, comms</c:v>
          </c:tx>
          <c:spPr>
            <a:solidFill>
              <a:srgbClr val="66FFFF"/>
            </a:solidFill>
            <a:ln w="25400">
              <a:noFill/>
            </a:ln>
          </c:spPr>
          <c:invertIfNegative val="0"/>
          <c:xVal>
            <c:numRef>
              <c:f>Ethiopia2!$B$47</c:f>
              <c:numCache>
                <c:formatCode>#,##0.0_ ;\-#,##0.0\ </c:formatCode>
                <c:ptCount val="1"/>
                <c:pt idx="0">
                  <c:v>0.25444791998482197</c:v>
                </c:pt>
              </c:numCache>
            </c:numRef>
          </c:xVal>
          <c:yVal>
            <c:numRef>
              <c:f>Ethiopia2!$C$47</c:f>
              <c:numCache>
                <c:formatCode>#,##0.0_ ;\-#,##0.0\ </c:formatCode>
                <c:ptCount val="1"/>
                <c:pt idx="0">
                  <c:v>6.9874980850368607</c:v>
                </c:pt>
              </c:numCache>
            </c:numRef>
          </c:yVal>
          <c:bubbleSize>
            <c:numRef>
              <c:f>Ethiopia2!$E$47</c:f>
              <c:numCache>
                <c:formatCode>#,##0_ ;\-#,##0\ </c:formatCode>
                <c:ptCount val="1"/>
                <c:pt idx="0">
                  <c:v>293</c:v>
                </c:pt>
              </c:numCache>
            </c:numRef>
          </c:bubbleSize>
          <c:bubble3D val="1"/>
        </c:ser>
        <c:ser>
          <c:idx val="6"/>
          <c:order val="6"/>
          <c:tx>
            <c:v>Other</c:v>
          </c:tx>
          <c:spPr>
            <a:solidFill>
              <a:srgbClr val="FF00FF"/>
            </a:solidFill>
            <a:ln w="25400">
              <a:noFill/>
            </a:ln>
          </c:spPr>
          <c:invertIfNegative val="0"/>
          <c:xVal>
            <c:numRef>
              <c:f>Ethiopia2!$B$48</c:f>
              <c:numCache>
                <c:formatCode>#,##0.0_ ;\-#,##0.0\ </c:formatCode>
                <c:ptCount val="1"/>
                <c:pt idx="0">
                  <c:v>2.8111820612244767</c:v>
                </c:pt>
              </c:numCache>
            </c:numRef>
          </c:xVal>
          <c:yVal>
            <c:numRef>
              <c:f>Ethiopia2!$C$48</c:f>
              <c:numCache>
                <c:formatCode>#,##0.0_ ;\-#,##0.0\ </c:formatCode>
                <c:ptCount val="1"/>
                <c:pt idx="0">
                  <c:v>3.1090859212369981</c:v>
                </c:pt>
              </c:numCache>
            </c:numRef>
          </c:yVal>
          <c:bubbleSize>
            <c:numRef>
              <c:f>Ethiopia2!$E$48</c:f>
              <c:numCache>
                <c:formatCode>#,##0_ ;\-#,##0\ </c:formatCode>
                <c:ptCount val="1"/>
                <c:pt idx="0">
                  <c:v>3028</c:v>
                </c:pt>
              </c:numCache>
            </c:numRef>
          </c:bubbleSize>
          <c:bubble3D val="1"/>
        </c:ser>
        <c:dLbls>
          <c:showLegendKey val="0"/>
          <c:showVal val="0"/>
          <c:showCatName val="0"/>
          <c:showSerName val="0"/>
          <c:showPercent val="0"/>
          <c:showBubbleSize val="0"/>
        </c:dLbls>
        <c:bubbleScale val="100"/>
        <c:showNegBubbles val="0"/>
        <c:axId val="134752512"/>
        <c:axId val="134762880"/>
      </c:bubbleChart>
      <c:valAx>
        <c:axId val="13475251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4762880"/>
        <c:crosses val="autoZero"/>
        <c:crossBetween val="midCat"/>
      </c:valAx>
      <c:valAx>
        <c:axId val="13476288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47525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Ethiopia2!$B$59</c:f>
              <c:numCache>
                <c:formatCode>#,##0.0_ ;\-#,##0.0\ </c:formatCode>
                <c:ptCount val="1"/>
                <c:pt idx="0">
                  <c:v>-4.5821930613631565</c:v>
                </c:pt>
              </c:numCache>
            </c:numRef>
          </c:xVal>
          <c:yVal>
            <c:numRef>
              <c:f>Ethiopia2!$C$59</c:f>
              <c:numCache>
                <c:formatCode>#,##0.0_ ;\-#,##0.0\ </c:formatCode>
                <c:ptCount val="1"/>
                <c:pt idx="0">
                  <c:v>0.50098064652495478</c:v>
                </c:pt>
              </c:numCache>
            </c:numRef>
          </c:yVal>
          <c:bubbleSize>
            <c:numRef>
              <c:f>Ethiopia2!$E$59</c:f>
              <c:numCache>
                <c:formatCode>#,##0_ ;\-#,##0\ </c:formatCode>
                <c:ptCount val="1"/>
                <c:pt idx="0">
                  <c:v>31188</c:v>
                </c:pt>
              </c:numCache>
            </c:numRef>
          </c:bubbleSize>
          <c:bubble3D val="1"/>
        </c:ser>
        <c:ser>
          <c:idx val="1"/>
          <c:order val="1"/>
          <c:tx>
            <c:v>Mining &amp; utilities</c:v>
          </c:tx>
          <c:spPr>
            <a:solidFill>
              <a:srgbClr val="000000"/>
            </a:solidFill>
            <a:ln w="25400">
              <a:noFill/>
            </a:ln>
          </c:spPr>
          <c:invertIfNegative val="0"/>
          <c:xVal>
            <c:numRef>
              <c:f>Ethiopia2!$B$60</c:f>
              <c:numCache>
                <c:formatCode>#,##0.0_ ;\-#,##0.0\ </c:formatCode>
                <c:ptCount val="1"/>
                <c:pt idx="0">
                  <c:v>0.37053407579220277</c:v>
                </c:pt>
              </c:numCache>
            </c:numRef>
          </c:xVal>
          <c:yVal>
            <c:numRef>
              <c:f>Ethiopia2!$C$60</c:f>
              <c:numCache>
                <c:formatCode>#,##0.0_ ;\-#,##0.0\ </c:formatCode>
                <c:ptCount val="1"/>
                <c:pt idx="0">
                  <c:v>3.0230148388485927</c:v>
                </c:pt>
              </c:numCache>
            </c:numRef>
          </c:yVal>
          <c:bubbleSize>
            <c:numRef>
              <c:f>Ethiopia2!$E$60</c:f>
              <c:numCache>
                <c:formatCode>#,##0_ ;\-#,##0\ </c:formatCode>
                <c:ptCount val="1"/>
                <c:pt idx="0">
                  <c:v>412</c:v>
                </c:pt>
              </c:numCache>
            </c:numRef>
          </c:bubbleSize>
          <c:bubble3D val="1"/>
        </c:ser>
        <c:ser>
          <c:idx val="2"/>
          <c:order val="2"/>
          <c:tx>
            <c:v>Manufacturing</c:v>
          </c:tx>
          <c:spPr>
            <a:solidFill>
              <a:srgbClr val="CC6600"/>
            </a:solidFill>
            <a:ln w="25400">
              <a:noFill/>
            </a:ln>
          </c:spPr>
          <c:invertIfNegative val="0"/>
          <c:xVal>
            <c:numRef>
              <c:f>Ethiopia2!$B$61</c:f>
              <c:numCache>
                <c:formatCode>#,##0.0_ ;\-#,##0.0\ </c:formatCode>
                <c:ptCount val="1"/>
                <c:pt idx="0">
                  <c:v>-0.32390406139616701</c:v>
                </c:pt>
              </c:numCache>
            </c:numRef>
          </c:xVal>
          <c:yVal>
            <c:numRef>
              <c:f>Ethiopia2!$C$61</c:f>
              <c:numCache>
                <c:formatCode>#,##0.0_ ;\-#,##0.0\ </c:formatCode>
                <c:ptCount val="1"/>
                <c:pt idx="0">
                  <c:v>1.1810997767457574</c:v>
                </c:pt>
              </c:numCache>
            </c:numRef>
          </c:yVal>
          <c:bubbleSize>
            <c:numRef>
              <c:f>Ethiopia2!$E$61</c:f>
              <c:numCache>
                <c:formatCode>#,##0_ ;\-#,##0\ </c:formatCode>
                <c:ptCount val="1"/>
                <c:pt idx="0">
                  <c:v>1925</c:v>
                </c:pt>
              </c:numCache>
            </c:numRef>
          </c:bubbleSize>
          <c:bubble3D val="1"/>
        </c:ser>
        <c:ser>
          <c:idx val="3"/>
          <c:order val="3"/>
          <c:tx>
            <c:v>Construction</c:v>
          </c:tx>
          <c:spPr>
            <a:solidFill>
              <a:srgbClr val="FFFF00"/>
            </a:solidFill>
            <a:ln w="25400">
              <a:noFill/>
            </a:ln>
          </c:spPr>
          <c:invertIfNegative val="0"/>
          <c:xVal>
            <c:numRef>
              <c:f>Ethiopia2!$B$62</c:f>
              <c:numCache>
                <c:formatCode>#,##0.0_ ;\-#,##0.0\ </c:formatCode>
                <c:ptCount val="1"/>
                <c:pt idx="0">
                  <c:v>0.25770185103167753</c:v>
                </c:pt>
              </c:numCache>
            </c:numRef>
          </c:xVal>
          <c:yVal>
            <c:numRef>
              <c:f>Ethiopia2!$C$62</c:f>
              <c:numCache>
                <c:formatCode>#,##0.0_ ;\-#,##0.0\ </c:formatCode>
                <c:ptCount val="1"/>
                <c:pt idx="0">
                  <c:v>3.7717678486776922</c:v>
                </c:pt>
              </c:numCache>
            </c:numRef>
          </c:yVal>
          <c:bubbleSize>
            <c:numRef>
              <c:f>Ethiopia2!$E$62</c:f>
              <c:numCache>
                <c:formatCode>#,##0_ ;\-#,##0\ </c:formatCode>
                <c:ptCount val="1"/>
                <c:pt idx="0">
                  <c:v>835</c:v>
                </c:pt>
              </c:numCache>
            </c:numRef>
          </c:bubbleSize>
          <c:bubble3D val="1"/>
        </c:ser>
        <c:ser>
          <c:idx val="4"/>
          <c:order val="4"/>
          <c:tx>
            <c:v>Wholesale, retail, hotels</c:v>
          </c:tx>
          <c:spPr>
            <a:solidFill>
              <a:srgbClr val="6666FF"/>
            </a:solidFill>
            <a:ln w="25400">
              <a:noFill/>
            </a:ln>
          </c:spPr>
          <c:invertIfNegative val="0"/>
          <c:xVal>
            <c:numRef>
              <c:f>Ethiopia2!$B$63</c:f>
              <c:numCache>
                <c:formatCode>#,##0.0_ ;\-#,##0.0\ </c:formatCode>
                <c:ptCount val="1"/>
                <c:pt idx="0">
                  <c:v>-0.45902843619454714</c:v>
                </c:pt>
              </c:numCache>
            </c:numRef>
          </c:xVal>
          <c:yVal>
            <c:numRef>
              <c:f>Ethiopia2!$C$63</c:f>
              <c:numCache>
                <c:formatCode>#,##0.0_ ;\-#,##0.0\ </c:formatCode>
                <c:ptCount val="1"/>
                <c:pt idx="0">
                  <c:v>2.7483855650058504</c:v>
                </c:pt>
              </c:numCache>
            </c:numRef>
          </c:yVal>
          <c:bubbleSize>
            <c:numRef>
              <c:f>Ethiopia2!$E$63</c:f>
              <c:numCache>
                <c:formatCode>#,##0_ ;\-#,##0\ </c:formatCode>
                <c:ptCount val="1"/>
                <c:pt idx="0">
                  <c:v>2821</c:v>
                </c:pt>
              </c:numCache>
            </c:numRef>
          </c:bubbleSize>
          <c:bubble3D val="1"/>
        </c:ser>
        <c:ser>
          <c:idx val="5"/>
          <c:order val="5"/>
          <c:tx>
            <c:v>Transport, storage, comms</c:v>
          </c:tx>
          <c:spPr>
            <a:solidFill>
              <a:srgbClr val="66FFFF"/>
            </a:solidFill>
            <a:ln w="25400">
              <a:noFill/>
            </a:ln>
          </c:spPr>
          <c:invertIfNegative val="0"/>
          <c:xVal>
            <c:numRef>
              <c:f>Ethiopia2!$B$64</c:f>
              <c:numCache>
                <c:formatCode>#,##0.0_ ;\-#,##0.0\ </c:formatCode>
                <c:ptCount val="1"/>
                <c:pt idx="0">
                  <c:v>0.21311779300937128</c:v>
                </c:pt>
              </c:numCache>
            </c:numRef>
          </c:xVal>
          <c:yVal>
            <c:numRef>
              <c:f>Ethiopia2!$C$64</c:f>
              <c:numCache>
                <c:formatCode>#,##0.0_ ;\-#,##0.0\ </c:formatCode>
                <c:ptCount val="1"/>
                <c:pt idx="0">
                  <c:v>5.8964406124536435</c:v>
                </c:pt>
              </c:numCache>
            </c:numRef>
          </c:yVal>
          <c:bubbleSize>
            <c:numRef>
              <c:f>Ethiopia2!$E$64</c:f>
              <c:numCache>
                <c:formatCode>#,##0_ ;\-#,##0\ </c:formatCode>
                <c:ptCount val="1"/>
                <c:pt idx="0">
                  <c:v>418</c:v>
                </c:pt>
              </c:numCache>
            </c:numRef>
          </c:bubbleSize>
          <c:bubble3D val="1"/>
        </c:ser>
        <c:ser>
          <c:idx val="6"/>
          <c:order val="6"/>
          <c:tx>
            <c:v>Other</c:v>
          </c:tx>
          <c:spPr>
            <a:solidFill>
              <a:srgbClr val="FF00FF"/>
            </a:solidFill>
            <a:ln w="25400">
              <a:noFill/>
            </a:ln>
          </c:spPr>
          <c:invertIfNegative val="0"/>
          <c:xVal>
            <c:numRef>
              <c:f>Ethiopia2!$B$65</c:f>
              <c:numCache>
                <c:formatCode>#,##0.0_ ;\-#,##0.0\ </c:formatCode>
                <c:ptCount val="1"/>
                <c:pt idx="0">
                  <c:v>4.5237718391206228</c:v>
                </c:pt>
              </c:numCache>
            </c:numRef>
          </c:xVal>
          <c:yVal>
            <c:numRef>
              <c:f>Ethiopia2!$C$65</c:f>
              <c:numCache>
                <c:formatCode>#,##0.0_ ;\-#,##0.0\ </c:formatCode>
                <c:ptCount val="1"/>
                <c:pt idx="0">
                  <c:v>1.9571072994367031</c:v>
                </c:pt>
              </c:numCache>
            </c:numRef>
          </c:yVal>
          <c:bubbleSize>
            <c:numRef>
              <c:f>Ethiopia2!$E$65</c:f>
              <c:numCache>
                <c:formatCode>#,##0_ ;\-#,##0\ </c:formatCode>
                <c:ptCount val="1"/>
                <c:pt idx="0">
                  <c:v>5316</c:v>
                </c:pt>
              </c:numCache>
            </c:numRef>
          </c:bubbleSize>
          <c:bubble3D val="1"/>
        </c:ser>
        <c:dLbls>
          <c:showLegendKey val="0"/>
          <c:showVal val="0"/>
          <c:showCatName val="0"/>
          <c:showSerName val="0"/>
          <c:showPercent val="0"/>
          <c:showBubbleSize val="0"/>
        </c:dLbls>
        <c:bubbleScale val="100"/>
        <c:showNegBubbles val="0"/>
        <c:axId val="134809472"/>
        <c:axId val="134832128"/>
      </c:bubbleChart>
      <c:valAx>
        <c:axId val="13480947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4832128"/>
        <c:crosses val="autoZero"/>
        <c:crossBetween val="midCat"/>
      </c:valAx>
      <c:valAx>
        <c:axId val="13483212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48094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Ghana!$B$8</c:f>
              <c:numCache>
                <c:formatCode>0.0</c:formatCode>
                <c:ptCount val="1"/>
                <c:pt idx="0">
                  <c:v>0.11614286556719833</c:v>
                </c:pt>
              </c:numCache>
            </c:numRef>
          </c:xVal>
          <c:yVal>
            <c:numRef>
              <c:f>Ghana!$C$8</c:f>
              <c:numCache>
                <c:formatCode>0.0</c:formatCode>
                <c:ptCount val="1"/>
                <c:pt idx="0">
                  <c:v>0.61384743223376481</c:v>
                </c:pt>
              </c:numCache>
            </c:numRef>
          </c:yVal>
          <c:bubbleSize>
            <c:numRef>
              <c:f>Ghana!$E$8</c:f>
              <c:numCache>
                <c:formatCode>#,##0</c:formatCode>
                <c:ptCount val="1"/>
                <c:pt idx="0">
                  <c:v>3984.2805399615327</c:v>
                </c:pt>
              </c:numCache>
            </c:numRef>
          </c:bubbleSize>
          <c:bubble3D val="1"/>
        </c:ser>
        <c:ser>
          <c:idx val="1"/>
          <c:order val="1"/>
          <c:tx>
            <c:v>Mining</c:v>
          </c:tx>
          <c:spPr>
            <a:solidFill>
              <a:srgbClr val="FF0000"/>
            </a:solidFill>
            <a:ln w="25400">
              <a:noFill/>
            </a:ln>
          </c:spPr>
          <c:invertIfNegative val="0"/>
          <c:xVal>
            <c:numRef>
              <c:f>Ghana!$B$9</c:f>
              <c:numCache>
                <c:formatCode>0.0</c:formatCode>
                <c:ptCount val="1"/>
                <c:pt idx="0">
                  <c:v>0.8378857123256539</c:v>
                </c:pt>
              </c:numCache>
            </c:numRef>
          </c:xVal>
          <c:yVal>
            <c:numRef>
              <c:f>Ghana!$C$9</c:f>
              <c:numCache>
                <c:formatCode>0.0</c:formatCode>
                <c:ptCount val="1"/>
                <c:pt idx="0">
                  <c:v>1.5886464008927743</c:v>
                </c:pt>
              </c:numCache>
            </c:numRef>
          </c:yVal>
          <c:bubbleSize>
            <c:numRef>
              <c:f>Ghana!$E$9</c:f>
              <c:numCache>
                <c:formatCode>#,##0</c:formatCode>
                <c:ptCount val="1"/>
                <c:pt idx="0">
                  <c:v>131.99671575090071</c:v>
                </c:pt>
              </c:numCache>
            </c:numRef>
          </c:bubbleSize>
          <c:bubble3D val="1"/>
        </c:ser>
        <c:ser>
          <c:idx val="2"/>
          <c:order val="2"/>
          <c:tx>
            <c:v>Manufacturing</c:v>
          </c:tx>
          <c:spPr>
            <a:solidFill>
              <a:srgbClr val="00B050"/>
            </a:solidFill>
            <a:ln w="25400">
              <a:noFill/>
            </a:ln>
          </c:spPr>
          <c:invertIfNegative val="0"/>
          <c:xVal>
            <c:numRef>
              <c:f>Ghana!$B$10</c:f>
              <c:numCache>
                <c:formatCode>0.0</c:formatCode>
                <c:ptCount val="1"/>
                <c:pt idx="0">
                  <c:v>-2.3080563438344495</c:v>
                </c:pt>
              </c:numCache>
            </c:numRef>
          </c:xVal>
          <c:yVal>
            <c:numRef>
              <c:f>Ghana!$C$10</c:f>
              <c:numCache>
                <c:formatCode>0.0</c:formatCode>
                <c:ptCount val="1"/>
                <c:pt idx="0">
                  <c:v>1.0440629097145664</c:v>
                </c:pt>
              </c:numCache>
            </c:numRef>
          </c:yVal>
          <c:bubbleSize>
            <c:numRef>
              <c:f>Ghana!$E$10</c:f>
              <c:numCache>
                <c:formatCode>#,##0</c:formatCode>
                <c:ptCount val="1"/>
                <c:pt idx="0">
                  <c:v>787.5977162465133</c:v>
                </c:pt>
              </c:numCache>
            </c:numRef>
          </c:bubbleSize>
          <c:bubble3D val="1"/>
        </c:ser>
        <c:ser>
          <c:idx val="3"/>
          <c:order val="3"/>
          <c:tx>
            <c:v>Utilities</c:v>
          </c:tx>
          <c:spPr>
            <a:solidFill>
              <a:srgbClr val="FFFF00"/>
            </a:solidFill>
            <a:ln w="25400">
              <a:noFill/>
            </a:ln>
          </c:spPr>
          <c:invertIfNegative val="0"/>
          <c:xVal>
            <c:numRef>
              <c:f>Ghana!$B$11</c:f>
              <c:numCache>
                <c:formatCode>0.0</c:formatCode>
                <c:ptCount val="1"/>
                <c:pt idx="0">
                  <c:v>-5.2326104401377749E-2</c:v>
                </c:pt>
              </c:numCache>
            </c:numRef>
          </c:xVal>
          <c:yVal>
            <c:numRef>
              <c:f>Ghana!$C$11</c:f>
              <c:numCache>
                <c:formatCode>0.0</c:formatCode>
                <c:ptCount val="1"/>
                <c:pt idx="0">
                  <c:v>5.2500980809013118</c:v>
                </c:pt>
              </c:numCache>
            </c:numRef>
          </c:yVal>
          <c:bubbleSize>
            <c:numRef>
              <c:f>Ghana!$E$11</c:f>
              <c:numCache>
                <c:formatCode>#,##0</c:formatCode>
                <c:ptCount val="1"/>
                <c:pt idx="0">
                  <c:v>25.684883458021947</c:v>
                </c:pt>
              </c:numCache>
            </c:numRef>
          </c:bubbleSize>
          <c:bubble3D val="1"/>
        </c:ser>
        <c:ser>
          <c:idx val="4"/>
          <c:order val="4"/>
          <c:tx>
            <c:v>Construction</c:v>
          </c:tx>
          <c:spPr>
            <a:solidFill>
              <a:srgbClr val="6600FF"/>
            </a:solidFill>
            <a:ln w="25400">
              <a:noFill/>
            </a:ln>
          </c:spPr>
          <c:invertIfNegative val="0"/>
          <c:xVal>
            <c:numRef>
              <c:f>Ghana!$B$12</c:f>
              <c:numCache>
                <c:formatCode>0.0</c:formatCode>
                <c:ptCount val="1"/>
                <c:pt idx="0">
                  <c:v>1.3048127660190108</c:v>
                </c:pt>
              </c:numCache>
            </c:numRef>
          </c:xVal>
          <c:yVal>
            <c:numRef>
              <c:f>Ghana!$C$12</c:f>
              <c:numCache>
                <c:formatCode>0.0</c:formatCode>
                <c:ptCount val="1"/>
                <c:pt idx="0">
                  <c:v>1.8461575272099036</c:v>
                </c:pt>
              </c:numCache>
            </c:numRef>
          </c:yVal>
          <c:bubbleSize>
            <c:numRef>
              <c:f>Ghana!$E$12</c:f>
              <c:numCache>
                <c:formatCode>#,##0</c:formatCode>
                <c:ptCount val="1"/>
                <c:pt idx="0">
                  <c:v>218.00388957374884</c:v>
                </c:pt>
              </c:numCache>
            </c:numRef>
          </c:bubbleSize>
          <c:bubble3D val="1"/>
        </c:ser>
        <c:ser>
          <c:idx val="5"/>
          <c:order val="5"/>
          <c:tx>
            <c:v>Trade services</c:v>
          </c:tx>
          <c:spPr>
            <a:solidFill>
              <a:srgbClr val="66FFFF"/>
            </a:solidFill>
            <a:ln w="25400">
              <a:noFill/>
            </a:ln>
          </c:spPr>
          <c:invertIfNegative val="0"/>
          <c:xVal>
            <c:numRef>
              <c:f>Ghana!$B$13</c:f>
              <c:numCache>
                <c:formatCode>0.0</c:formatCode>
                <c:ptCount val="1"/>
                <c:pt idx="0">
                  <c:v>-5.0853208976274544E-2</c:v>
                </c:pt>
              </c:numCache>
            </c:numRef>
          </c:xVal>
          <c:yVal>
            <c:numRef>
              <c:f>Ghana!$C$13</c:f>
              <c:numCache>
                <c:formatCode>0.0</c:formatCode>
                <c:ptCount val="1"/>
                <c:pt idx="0">
                  <c:v>0.65920973059712773</c:v>
                </c:pt>
              </c:numCache>
            </c:numRef>
          </c:yVal>
          <c:bubbleSize>
            <c:numRef>
              <c:f>Ghana!$E$13</c:f>
              <c:numCache>
                <c:formatCode>#,##0</c:formatCode>
                <c:ptCount val="1"/>
                <c:pt idx="0">
                  <c:v>1264.5114766414899</c:v>
                </c:pt>
              </c:numCache>
            </c:numRef>
          </c:bubbleSize>
          <c:bubble3D val="1"/>
        </c:ser>
        <c:ser>
          <c:idx val="6"/>
          <c:order val="6"/>
          <c:tx>
            <c:v>Transport services</c:v>
          </c:tx>
          <c:spPr>
            <a:solidFill>
              <a:srgbClr val="FF00FF"/>
            </a:solidFill>
            <a:ln w="25400">
              <a:noFill/>
            </a:ln>
          </c:spPr>
          <c:invertIfNegative val="0"/>
          <c:xVal>
            <c:numRef>
              <c:f>Ghana!$B$14</c:f>
              <c:numCache>
                <c:formatCode>0.0</c:formatCode>
                <c:ptCount val="1"/>
                <c:pt idx="0">
                  <c:v>0.21973476120078361</c:v>
                </c:pt>
              </c:numCache>
            </c:numRef>
          </c:xVal>
          <c:yVal>
            <c:numRef>
              <c:f>Ghana!$C$14</c:f>
              <c:numCache>
                <c:formatCode>0.0</c:formatCode>
                <c:ptCount val="1"/>
                <c:pt idx="0">
                  <c:v>5.3330506357302081</c:v>
                </c:pt>
              </c:numCache>
            </c:numRef>
          </c:yVal>
          <c:bubbleSize>
            <c:numRef>
              <c:f>Ghana!$E$14</c:f>
              <c:numCache>
                <c:formatCode>#,##0</c:formatCode>
                <c:ptCount val="1"/>
                <c:pt idx="0">
                  <c:v>215.14818744555728</c:v>
                </c:pt>
              </c:numCache>
            </c:numRef>
          </c:bubbleSize>
          <c:bubble3D val="1"/>
        </c:ser>
        <c:ser>
          <c:idx val="7"/>
          <c:order val="7"/>
          <c:tx>
            <c:v>Business services</c:v>
          </c:tx>
          <c:spPr>
            <a:solidFill>
              <a:srgbClr val="99FF66"/>
            </a:solidFill>
            <a:ln w="25400">
              <a:noFill/>
            </a:ln>
          </c:spPr>
          <c:invertIfNegative val="0"/>
          <c:xVal>
            <c:numRef>
              <c:f>Ghana!$B$15</c:f>
              <c:numCache>
                <c:formatCode>0.0</c:formatCode>
                <c:ptCount val="1"/>
                <c:pt idx="0">
                  <c:v>0.69554904472032597</c:v>
                </c:pt>
              </c:numCache>
            </c:numRef>
          </c:xVal>
          <c:yVal>
            <c:numRef>
              <c:f>Ghana!$C$15</c:f>
              <c:numCache>
                <c:formatCode>0.0</c:formatCode>
                <c:ptCount val="1"/>
                <c:pt idx="0">
                  <c:v>4.0394919606103663</c:v>
                </c:pt>
              </c:numCache>
            </c:numRef>
          </c:yVal>
          <c:bubbleSize>
            <c:numRef>
              <c:f>Ghana!$E$15</c:f>
              <c:numCache>
                <c:formatCode>#,##0</c:formatCode>
                <c:ptCount val="1"/>
                <c:pt idx="0">
                  <c:v>107.09581497785562</c:v>
                </c:pt>
              </c:numCache>
            </c:numRef>
          </c:bubbleSize>
          <c:bubble3D val="1"/>
        </c:ser>
        <c:ser>
          <c:idx val="8"/>
          <c:order val="8"/>
          <c:tx>
            <c:v>Govt services</c:v>
          </c:tx>
          <c:spPr>
            <a:solidFill>
              <a:srgbClr val="984807"/>
            </a:solidFill>
            <a:ln w="25400">
              <a:noFill/>
            </a:ln>
          </c:spPr>
          <c:invertIfNegative val="0"/>
          <c:xVal>
            <c:numRef>
              <c:f>Ghana!$B$16</c:f>
              <c:numCache>
                <c:formatCode>0.0</c:formatCode>
                <c:ptCount val="1"/>
                <c:pt idx="0">
                  <c:v>-0.63193712210917141</c:v>
                </c:pt>
              </c:numCache>
            </c:numRef>
          </c:xVal>
          <c:yVal>
            <c:numRef>
              <c:f>Ghana!$C$16</c:f>
              <c:numCache>
                <c:formatCode>0.0</c:formatCode>
                <c:ptCount val="1"/>
                <c:pt idx="0">
                  <c:v>1.8046963713741007</c:v>
                </c:pt>
              </c:numCache>
            </c:numRef>
          </c:yVal>
          <c:bubbleSize>
            <c:numRef>
              <c:f>Ghana!$E$16</c:f>
              <c:numCache>
                <c:formatCode>#,##0</c:formatCode>
                <c:ptCount val="1"/>
                <c:pt idx="0">
                  <c:v>387.3137434917104</c:v>
                </c:pt>
              </c:numCache>
            </c:numRef>
          </c:bubbleSize>
          <c:bubble3D val="1"/>
        </c:ser>
        <c:ser>
          <c:idx val="9"/>
          <c:order val="9"/>
          <c:tx>
            <c:v>Personal services</c:v>
          </c:tx>
          <c:spPr>
            <a:solidFill>
              <a:srgbClr val="9999FF"/>
            </a:solidFill>
            <a:ln w="25400">
              <a:noFill/>
            </a:ln>
          </c:spPr>
          <c:invertIfNegative val="0"/>
          <c:xVal>
            <c:numRef>
              <c:f>Ghana!$B$17</c:f>
              <c:numCache>
                <c:formatCode>0.0</c:formatCode>
                <c:ptCount val="1"/>
                <c:pt idx="0">
                  <c:v>-0.13095237051169573</c:v>
                </c:pt>
              </c:numCache>
            </c:numRef>
          </c:xVal>
          <c:yVal>
            <c:numRef>
              <c:f>Ghana!$C$17</c:f>
              <c:numCache>
                <c:formatCode>0.0</c:formatCode>
                <c:ptCount val="1"/>
                <c:pt idx="0">
                  <c:v>0.98046039132270657</c:v>
                </c:pt>
              </c:numCache>
            </c:numRef>
          </c:yVal>
          <c:bubbleSize>
            <c:numRef>
              <c:f>Ghana!$E$17</c:f>
              <c:numCache>
                <c:formatCode>#,##0</c:formatCode>
                <c:ptCount val="1"/>
                <c:pt idx="0">
                  <c:v>306.74103245266957</c:v>
                </c:pt>
              </c:numCache>
            </c:numRef>
          </c:bubbleSize>
          <c:bubble3D val="1"/>
        </c:ser>
        <c:dLbls>
          <c:showLegendKey val="0"/>
          <c:showVal val="0"/>
          <c:showCatName val="0"/>
          <c:showSerName val="0"/>
          <c:showPercent val="0"/>
          <c:showBubbleSize val="0"/>
        </c:dLbls>
        <c:bubbleScale val="100"/>
        <c:showNegBubbles val="0"/>
        <c:axId val="134939008"/>
        <c:axId val="134940928"/>
      </c:bubbleChart>
      <c:valAx>
        <c:axId val="134939008"/>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34940928"/>
        <c:crosses val="autoZero"/>
        <c:crossBetween val="midCat"/>
      </c:valAx>
      <c:valAx>
        <c:axId val="13494092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349390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Ghana!$B$24</c:f>
              <c:numCache>
                <c:formatCode>0.0</c:formatCode>
                <c:ptCount val="1"/>
                <c:pt idx="0">
                  <c:v>-5.5012605286160579</c:v>
                </c:pt>
              </c:numCache>
            </c:numRef>
          </c:xVal>
          <c:yVal>
            <c:numRef>
              <c:f>Ghana!$C$24</c:f>
              <c:numCache>
                <c:formatCode>0.0</c:formatCode>
                <c:ptCount val="1"/>
                <c:pt idx="0">
                  <c:v>0.67758795267723981</c:v>
                </c:pt>
              </c:numCache>
            </c:numRef>
          </c:yVal>
          <c:bubbleSize>
            <c:numRef>
              <c:f>Ghana!$E$24</c:f>
              <c:numCache>
                <c:formatCode>#,##0</c:formatCode>
                <c:ptCount val="1"/>
                <c:pt idx="0">
                  <c:v>4083.117506734256</c:v>
                </c:pt>
              </c:numCache>
            </c:numRef>
          </c:bubbleSize>
          <c:bubble3D val="1"/>
        </c:ser>
        <c:ser>
          <c:idx val="1"/>
          <c:order val="1"/>
          <c:tx>
            <c:v>Mining</c:v>
          </c:tx>
          <c:spPr>
            <a:solidFill>
              <a:srgbClr val="FF0000"/>
            </a:solidFill>
            <a:ln w="25400">
              <a:noFill/>
            </a:ln>
          </c:spPr>
          <c:invertIfNegative val="0"/>
          <c:xVal>
            <c:numRef>
              <c:f>Ghana!$B$25</c:f>
              <c:numCache>
                <c:formatCode>0.0</c:formatCode>
                <c:ptCount val="1"/>
                <c:pt idx="0">
                  <c:v>-0.53107611546470346</c:v>
                </c:pt>
              </c:numCache>
            </c:numRef>
          </c:xVal>
          <c:yVal>
            <c:numRef>
              <c:f>Ghana!$C$25</c:f>
              <c:numCache>
                <c:formatCode>0.0</c:formatCode>
                <c:ptCount val="1"/>
                <c:pt idx="0">
                  <c:v>2.063628600773999</c:v>
                </c:pt>
              </c:numCache>
            </c:numRef>
          </c:yVal>
          <c:bubbleSize>
            <c:numRef>
              <c:f>Ghana!$E$25</c:f>
              <c:numCache>
                <c:formatCode>#,##0</c:formatCode>
                <c:ptCount val="1"/>
                <c:pt idx="0">
                  <c:v>105.68157104019946</c:v>
                </c:pt>
              </c:numCache>
            </c:numRef>
          </c:bubbleSize>
          <c:bubble3D val="1"/>
        </c:ser>
        <c:ser>
          <c:idx val="2"/>
          <c:order val="2"/>
          <c:tx>
            <c:v>Manufacturing</c:v>
          </c:tx>
          <c:spPr>
            <a:solidFill>
              <a:srgbClr val="00B050"/>
            </a:solidFill>
            <a:ln w="25400">
              <a:noFill/>
            </a:ln>
          </c:spPr>
          <c:invertIfNegative val="0"/>
          <c:xVal>
            <c:numRef>
              <c:f>Ghana!$B$26</c:f>
              <c:numCache>
                <c:formatCode>0.0</c:formatCode>
                <c:ptCount val="1"/>
                <c:pt idx="0">
                  <c:v>0.94400253375614618</c:v>
                </c:pt>
              </c:numCache>
            </c:numRef>
          </c:xVal>
          <c:yVal>
            <c:numRef>
              <c:f>Ghana!$C$26</c:f>
              <c:numCache>
                <c:formatCode>0.0</c:formatCode>
                <c:ptCount val="1"/>
                <c:pt idx="0">
                  <c:v>0.92449796493244329</c:v>
                </c:pt>
              </c:numCache>
            </c:numRef>
          </c:yVal>
          <c:bubbleSize>
            <c:numRef>
              <c:f>Ghana!$E$26</c:f>
              <c:numCache>
                <c:formatCode>#,##0</c:formatCode>
                <c:ptCount val="1"/>
                <c:pt idx="0">
                  <c:v>979.45881015107568</c:v>
                </c:pt>
              </c:numCache>
            </c:numRef>
          </c:bubbleSize>
          <c:bubble3D val="1"/>
        </c:ser>
        <c:ser>
          <c:idx val="3"/>
          <c:order val="3"/>
          <c:tx>
            <c:v>Utilities</c:v>
          </c:tx>
          <c:spPr>
            <a:solidFill>
              <a:srgbClr val="FFFF00"/>
            </a:solidFill>
            <a:ln w="25400">
              <a:noFill/>
            </a:ln>
          </c:spPr>
          <c:invertIfNegative val="0"/>
          <c:xVal>
            <c:numRef>
              <c:f>Ghana!$B$27</c:f>
              <c:numCache>
                <c:formatCode>0.0</c:formatCode>
                <c:ptCount val="1"/>
                <c:pt idx="0">
                  <c:v>1.5356819509031727E-2</c:v>
                </c:pt>
              </c:numCache>
            </c:numRef>
          </c:xVal>
          <c:yVal>
            <c:numRef>
              <c:f>Ghana!$C$27</c:f>
              <c:numCache>
                <c:formatCode>0.0</c:formatCode>
                <c:ptCount val="1"/>
                <c:pt idx="0">
                  <c:v>5.114877100712083</c:v>
                </c:pt>
              </c:numCache>
            </c:numRef>
          </c:yVal>
          <c:bubbleSize>
            <c:numRef>
              <c:f>Ghana!$E$27</c:f>
              <c:numCache>
                <c:formatCode>#,##0</c:formatCode>
                <c:ptCount val="1"/>
                <c:pt idx="0">
                  <c:v>30.633028270364797</c:v>
                </c:pt>
              </c:numCache>
            </c:numRef>
          </c:bubbleSize>
          <c:bubble3D val="1"/>
        </c:ser>
        <c:ser>
          <c:idx val="4"/>
          <c:order val="4"/>
          <c:tx>
            <c:v>Construction</c:v>
          </c:tx>
          <c:spPr>
            <a:solidFill>
              <a:srgbClr val="6600FF"/>
            </a:solidFill>
            <a:ln w="25400">
              <a:noFill/>
            </a:ln>
          </c:spPr>
          <c:invertIfNegative val="0"/>
          <c:xVal>
            <c:numRef>
              <c:f>Ghana!$B$28</c:f>
              <c:numCache>
                <c:formatCode>0.0</c:formatCode>
                <c:ptCount val="1"/>
                <c:pt idx="0">
                  <c:v>-0.43114076012499059</c:v>
                </c:pt>
              </c:numCache>
            </c:numRef>
          </c:xVal>
          <c:yVal>
            <c:numRef>
              <c:f>Ghana!$C$28</c:f>
              <c:numCache>
                <c:formatCode>0.0</c:formatCode>
                <c:ptCount val="1"/>
                <c:pt idx="0">
                  <c:v>2.2885256804718352</c:v>
                </c:pt>
              </c:numCache>
            </c:numRef>
          </c:yVal>
          <c:bubbleSize>
            <c:numRef>
              <c:f>Ghana!$E$28</c:f>
              <c:numCache>
                <c:formatCode>#,##0</c:formatCode>
                <c:ptCount val="1"/>
                <c:pt idx="0">
                  <c:v>212.37300862243657</c:v>
                </c:pt>
              </c:numCache>
            </c:numRef>
          </c:bubbleSize>
          <c:bubble3D val="1"/>
        </c:ser>
        <c:ser>
          <c:idx val="5"/>
          <c:order val="5"/>
          <c:tx>
            <c:v>Trade services</c:v>
          </c:tx>
          <c:spPr>
            <a:solidFill>
              <a:srgbClr val="66FFFF"/>
            </a:solidFill>
            <a:ln w="25400">
              <a:noFill/>
            </a:ln>
          </c:spPr>
          <c:invertIfNegative val="0"/>
          <c:xVal>
            <c:numRef>
              <c:f>Ghana!$B$29</c:f>
              <c:numCache>
                <c:formatCode>0.0</c:formatCode>
                <c:ptCount val="1"/>
                <c:pt idx="0">
                  <c:v>3.9497174801970516</c:v>
                </c:pt>
              </c:numCache>
            </c:numRef>
          </c:xVal>
          <c:yVal>
            <c:numRef>
              <c:f>Ghana!$C$29</c:f>
              <c:numCache>
                <c:formatCode>0.0</c:formatCode>
                <c:ptCount val="1"/>
                <c:pt idx="0">
                  <c:v>0.56149578275058387</c:v>
                </c:pt>
              </c:numCache>
            </c:numRef>
          </c:yVal>
          <c:bubbleSize>
            <c:numRef>
              <c:f>Ghana!$E$29</c:f>
              <c:numCache>
                <c:formatCode>#,##0</c:formatCode>
                <c:ptCount val="1"/>
                <c:pt idx="0">
                  <c:v>1779.0267100674562</c:v>
                </c:pt>
              </c:numCache>
            </c:numRef>
          </c:bubbleSize>
          <c:bubble3D val="1"/>
        </c:ser>
        <c:ser>
          <c:idx val="6"/>
          <c:order val="6"/>
          <c:tx>
            <c:v>Transport services</c:v>
          </c:tx>
          <c:spPr>
            <a:solidFill>
              <a:srgbClr val="FF00FF"/>
            </a:solidFill>
            <a:ln w="25400">
              <a:noFill/>
            </a:ln>
          </c:spPr>
          <c:invertIfNegative val="0"/>
          <c:xVal>
            <c:numRef>
              <c:f>Ghana!$B$30</c:f>
              <c:numCache>
                <c:formatCode>0.0</c:formatCode>
                <c:ptCount val="1"/>
                <c:pt idx="0">
                  <c:v>0.28959720512273091</c:v>
                </c:pt>
              </c:numCache>
            </c:numRef>
          </c:xVal>
          <c:yVal>
            <c:numRef>
              <c:f>Ghana!$C$30</c:f>
              <c:numCache>
                <c:formatCode>0.0</c:formatCode>
                <c:ptCount val="1"/>
                <c:pt idx="0">
                  <c:v>5.0149772846257763</c:v>
                </c:pt>
              </c:numCache>
            </c:numRef>
          </c:yVal>
          <c:bubbleSize>
            <c:numRef>
              <c:f>Ghana!$E$30</c:f>
              <c:numCache>
                <c:formatCode>#,##0</c:formatCode>
                <c:ptCount val="1"/>
                <c:pt idx="0">
                  <c:v>270.24995025662895</c:v>
                </c:pt>
              </c:numCache>
            </c:numRef>
          </c:bubbleSize>
          <c:bubble3D val="1"/>
        </c:ser>
        <c:ser>
          <c:idx val="7"/>
          <c:order val="7"/>
          <c:tx>
            <c:v>Business services</c:v>
          </c:tx>
          <c:spPr>
            <a:solidFill>
              <a:srgbClr val="99FF66"/>
            </a:solidFill>
            <a:ln w="25400">
              <a:noFill/>
            </a:ln>
          </c:spPr>
          <c:invertIfNegative val="0"/>
          <c:xVal>
            <c:numRef>
              <c:f>Ghana!$B$31</c:f>
              <c:numCache>
                <c:formatCode>0.0</c:formatCode>
                <c:ptCount val="1"/>
                <c:pt idx="0">
                  <c:v>0.33005846049259246</c:v>
                </c:pt>
              </c:numCache>
            </c:numRef>
          </c:xVal>
          <c:yVal>
            <c:numRef>
              <c:f>Ghana!$C$31</c:f>
              <c:numCache>
                <c:formatCode>0.0</c:formatCode>
                <c:ptCount val="1"/>
                <c:pt idx="0">
                  <c:v>3.3095203024571362</c:v>
                </c:pt>
              </c:numCache>
            </c:numRef>
          </c:yVal>
          <c:bubbleSize>
            <c:numRef>
              <c:f>Ghana!$E$31</c:f>
              <c:numCache>
                <c:formatCode>#,##0</c:formatCode>
                <c:ptCount val="1"/>
                <c:pt idx="0">
                  <c:v>150.29383037324305</c:v>
                </c:pt>
              </c:numCache>
            </c:numRef>
          </c:bubbleSize>
          <c:bubble3D val="1"/>
        </c:ser>
        <c:ser>
          <c:idx val="8"/>
          <c:order val="8"/>
          <c:tx>
            <c:v>Govt services</c:v>
          </c:tx>
          <c:spPr>
            <a:solidFill>
              <a:srgbClr val="984807"/>
            </a:solidFill>
            <a:ln w="25400">
              <a:noFill/>
            </a:ln>
          </c:spPr>
          <c:invertIfNegative val="0"/>
          <c:xVal>
            <c:numRef>
              <c:f>Ghana!$B$32</c:f>
              <c:numCache>
                <c:formatCode>0.0</c:formatCode>
                <c:ptCount val="1"/>
                <c:pt idx="0">
                  <c:v>0.21869746936041334</c:v>
                </c:pt>
              </c:numCache>
            </c:numRef>
          </c:xVal>
          <c:yVal>
            <c:numRef>
              <c:f>Ghana!$C$32</c:f>
              <c:numCache>
                <c:formatCode>0.0</c:formatCode>
                <c:ptCount val="1"/>
                <c:pt idx="0">
                  <c:v>1.6590932719539215</c:v>
                </c:pt>
              </c:numCache>
            </c:numRef>
          </c:yVal>
          <c:bubbleSize>
            <c:numRef>
              <c:f>Ghana!$E$32</c:f>
              <c:numCache>
                <c:formatCode>#,##0</c:formatCode>
                <c:ptCount val="1"/>
                <c:pt idx="0">
                  <c:v>460.83688175641487</c:v>
                </c:pt>
              </c:numCache>
            </c:numRef>
          </c:bubbleSize>
          <c:bubble3D val="1"/>
        </c:ser>
        <c:ser>
          <c:idx val="9"/>
          <c:order val="9"/>
          <c:tx>
            <c:v>Personal services</c:v>
          </c:tx>
          <c:spPr>
            <a:solidFill>
              <a:srgbClr val="9999FF"/>
            </a:solidFill>
            <a:ln w="25400">
              <a:noFill/>
            </a:ln>
          </c:spPr>
          <c:invertIfNegative val="0"/>
          <c:xVal>
            <c:numRef>
              <c:f>Ghana!$B$33</c:f>
              <c:numCache>
                <c:formatCode>0.0</c:formatCode>
                <c:ptCount val="1"/>
                <c:pt idx="0">
                  <c:v>0.71604743576778773</c:v>
                </c:pt>
              </c:numCache>
            </c:numRef>
          </c:xVal>
          <c:yVal>
            <c:numRef>
              <c:f>Ghana!$C$33</c:f>
              <c:numCache>
                <c:formatCode>0.0</c:formatCode>
                <c:ptCount val="1"/>
                <c:pt idx="0">
                  <c:v>0.81147841049667024</c:v>
                </c:pt>
              </c:numCache>
            </c:numRef>
          </c:yVal>
          <c:bubbleSize>
            <c:numRef>
              <c:f>Ghana!$E$33</c:f>
              <c:numCache>
                <c:formatCode>#,##0</c:formatCode>
                <c:ptCount val="1"/>
                <c:pt idx="0">
                  <c:v>411.01707665021752</c:v>
                </c:pt>
              </c:numCache>
            </c:numRef>
          </c:bubbleSize>
          <c:bubble3D val="1"/>
        </c:ser>
        <c:dLbls>
          <c:showLegendKey val="0"/>
          <c:showVal val="0"/>
          <c:showCatName val="0"/>
          <c:showSerName val="0"/>
          <c:showPercent val="0"/>
          <c:showBubbleSize val="0"/>
        </c:dLbls>
        <c:bubbleScale val="100"/>
        <c:showNegBubbles val="0"/>
        <c:axId val="134998272"/>
        <c:axId val="135004544"/>
      </c:bubbleChart>
      <c:valAx>
        <c:axId val="134998272"/>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35004544"/>
        <c:crosses val="autoZero"/>
        <c:crossBetween val="midCat"/>
      </c:valAx>
      <c:valAx>
        <c:axId val="13500454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49982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Ghana!$B$41</c:f>
              <c:numCache>
                <c:formatCode>0.0</c:formatCode>
                <c:ptCount val="1"/>
                <c:pt idx="0">
                  <c:v>-6.5705229355405024</c:v>
                </c:pt>
              </c:numCache>
            </c:numRef>
          </c:xVal>
          <c:yVal>
            <c:numRef>
              <c:f>Ghana!$C$41</c:f>
              <c:numCache>
                <c:formatCode>0.0</c:formatCode>
                <c:ptCount val="1"/>
                <c:pt idx="0">
                  <c:v>0.70925386660544831</c:v>
                </c:pt>
              </c:numCache>
            </c:numRef>
          </c:yVal>
          <c:bubbleSize>
            <c:numRef>
              <c:f>Ghana!$E$41</c:f>
              <c:numCache>
                <c:formatCode>#,##0</c:formatCode>
                <c:ptCount val="1"/>
                <c:pt idx="0">
                  <c:v>4257.6175962720263</c:v>
                </c:pt>
              </c:numCache>
            </c:numRef>
          </c:bubbleSize>
          <c:bubble3D val="1"/>
        </c:ser>
        <c:ser>
          <c:idx val="1"/>
          <c:order val="1"/>
          <c:tx>
            <c:v>Mining</c:v>
          </c:tx>
          <c:spPr>
            <a:solidFill>
              <a:srgbClr val="FF0000"/>
            </a:solidFill>
            <a:ln w="25400">
              <a:noFill/>
            </a:ln>
          </c:spPr>
          <c:invertIfNegative val="0"/>
          <c:xVal>
            <c:numRef>
              <c:f>Ghana!$B$42</c:f>
              <c:numCache>
                <c:formatCode>0.0</c:formatCode>
                <c:ptCount val="1"/>
                <c:pt idx="0">
                  <c:v>-0.14493861132049224</c:v>
                </c:pt>
              </c:numCache>
            </c:numRef>
          </c:xVal>
          <c:yVal>
            <c:numRef>
              <c:f>Ghana!$C$42</c:f>
              <c:numCache>
                <c:formatCode>0.0</c:formatCode>
                <c:ptCount val="1"/>
                <c:pt idx="0">
                  <c:v>2.6631453681201616</c:v>
                </c:pt>
              </c:numCache>
            </c:numRef>
          </c:yVal>
          <c:bubbleSize>
            <c:numRef>
              <c:f>Ghana!$E$42</c:f>
              <c:numCache>
                <c:formatCode>#,##0</c:formatCode>
                <c:ptCount val="1"/>
                <c:pt idx="0">
                  <c:v>112.77159138542763</c:v>
                </c:pt>
              </c:numCache>
            </c:numRef>
          </c:bubbleSize>
          <c:bubble3D val="1"/>
        </c:ser>
        <c:ser>
          <c:idx val="2"/>
          <c:order val="2"/>
          <c:tx>
            <c:v>Manufacturing</c:v>
          </c:tx>
          <c:spPr>
            <a:solidFill>
              <a:srgbClr val="00B050"/>
            </a:solidFill>
            <a:ln w="25400">
              <a:noFill/>
            </a:ln>
          </c:spPr>
          <c:invertIfNegative val="0"/>
          <c:xVal>
            <c:numRef>
              <c:f>Ghana!$B$43</c:f>
              <c:numCache>
                <c:formatCode>0.0</c:formatCode>
                <c:ptCount val="1"/>
                <c:pt idx="0">
                  <c:v>-0.74882877482313148</c:v>
                </c:pt>
              </c:numCache>
            </c:numRef>
          </c:xVal>
          <c:yVal>
            <c:numRef>
              <c:f>Ghana!$C$43</c:f>
              <c:numCache>
                <c:formatCode>0.0</c:formatCode>
                <c:ptCount val="1"/>
                <c:pt idx="0">
                  <c:v>0.813287862399247</c:v>
                </c:pt>
              </c:numCache>
            </c:numRef>
          </c:yVal>
          <c:bubbleSize>
            <c:numRef>
              <c:f>Ghana!$E$43</c:f>
              <c:numCache>
                <c:formatCode>#,##0</c:formatCode>
                <c:ptCount val="1"/>
                <c:pt idx="0">
                  <c:v>1106.0631363410355</c:v>
                </c:pt>
              </c:numCache>
            </c:numRef>
          </c:bubbleSize>
          <c:bubble3D val="1"/>
        </c:ser>
        <c:ser>
          <c:idx val="3"/>
          <c:order val="3"/>
          <c:tx>
            <c:v>Utilities</c:v>
          </c:tx>
          <c:spPr>
            <a:solidFill>
              <a:srgbClr val="FFFF00"/>
            </a:solidFill>
            <a:ln w="25400">
              <a:noFill/>
            </a:ln>
          </c:spPr>
          <c:invertIfNegative val="0"/>
          <c:xVal>
            <c:numRef>
              <c:f>Ghana!$B$44</c:f>
              <c:numCache>
                <c:formatCode>0.0</c:formatCode>
                <c:ptCount val="1"/>
                <c:pt idx="0">
                  <c:v>3.2477905166088894E-2</c:v>
                </c:pt>
              </c:numCache>
            </c:numRef>
          </c:xVal>
          <c:yVal>
            <c:numRef>
              <c:f>Ghana!$C$44</c:f>
              <c:numCache>
                <c:formatCode>0.0</c:formatCode>
                <c:ptCount val="1"/>
                <c:pt idx="0">
                  <c:v>4.9506477781072062</c:v>
                </c:pt>
              </c:numCache>
            </c:numRef>
          </c:yVal>
          <c:bubbleSize>
            <c:numRef>
              <c:f>Ghana!$E$44</c:f>
              <c:numCache>
                <c:formatCode>#,##0</c:formatCode>
                <c:ptCount val="1"/>
                <c:pt idx="0">
                  <c:v>40.318522375188429</c:v>
                </c:pt>
              </c:numCache>
            </c:numRef>
          </c:bubbleSize>
          <c:bubble3D val="1"/>
        </c:ser>
        <c:ser>
          <c:idx val="4"/>
          <c:order val="4"/>
          <c:tx>
            <c:v>Construction</c:v>
          </c:tx>
          <c:spPr>
            <a:solidFill>
              <a:srgbClr val="6600FF"/>
            </a:solidFill>
            <a:ln w="25400">
              <a:noFill/>
            </a:ln>
          </c:spPr>
          <c:invertIfNegative val="0"/>
          <c:xVal>
            <c:numRef>
              <c:f>Ghana!$B$45</c:f>
              <c:numCache>
                <c:formatCode>0.0</c:formatCode>
                <c:ptCount val="1"/>
                <c:pt idx="0">
                  <c:v>0.55726696852870861</c:v>
                </c:pt>
              </c:numCache>
            </c:numRef>
          </c:xVal>
          <c:yVal>
            <c:numRef>
              <c:f>Ghana!$C$45</c:f>
              <c:numCache>
                <c:formatCode>0.0</c:formatCode>
                <c:ptCount val="1"/>
                <c:pt idx="0">
                  <c:v>2.8183950321339473</c:v>
                </c:pt>
              </c:numCache>
            </c:numRef>
          </c:yVal>
          <c:bubbleSize>
            <c:numRef>
              <c:f>Ghana!$E$45</c:f>
              <c:numCache>
                <c:formatCode>#,##0</c:formatCode>
                <c:ptCount val="1"/>
                <c:pt idx="0">
                  <c:v>313.5396835047319</c:v>
                </c:pt>
              </c:numCache>
            </c:numRef>
          </c:bubbleSize>
          <c:bubble3D val="1"/>
        </c:ser>
        <c:ser>
          <c:idx val="5"/>
          <c:order val="5"/>
          <c:tx>
            <c:v>Trade services</c:v>
          </c:tx>
          <c:spPr>
            <a:solidFill>
              <a:srgbClr val="66FFFF"/>
            </a:solidFill>
            <a:ln w="25400">
              <a:noFill/>
            </a:ln>
          </c:spPr>
          <c:invertIfNegative val="0"/>
          <c:xVal>
            <c:numRef>
              <c:f>Ghana!$B$46</c:f>
              <c:numCache>
                <c:formatCode>0.0</c:formatCode>
                <c:ptCount val="1"/>
                <c:pt idx="0">
                  <c:v>3.3593449647577103</c:v>
                </c:pt>
              </c:numCache>
            </c:numRef>
          </c:xVal>
          <c:yVal>
            <c:numRef>
              <c:f>Ghana!$C$46</c:f>
              <c:numCache>
                <c:formatCode>0.0</c:formatCode>
                <c:ptCount val="1"/>
                <c:pt idx="0">
                  <c:v>0.47514747723918616</c:v>
                </c:pt>
              </c:numCache>
            </c:numRef>
          </c:yVal>
          <c:bubbleSize>
            <c:numRef>
              <c:f>Ghana!$E$46</c:f>
              <c:numCache>
                <c:formatCode>#,##0</c:formatCode>
                <c:ptCount val="1"/>
                <c:pt idx="0">
                  <c:v>2492.4205296401142</c:v>
                </c:pt>
              </c:numCache>
            </c:numRef>
          </c:bubbleSize>
          <c:bubble3D val="1"/>
        </c:ser>
        <c:ser>
          <c:idx val="6"/>
          <c:order val="6"/>
          <c:tx>
            <c:v>Transport services</c:v>
          </c:tx>
          <c:spPr>
            <a:solidFill>
              <a:srgbClr val="FF00FF"/>
            </a:solidFill>
            <a:ln w="25400">
              <a:noFill/>
            </a:ln>
          </c:spPr>
          <c:invertIfNegative val="0"/>
          <c:xVal>
            <c:numRef>
              <c:f>Ghana!$B$47</c:f>
              <c:numCache>
                <c:formatCode>0.0</c:formatCode>
                <c:ptCount val="1"/>
                <c:pt idx="0">
                  <c:v>0.35473450596088174</c:v>
                </c:pt>
              </c:numCache>
            </c:numRef>
          </c:xVal>
          <c:yVal>
            <c:numRef>
              <c:f>Ghana!$C$47</c:f>
              <c:numCache>
                <c:formatCode>0.0</c:formatCode>
                <c:ptCount val="1"/>
                <c:pt idx="0">
                  <c:v>4.6851259757156738</c:v>
                </c:pt>
              </c:numCache>
            </c:numRef>
          </c:yVal>
          <c:bubbleSize>
            <c:numRef>
              <c:f>Ghana!$E$47</c:f>
              <c:numCache>
                <c:formatCode>#,##0</c:formatCode>
                <c:ptCount val="1"/>
                <c:pt idx="0">
                  <c:v>362.68402334678211</c:v>
                </c:pt>
              </c:numCache>
            </c:numRef>
          </c:bubbleSize>
          <c:bubble3D val="1"/>
        </c:ser>
        <c:ser>
          <c:idx val="7"/>
          <c:order val="7"/>
          <c:tx>
            <c:v>Business services</c:v>
          </c:tx>
          <c:spPr>
            <a:solidFill>
              <a:srgbClr val="99FF66"/>
            </a:solidFill>
            <a:ln w="25400">
              <a:noFill/>
            </a:ln>
          </c:spPr>
          <c:invertIfNegative val="0"/>
          <c:xVal>
            <c:numRef>
              <c:f>Ghana!$B$48</c:f>
              <c:numCache>
                <c:formatCode>0.0</c:formatCode>
                <c:ptCount val="1"/>
                <c:pt idx="0">
                  <c:v>0.53857619123530109</c:v>
                </c:pt>
              </c:numCache>
            </c:numRef>
          </c:xVal>
          <c:yVal>
            <c:numRef>
              <c:f>Ghana!$C$48</c:f>
              <c:numCache>
                <c:formatCode>0.0</c:formatCode>
                <c:ptCount val="1"/>
                <c:pt idx="0">
                  <c:v>2.5455741243241325</c:v>
                </c:pt>
              </c:numCache>
            </c:numRef>
          </c:yVal>
          <c:bubbleSize>
            <c:numRef>
              <c:f>Ghana!$E$48</c:f>
              <c:numCache>
                <c:formatCode>#,##0</c:formatCode>
                <c:ptCount val="1"/>
                <c:pt idx="0">
                  <c:v>236.65988147771699</c:v>
                </c:pt>
              </c:numCache>
            </c:numRef>
          </c:bubbleSize>
          <c:bubble3D val="1"/>
        </c:ser>
        <c:ser>
          <c:idx val="8"/>
          <c:order val="8"/>
          <c:tx>
            <c:v>Govt services</c:v>
          </c:tx>
          <c:spPr>
            <a:solidFill>
              <a:srgbClr val="984807"/>
            </a:solidFill>
            <a:ln w="25400">
              <a:noFill/>
            </a:ln>
          </c:spPr>
          <c:invertIfNegative val="0"/>
          <c:xVal>
            <c:numRef>
              <c:f>Ghana!$B$49</c:f>
              <c:numCache>
                <c:formatCode>0.0</c:formatCode>
                <c:ptCount val="1"/>
                <c:pt idx="0">
                  <c:v>1.1630667498115796</c:v>
                </c:pt>
              </c:numCache>
            </c:numRef>
          </c:xVal>
          <c:yVal>
            <c:numRef>
              <c:f>Ghana!$C$49</c:f>
              <c:numCache>
                <c:formatCode>0.0</c:formatCode>
                <c:ptCount val="1"/>
                <c:pt idx="0">
                  <c:v>1.515292587734274</c:v>
                </c:pt>
              </c:numCache>
            </c:numRef>
          </c:yVal>
          <c:bubbleSize>
            <c:numRef>
              <c:f>Ghana!$E$49</c:f>
              <c:numCache>
                <c:formatCode>#,##0</c:formatCode>
                <c:ptCount val="1"/>
                <c:pt idx="0">
                  <c:v>675.63321246292776</c:v>
                </c:pt>
              </c:numCache>
            </c:numRef>
          </c:bubbleSize>
          <c:bubble3D val="1"/>
        </c:ser>
        <c:ser>
          <c:idx val="9"/>
          <c:order val="9"/>
          <c:tx>
            <c:v>Personal services</c:v>
          </c:tx>
          <c:spPr>
            <a:solidFill>
              <a:srgbClr val="9999FF"/>
            </a:solidFill>
            <a:ln w="25400">
              <a:noFill/>
            </a:ln>
          </c:spPr>
          <c:invertIfNegative val="0"/>
          <c:xVal>
            <c:numRef>
              <c:f>Ghana!$B$50</c:f>
              <c:numCache>
                <c:formatCode>0.0</c:formatCode>
                <c:ptCount val="1"/>
                <c:pt idx="0">
                  <c:v>1.4588230362238601</c:v>
                </c:pt>
              </c:numCache>
            </c:numRef>
          </c:xVal>
          <c:yVal>
            <c:numRef>
              <c:f>Ghana!$C$50</c:f>
              <c:numCache>
                <c:formatCode>0.0</c:formatCode>
                <c:ptCount val="1"/>
                <c:pt idx="0">
                  <c:v>0.66724130888768229</c:v>
                </c:pt>
              </c:numCache>
            </c:numRef>
          </c:yVal>
          <c:bubbleSize>
            <c:numRef>
              <c:f>Ghana!$E$50</c:f>
              <c:numCache>
                <c:formatCode>#,##0</c:formatCode>
                <c:ptCount val="1"/>
                <c:pt idx="0">
                  <c:v>645.76782319404947</c:v>
                </c:pt>
              </c:numCache>
            </c:numRef>
          </c:bubbleSize>
          <c:bubble3D val="1"/>
        </c:ser>
        <c:dLbls>
          <c:showLegendKey val="0"/>
          <c:showVal val="0"/>
          <c:showCatName val="0"/>
          <c:showSerName val="0"/>
          <c:showPercent val="0"/>
          <c:showBubbleSize val="0"/>
        </c:dLbls>
        <c:bubbleScale val="100"/>
        <c:showNegBubbles val="0"/>
        <c:axId val="135078272"/>
        <c:axId val="135080192"/>
      </c:bubbleChart>
      <c:valAx>
        <c:axId val="135078272"/>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35080192"/>
        <c:crosses val="autoZero"/>
        <c:crossBetween val="midCat"/>
      </c:valAx>
      <c:valAx>
        <c:axId val="135080192"/>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35078272"/>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Ghana2!$B$8</c:f>
              <c:numCache>
                <c:formatCode>#,##0.0_ ;\-#,##0.0\ </c:formatCode>
                <c:ptCount val="1"/>
                <c:pt idx="0">
                  <c:v>-5.9262292330928048</c:v>
                </c:pt>
              </c:numCache>
            </c:numRef>
          </c:xVal>
          <c:yVal>
            <c:numRef>
              <c:f>Ghana2!$C$8</c:f>
              <c:numCache>
                <c:formatCode>#,##0.0_ ;\-#,##0.0\ </c:formatCode>
                <c:ptCount val="1"/>
                <c:pt idx="0">
                  <c:v>0.56203966092611868</c:v>
                </c:pt>
              </c:numCache>
            </c:numRef>
          </c:yVal>
          <c:bubbleSize>
            <c:numRef>
              <c:f>Ghana2!$E$8</c:f>
              <c:numCache>
                <c:formatCode>#,##0_ ;\-#,##0\ </c:formatCode>
                <c:ptCount val="1"/>
                <c:pt idx="0">
                  <c:v>4207</c:v>
                </c:pt>
              </c:numCache>
            </c:numRef>
          </c:bubbleSize>
          <c:bubble3D val="1"/>
        </c:ser>
        <c:ser>
          <c:idx val="1"/>
          <c:order val="1"/>
          <c:tx>
            <c:v>Mining &amp; utilities</c:v>
          </c:tx>
          <c:spPr>
            <a:solidFill>
              <a:srgbClr val="000000"/>
            </a:solidFill>
            <a:ln w="25400">
              <a:noFill/>
            </a:ln>
          </c:spPr>
          <c:invertIfNegative val="0"/>
          <c:xVal>
            <c:numRef>
              <c:f>Ghana2!$B$9</c:f>
              <c:numCache>
                <c:formatCode>#,##0.0_ ;\-#,##0.0\ </c:formatCode>
                <c:ptCount val="1"/>
                <c:pt idx="0">
                  <c:v>0.20196189110436469</c:v>
                </c:pt>
              </c:numCache>
            </c:numRef>
          </c:xVal>
          <c:yVal>
            <c:numRef>
              <c:f>Ghana2!$C$9</c:f>
              <c:numCache>
                <c:formatCode>#,##0.0_ ;\-#,##0.0\ </c:formatCode>
                <c:ptCount val="1"/>
                <c:pt idx="0">
                  <c:v>4.9076704010541796</c:v>
                </c:pt>
              </c:numCache>
            </c:numRef>
          </c:yVal>
          <c:bubbleSize>
            <c:numRef>
              <c:f>Ghana2!$E$9</c:f>
              <c:numCache>
                <c:formatCode>#,##0_ ;\-#,##0\ </c:formatCode>
                <c:ptCount val="1"/>
                <c:pt idx="0">
                  <c:v>68</c:v>
                </c:pt>
              </c:numCache>
            </c:numRef>
          </c:bubbleSize>
          <c:bubble3D val="1"/>
        </c:ser>
        <c:ser>
          <c:idx val="2"/>
          <c:order val="2"/>
          <c:tx>
            <c:v>Manufacturing</c:v>
          </c:tx>
          <c:spPr>
            <a:solidFill>
              <a:srgbClr val="CC6600"/>
            </a:solidFill>
            <a:ln w="25400">
              <a:noFill/>
            </a:ln>
          </c:spPr>
          <c:invertIfNegative val="0"/>
          <c:xVal>
            <c:numRef>
              <c:f>Ghana2!$B$10</c:f>
              <c:numCache>
                <c:formatCode>#,##0.0_ ;\-#,##0.0\ </c:formatCode>
                <c:ptCount val="1"/>
                <c:pt idx="0">
                  <c:v>3.8776731910479185</c:v>
                </c:pt>
              </c:numCache>
            </c:numRef>
          </c:xVal>
          <c:yVal>
            <c:numRef>
              <c:f>Ghana2!$C$10</c:f>
              <c:numCache>
                <c:formatCode>#,##0.0_ ;\-#,##0.0\ </c:formatCode>
                <c:ptCount val="1"/>
                <c:pt idx="0">
                  <c:v>0.88136073704787921</c:v>
                </c:pt>
              </c:numCache>
            </c:numRef>
          </c:yVal>
          <c:bubbleSize>
            <c:numRef>
              <c:f>Ghana2!$E$10</c:f>
              <c:numCache>
                <c:formatCode>#,##0_ ;\-#,##0\ </c:formatCode>
                <c:ptCount val="1"/>
                <c:pt idx="0">
                  <c:v>902</c:v>
                </c:pt>
              </c:numCache>
            </c:numRef>
          </c:bubbleSize>
          <c:bubble3D val="1"/>
        </c:ser>
        <c:ser>
          <c:idx val="3"/>
          <c:order val="3"/>
          <c:tx>
            <c:v>Construction</c:v>
          </c:tx>
          <c:spPr>
            <a:solidFill>
              <a:srgbClr val="FFFF00"/>
            </a:solidFill>
            <a:ln w="25400">
              <a:noFill/>
            </a:ln>
          </c:spPr>
          <c:invertIfNegative val="0"/>
          <c:xVal>
            <c:numRef>
              <c:f>Ghana2!$B$11</c:f>
              <c:numCache>
                <c:formatCode>#,##0.0_ ;\-#,##0.0\ </c:formatCode>
                <c:ptCount val="1"/>
                <c:pt idx="0">
                  <c:v>0.4752353201421835</c:v>
                </c:pt>
              </c:numCache>
            </c:numRef>
          </c:xVal>
          <c:yVal>
            <c:numRef>
              <c:f>Ghana2!$C$11</c:f>
              <c:numCache>
                <c:formatCode>#,##0.0_ ;\-#,##0.0\ </c:formatCode>
                <c:ptCount val="1"/>
                <c:pt idx="0">
                  <c:v>3.137909642666397</c:v>
                </c:pt>
              </c:numCache>
            </c:numRef>
          </c:yVal>
          <c:bubbleSize>
            <c:numRef>
              <c:f>Ghana2!$E$11</c:f>
              <c:numCache>
                <c:formatCode>#,##0_ ;\-#,##0\ </c:formatCode>
                <c:ptCount val="1"/>
                <c:pt idx="0">
                  <c:v>124</c:v>
                </c:pt>
              </c:numCache>
            </c:numRef>
          </c:bubbleSize>
          <c:bubble3D val="1"/>
        </c:ser>
        <c:ser>
          <c:idx val="4"/>
          <c:order val="4"/>
          <c:tx>
            <c:v>Wholesale, retail, hotels</c:v>
          </c:tx>
          <c:spPr>
            <a:solidFill>
              <a:srgbClr val="6666FF"/>
            </a:solidFill>
            <a:ln w="25400">
              <a:noFill/>
            </a:ln>
          </c:spPr>
          <c:invertIfNegative val="0"/>
          <c:xVal>
            <c:numRef>
              <c:f>Ghana2!$B$12</c:f>
              <c:numCache>
                <c:formatCode>#,##0.0_ ;\-#,##0.0\ </c:formatCode>
                <c:ptCount val="1"/>
                <c:pt idx="0">
                  <c:v>0.90112740087568355</c:v>
                </c:pt>
              </c:numCache>
            </c:numRef>
          </c:xVal>
          <c:yVal>
            <c:numRef>
              <c:f>Ghana2!$C$12</c:f>
              <c:numCache>
                <c:formatCode>#,##0.0_ ;\-#,##0.0\ </c:formatCode>
                <c:ptCount val="1"/>
                <c:pt idx="0">
                  <c:v>0.63959485408886485</c:v>
                </c:pt>
              </c:numCache>
            </c:numRef>
          </c:yVal>
          <c:bubbleSize>
            <c:numRef>
              <c:f>Ghana2!$E$12</c:f>
              <c:numCache>
                <c:formatCode>#,##0_ ;\-#,##0\ </c:formatCode>
                <c:ptCount val="1"/>
                <c:pt idx="0">
                  <c:v>1260</c:v>
                </c:pt>
              </c:numCache>
            </c:numRef>
          </c:bubbleSize>
          <c:bubble3D val="1"/>
        </c:ser>
        <c:ser>
          <c:idx val="5"/>
          <c:order val="5"/>
          <c:tx>
            <c:v>Transport, storage, comms</c:v>
          </c:tx>
          <c:spPr>
            <a:solidFill>
              <a:srgbClr val="66FFFF"/>
            </a:solidFill>
            <a:ln w="25400">
              <a:noFill/>
            </a:ln>
          </c:spPr>
          <c:invertIfNegative val="0"/>
          <c:xVal>
            <c:numRef>
              <c:f>Ghana2!$B$13</c:f>
              <c:numCache>
                <c:formatCode>#,##0.0_ ;\-#,##0.0\ </c:formatCode>
                <c:ptCount val="1"/>
                <c:pt idx="0">
                  <c:v>-5.7825443561305256E-2</c:v>
                </c:pt>
              </c:numCache>
            </c:numRef>
          </c:xVal>
          <c:yVal>
            <c:numRef>
              <c:f>Ghana2!$C$13</c:f>
              <c:numCache>
                <c:formatCode>#,##0.0_ ;\-#,##0.0\ </c:formatCode>
                <c:ptCount val="1"/>
                <c:pt idx="0">
                  <c:v>6.6424156619573909</c:v>
                </c:pt>
              </c:numCache>
            </c:numRef>
          </c:yVal>
          <c:bubbleSize>
            <c:numRef>
              <c:f>Ghana2!$E$13</c:f>
              <c:numCache>
                <c:formatCode>#,##0_ ;\-#,##0\ </c:formatCode>
                <c:ptCount val="1"/>
                <c:pt idx="0">
                  <c:v>167</c:v>
                </c:pt>
              </c:numCache>
            </c:numRef>
          </c:bubbleSize>
          <c:bubble3D val="1"/>
        </c:ser>
        <c:ser>
          <c:idx val="6"/>
          <c:order val="6"/>
          <c:tx>
            <c:v>Other</c:v>
          </c:tx>
          <c:spPr>
            <a:solidFill>
              <a:srgbClr val="FF00FF"/>
            </a:solidFill>
            <a:ln w="25400">
              <a:noFill/>
            </a:ln>
          </c:spPr>
          <c:invertIfNegative val="0"/>
          <c:xVal>
            <c:numRef>
              <c:f>Ghana2!$B$14</c:f>
              <c:numCache>
                <c:formatCode>#,##0.0_ ;\-#,##0.0\ </c:formatCode>
                <c:ptCount val="1"/>
                <c:pt idx="0">
                  <c:v>0.52805687348395836</c:v>
                </c:pt>
              </c:numCache>
            </c:numRef>
          </c:xVal>
          <c:yVal>
            <c:numRef>
              <c:f>Ghana2!$C$14</c:f>
              <c:numCache>
                <c:formatCode>#,##0.0_ ;\-#,##0.0\ </c:formatCode>
                <c:ptCount val="1"/>
                <c:pt idx="0">
                  <c:v>2.4382016182464628</c:v>
                </c:pt>
              </c:numCache>
            </c:numRef>
          </c:yVal>
          <c:bubbleSize>
            <c:numRef>
              <c:f>Ghana2!$E$14</c:f>
              <c:numCache>
                <c:formatCode>#,##0_ ;\-#,##0\ </c:formatCode>
                <c:ptCount val="1"/>
                <c:pt idx="0">
                  <c:v>647</c:v>
                </c:pt>
              </c:numCache>
            </c:numRef>
          </c:bubbleSize>
          <c:bubble3D val="1"/>
        </c:ser>
        <c:dLbls>
          <c:showLegendKey val="0"/>
          <c:showVal val="0"/>
          <c:showCatName val="0"/>
          <c:showSerName val="0"/>
          <c:showPercent val="0"/>
          <c:showBubbleSize val="0"/>
        </c:dLbls>
        <c:bubbleScale val="100"/>
        <c:showNegBubbles val="0"/>
        <c:axId val="135270784"/>
        <c:axId val="135272704"/>
      </c:bubbleChart>
      <c:valAx>
        <c:axId val="13527078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5272704"/>
        <c:crosses val="autoZero"/>
        <c:crossBetween val="midCat"/>
      </c:valAx>
      <c:valAx>
        <c:axId val="135272704"/>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52707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Ghana2!$B$25</c:f>
              <c:numCache>
                <c:formatCode>#,##0.0_ ;\-#,##0.0\ </c:formatCode>
                <c:ptCount val="1"/>
                <c:pt idx="0">
                  <c:v>0.90105771418960501</c:v>
                </c:pt>
              </c:numCache>
            </c:numRef>
          </c:xVal>
          <c:yVal>
            <c:numRef>
              <c:f>Ghana2!$C$25</c:f>
              <c:numCache>
                <c:formatCode>#,##0.0_ ;\-#,##0.0\ </c:formatCode>
                <c:ptCount val="1"/>
                <c:pt idx="0">
                  <c:v>0.54882351245815264</c:v>
                </c:pt>
              </c:numCache>
            </c:numRef>
          </c:yVal>
          <c:bubbleSize>
            <c:numRef>
              <c:f>Ghana2!$E$25</c:f>
              <c:numCache>
                <c:formatCode>#,##0_ ;\-#,##0\ </c:formatCode>
                <c:ptCount val="1"/>
                <c:pt idx="0">
                  <c:v>4963</c:v>
                </c:pt>
              </c:numCache>
            </c:numRef>
          </c:bubbleSize>
          <c:bubble3D val="1"/>
        </c:ser>
        <c:ser>
          <c:idx val="1"/>
          <c:order val="1"/>
          <c:tx>
            <c:v>Mining &amp; utilities</c:v>
          </c:tx>
          <c:spPr>
            <a:solidFill>
              <a:srgbClr val="000000"/>
            </a:solidFill>
            <a:ln w="25400">
              <a:noFill/>
            </a:ln>
          </c:spPr>
          <c:invertIfNegative val="0"/>
          <c:xVal>
            <c:numRef>
              <c:f>Ghana2!$B$26</c:f>
              <c:numCache>
                <c:formatCode>#,##0.0_ ;\-#,##0.0\ </c:formatCode>
                <c:ptCount val="1"/>
                <c:pt idx="0">
                  <c:v>1.199996042229412E-2</c:v>
                </c:pt>
              </c:numCache>
            </c:numRef>
          </c:xVal>
          <c:yVal>
            <c:numRef>
              <c:f>Ghana2!$C$26</c:f>
              <c:numCache>
                <c:formatCode>#,##0.0_ ;\-#,##0.0\ </c:formatCode>
                <c:ptCount val="1"/>
                <c:pt idx="0">
                  <c:v>4.6120734661844374</c:v>
                </c:pt>
              </c:numCache>
            </c:numRef>
          </c:yVal>
          <c:bubbleSize>
            <c:numRef>
              <c:f>Ghana2!$E$26</c:f>
              <c:numCache>
                <c:formatCode>#,##0_ ;\-#,##0\ </c:formatCode>
                <c:ptCount val="1"/>
                <c:pt idx="0">
                  <c:v>80</c:v>
                </c:pt>
              </c:numCache>
            </c:numRef>
          </c:bubbleSize>
          <c:bubble3D val="1"/>
        </c:ser>
        <c:ser>
          <c:idx val="2"/>
          <c:order val="2"/>
          <c:tx>
            <c:v>Manufacturing</c:v>
          </c:tx>
          <c:spPr>
            <a:solidFill>
              <a:srgbClr val="CC6600"/>
            </a:solidFill>
            <a:ln w="25400">
              <a:noFill/>
            </a:ln>
          </c:spPr>
          <c:invertIfNegative val="0"/>
          <c:xVal>
            <c:numRef>
              <c:f>Ghana2!$B$27</c:f>
              <c:numCache>
                <c:formatCode>#,##0.0_ ;\-#,##0.0\ </c:formatCode>
                <c:ptCount val="1"/>
                <c:pt idx="0">
                  <c:v>-0.92869878397498518</c:v>
                </c:pt>
              </c:numCache>
            </c:numRef>
          </c:xVal>
          <c:yVal>
            <c:numRef>
              <c:f>Ghana2!$C$27</c:f>
              <c:numCache>
                <c:formatCode>#,##0.0_ ;\-#,##0.0\ </c:formatCode>
                <c:ptCount val="1"/>
                <c:pt idx="0">
                  <c:v>0.92095033230165468</c:v>
                </c:pt>
              </c:numCache>
            </c:numRef>
          </c:yVal>
          <c:bubbleSize>
            <c:numRef>
              <c:f>Ghana2!$E$27</c:f>
              <c:numCache>
                <c:formatCode>#,##0_ ;\-#,##0\ </c:formatCode>
                <c:ptCount val="1"/>
                <c:pt idx="0">
                  <c:v>968</c:v>
                </c:pt>
              </c:numCache>
            </c:numRef>
          </c:bubbleSize>
          <c:bubble3D val="1"/>
        </c:ser>
        <c:ser>
          <c:idx val="3"/>
          <c:order val="3"/>
          <c:tx>
            <c:v>Construction</c:v>
          </c:tx>
          <c:spPr>
            <a:solidFill>
              <a:srgbClr val="FFFF00"/>
            </a:solidFill>
            <a:ln w="25400">
              <a:noFill/>
            </a:ln>
          </c:spPr>
          <c:invertIfNegative val="0"/>
          <c:xVal>
            <c:numRef>
              <c:f>Ghana2!$B$28</c:f>
              <c:numCache>
                <c:formatCode>#,##0.0_ ;\-#,##0.0\ </c:formatCode>
                <c:ptCount val="1"/>
                <c:pt idx="0">
                  <c:v>0.1983872084854601</c:v>
                </c:pt>
              </c:numCache>
            </c:numRef>
          </c:xVal>
          <c:yVal>
            <c:numRef>
              <c:f>Ghana2!$C$28</c:f>
              <c:numCache>
                <c:formatCode>#,##0.0_ ;\-#,##0.0\ </c:formatCode>
                <c:ptCount val="1"/>
                <c:pt idx="0">
                  <c:v>2.9719990324220404</c:v>
                </c:pt>
              </c:numCache>
            </c:numRef>
          </c:yVal>
          <c:bubbleSize>
            <c:numRef>
              <c:f>Ghana2!$E$28</c:f>
              <c:numCache>
                <c:formatCode>#,##0_ ;\-#,##0\ </c:formatCode>
                <c:ptCount val="1"/>
                <c:pt idx="0">
                  <c:v>161</c:v>
                </c:pt>
              </c:numCache>
            </c:numRef>
          </c:bubbleSize>
          <c:bubble3D val="1"/>
        </c:ser>
        <c:ser>
          <c:idx val="4"/>
          <c:order val="4"/>
          <c:tx>
            <c:v>Wholesale, retail, hotels</c:v>
          </c:tx>
          <c:spPr>
            <a:solidFill>
              <a:srgbClr val="6666FF"/>
            </a:solidFill>
            <a:ln w="25400">
              <a:noFill/>
            </a:ln>
          </c:spPr>
          <c:invertIfNegative val="0"/>
          <c:xVal>
            <c:numRef>
              <c:f>Ghana2!$B$29</c:f>
              <c:numCache>
                <c:formatCode>#,##0.0_ ;\-#,##0.0\ </c:formatCode>
                <c:ptCount val="1"/>
                <c:pt idx="0">
                  <c:v>-0.52899561676907325</c:v>
                </c:pt>
              </c:numCache>
            </c:numRef>
          </c:xVal>
          <c:yVal>
            <c:numRef>
              <c:f>Ghana2!$C$29</c:f>
              <c:numCache>
                <c:formatCode>#,##0.0_ ;\-#,##0.0\ </c:formatCode>
                <c:ptCount val="1"/>
                <c:pt idx="0">
                  <c:v>0.69354104139503447</c:v>
                </c:pt>
              </c:numCache>
            </c:numRef>
          </c:yVal>
          <c:bubbleSize>
            <c:numRef>
              <c:f>Ghana2!$E$29</c:f>
              <c:numCache>
                <c:formatCode>#,##0_ ;\-#,##0\ </c:formatCode>
                <c:ptCount val="1"/>
                <c:pt idx="0">
                  <c:v>1418</c:v>
                </c:pt>
              </c:numCache>
            </c:numRef>
          </c:bubbleSize>
          <c:bubble3D val="1"/>
        </c:ser>
        <c:ser>
          <c:idx val="5"/>
          <c:order val="5"/>
          <c:tx>
            <c:v>Transport, storage, comms</c:v>
          </c:tx>
          <c:spPr>
            <a:solidFill>
              <a:srgbClr val="66FFFF"/>
            </a:solidFill>
            <a:ln w="25400">
              <a:noFill/>
            </a:ln>
          </c:spPr>
          <c:invertIfNegative val="0"/>
          <c:xVal>
            <c:numRef>
              <c:f>Ghana2!$B$30</c:f>
              <c:numCache>
                <c:formatCode>#,##0.0_ ;\-#,##0.0\ </c:formatCode>
                <c:ptCount val="1"/>
                <c:pt idx="0">
                  <c:v>0.32753717830745943</c:v>
                </c:pt>
              </c:numCache>
            </c:numRef>
          </c:xVal>
          <c:yVal>
            <c:numRef>
              <c:f>Ghana2!$C$30</c:f>
              <c:numCache>
                <c:formatCode>#,##0.0_ ;\-#,##0.0\ </c:formatCode>
                <c:ptCount val="1"/>
                <c:pt idx="0">
                  <c:v>6.0103677871137275</c:v>
                </c:pt>
              </c:numCache>
            </c:numRef>
          </c:yVal>
          <c:bubbleSize>
            <c:numRef>
              <c:f>Ghana2!$E$30</c:f>
              <c:numCache>
                <c:formatCode>#,##0_ ;\-#,##0\ </c:formatCode>
                <c:ptCount val="1"/>
                <c:pt idx="0">
                  <c:v>222</c:v>
                </c:pt>
              </c:numCache>
            </c:numRef>
          </c:bubbleSize>
          <c:bubble3D val="1"/>
        </c:ser>
        <c:ser>
          <c:idx val="6"/>
          <c:order val="6"/>
          <c:tx>
            <c:v>Other</c:v>
          </c:tx>
          <c:spPr>
            <a:solidFill>
              <a:srgbClr val="FF00FF"/>
            </a:solidFill>
            <a:ln w="25400">
              <a:noFill/>
            </a:ln>
          </c:spPr>
          <c:invertIfNegative val="0"/>
          <c:xVal>
            <c:numRef>
              <c:f>Ghana2!$B$31</c:f>
              <c:numCache>
                <c:formatCode>#,##0.0_ ;\-#,##0.0\ </c:formatCode>
                <c:ptCount val="1"/>
                <c:pt idx="0">
                  <c:v>1.8712339339250761E-2</c:v>
                </c:pt>
              </c:numCache>
            </c:numRef>
          </c:xVal>
          <c:yVal>
            <c:numRef>
              <c:f>Ghana2!$C$31</c:f>
              <c:numCache>
                <c:formatCode>#,##0.0_ ;\-#,##0.0\ </c:formatCode>
                <c:ptCount val="1"/>
                <c:pt idx="0">
                  <c:v>2.3698650983400755</c:v>
                </c:pt>
              </c:numCache>
            </c:numRef>
          </c:yVal>
          <c:bubbleSize>
            <c:numRef>
              <c:f>Ghana2!$E$31</c:f>
              <c:numCache>
                <c:formatCode>#,##0_ ;\-#,##0\ </c:formatCode>
                <c:ptCount val="1"/>
                <c:pt idx="0">
                  <c:v>753</c:v>
                </c:pt>
              </c:numCache>
            </c:numRef>
          </c:bubbleSize>
          <c:bubble3D val="1"/>
        </c:ser>
        <c:dLbls>
          <c:showLegendKey val="0"/>
          <c:showVal val="0"/>
          <c:showCatName val="0"/>
          <c:showSerName val="0"/>
          <c:showPercent val="0"/>
          <c:showBubbleSize val="0"/>
        </c:dLbls>
        <c:bubbleScale val="100"/>
        <c:showNegBubbles val="0"/>
        <c:axId val="135327744"/>
        <c:axId val="135329664"/>
      </c:bubbleChart>
      <c:valAx>
        <c:axId val="13532774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5329664"/>
        <c:crosses val="autoZero"/>
        <c:crossBetween val="midCat"/>
      </c:valAx>
      <c:valAx>
        <c:axId val="13532966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532774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Ghana2!$B$42</c:f>
              <c:numCache>
                <c:formatCode>#,##0.0_ ;\-#,##0.0\ </c:formatCode>
                <c:ptCount val="1"/>
                <c:pt idx="0">
                  <c:v>-4.8181841150656624</c:v>
                </c:pt>
              </c:numCache>
            </c:numRef>
          </c:xVal>
          <c:yVal>
            <c:numRef>
              <c:f>Ghana2!$C$42</c:f>
              <c:numCache>
                <c:formatCode>#,##0.0_ ;\-#,##0.0\ </c:formatCode>
                <c:ptCount val="1"/>
                <c:pt idx="0">
                  <c:v>0.53829619466868328</c:v>
                </c:pt>
              </c:numCache>
            </c:numRef>
          </c:yVal>
          <c:bubbleSize>
            <c:numRef>
              <c:f>Ghana2!$E$42</c:f>
              <c:numCache>
                <c:formatCode>#,##0_ ;\-#,##0\ </c:formatCode>
                <c:ptCount val="1"/>
                <c:pt idx="0">
                  <c:v>5131</c:v>
                </c:pt>
              </c:numCache>
            </c:numRef>
          </c:bubbleSize>
          <c:bubble3D val="1"/>
        </c:ser>
        <c:ser>
          <c:idx val="1"/>
          <c:order val="1"/>
          <c:tx>
            <c:v>Mining &amp; utilities</c:v>
          </c:tx>
          <c:spPr>
            <a:solidFill>
              <a:srgbClr val="000000"/>
            </a:solidFill>
            <a:ln w="25400">
              <a:noFill/>
            </a:ln>
          </c:spPr>
          <c:invertIfNegative val="0"/>
          <c:xVal>
            <c:numRef>
              <c:f>Ghana2!$B$43</c:f>
              <c:numCache>
                <c:formatCode>#,##0.0_ ;\-#,##0.0\ </c:formatCode>
                <c:ptCount val="1"/>
                <c:pt idx="0">
                  <c:v>0.30845941110074282</c:v>
                </c:pt>
              </c:numCache>
            </c:numRef>
          </c:xVal>
          <c:yVal>
            <c:numRef>
              <c:f>Ghana2!$C$43</c:f>
              <c:numCache>
                <c:formatCode>#,##0.0_ ;\-#,##0.0\ </c:formatCode>
                <c:ptCount val="1"/>
                <c:pt idx="0">
                  <c:v>3.8249593878767456</c:v>
                </c:pt>
              </c:numCache>
            </c:numRef>
          </c:yVal>
          <c:bubbleSize>
            <c:numRef>
              <c:f>Ghana2!$E$43</c:f>
              <c:numCache>
                <c:formatCode>#,##0_ ;\-#,##0\ </c:formatCode>
                <c:ptCount val="1"/>
                <c:pt idx="0">
                  <c:v>120</c:v>
                </c:pt>
              </c:numCache>
            </c:numRef>
          </c:bubbleSize>
          <c:bubble3D val="1"/>
        </c:ser>
        <c:ser>
          <c:idx val="2"/>
          <c:order val="2"/>
          <c:tx>
            <c:v>Manufacturing</c:v>
          </c:tx>
          <c:spPr>
            <a:solidFill>
              <a:srgbClr val="CC6600"/>
            </a:solidFill>
            <a:ln w="25400">
              <a:noFill/>
            </a:ln>
          </c:spPr>
          <c:invertIfNegative val="0"/>
          <c:xVal>
            <c:numRef>
              <c:f>Ghana2!$B$44</c:f>
              <c:numCache>
                <c:formatCode>#,##0.0_ ;\-#,##0.0\ </c:formatCode>
                <c:ptCount val="1"/>
                <c:pt idx="0">
                  <c:v>-1.7449656235066477</c:v>
                </c:pt>
              </c:numCache>
            </c:numRef>
          </c:xVal>
          <c:yVal>
            <c:numRef>
              <c:f>Ghana2!$C$44</c:f>
              <c:numCache>
                <c:formatCode>#,##0.0_ ;\-#,##0.0\ </c:formatCode>
                <c:ptCount val="1"/>
                <c:pt idx="0">
                  <c:v>0.89140993069931029</c:v>
                </c:pt>
              </c:numCache>
            </c:numRef>
          </c:yVal>
          <c:bubbleSize>
            <c:numRef>
              <c:f>Ghana2!$E$44</c:f>
              <c:numCache>
                <c:formatCode>#,##0_ ;\-#,##0\ </c:formatCode>
                <c:ptCount val="1"/>
                <c:pt idx="0">
                  <c:v>923</c:v>
                </c:pt>
              </c:numCache>
            </c:numRef>
          </c:bubbleSize>
          <c:bubble3D val="1"/>
        </c:ser>
        <c:ser>
          <c:idx val="3"/>
          <c:order val="3"/>
          <c:tx>
            <c:v>Construction</c:v>
          </c:tx>
          <c:spPr>
            <a:solidFill>
              <a:srgbClr val="FFFF00"/>
            </a:solidFill>
            <a:ln w="25400">
              <a:noFill/>
            </a:ln>
          </c:spPr>
          <c:invertIfNegative val="0"/>
          <c:xVal>
            <c:numRef>
              <c:f>Ghana2!$B$45</c:f>
              <c:numCache>
                <c:formatCode>#,##0.0_ ;\-#,##0.0\ </c:formatCode>
                <c:ptCount val="1"/>
                <c:pt idx="0">
                  <c:v>0.60524339896739354</c:v>
                </c:pt>
              </c:numCache>
            </c:numRef>
          </c:xVal>
          <c:yVal>
            <c:numRef>
              <c:f>Ghana2!$C$45</c:f>
              <c:numCache>
                <c:formatCode>#,##0.0_ ;\-#,##0.0\ </c:formatCode>
                <c:ptCount val="1"/>
                <c:pt idx="0">
                  <c:v>3.3677364616160865</c:v>
                </c:pt>
              </c:numCache>
            </c:numRef>
          </c:yVal>
          <c:bubbleSize>
            <c:numRef>
              <c:f>Ghana2!$E$45</c:f>
              <c:numCache>
                <c:formatCode>#,##0_ ;\-#,##0\ </c:formatCode>
                <c:ptCount val="1"/>
                <c:pt idx="0">
                  <c:v>240</c:v>
                </c:pt>
              </c:numCache>
            </c:numRef>
          </c:bubbleSize>
          <c:bubble3D val="1"/>
        </c:ser>
        <c:ser>
          <c:idx val="4"/>
          <c:order val="4"/>
          <c:tx>
            <c:v>Wholesale, retail, hotels</c:v>
          </c:tx>
          <c:spPr>
            <a:solidFill>
              <a:srgbClr val="6666FF"/>
            </a:solidFill>
            <a:ln w="25400">
              <a:noFill/>
            </a:ln>
          </c:spPr>
          <c:invertIfNegative val="0"/>
          <c:xVal>
            <c:numRef>
              <c:f>Ghana2!$B$46</c:f>
              <c:numCache>
                <c:formatCode>#,##0.0_ ;\-#,##0.0\ </c:formatCode>
                <c:ptCount val="1"/>
                <c:pt idx="0">
                  <c:v>3.2620175078157487</c:v>
                </c:pt>
              </c:numCache>
            </c:numRef>
          </c:xVal>
          <c:yVal>
            <c:numRef>
              <c:f>Ghana2!$C$46</c:f>
              <c:numCache>
                <c:formatCode>#,##0.0_ ;\-#,##0.0\ </c:formatCode>
                <c:ptCount val="1"/>
                <c:pt idx="0">
                  <c:v>0.5659300752720221</c:v>
                </c:pt>
              </c:numCache>
            </c:numRef>
          </c:yVal>
          <c:bubbleSize>
            <c:numRef>
              <c:f>Ghana2!$E$46</c:f>
              <c:numCache>
                <c:formatCode>#,##0_ ;\-#,##0\ </c:formatCode>
                <c:ptCount val="1"/>
                <c:pt idx="0">
                  <c:v>1914</c:v>
                </c:pt>
              </c:numCache>
            </c:numRef>
          </c:bubbleSize>
          <c:bubble3D val="1"/>
        </c:ser>
        <c:ser>
          <c:idx val="5"/>
          <c:order val="5"/>
          <c:tx>
            <c:v>Transport, storage, comms</c:v>
          </c:tx>
          <c:spPr>
            <a:solidFill>
              <a:srgbClr val="66FFFF"/>
            </a:solidFill>
            <a:ln w="25400">
              <a:noFill/>
            </a:ln>
          </c:spPr>
          <c:invertIfNegative val="0"/>
          <c:xVal>
            <c:numRef>
              <c:f>Ghana2!$B$47</c:f>
              <c:numCache>
                <c:formatCode>#,##0.0_ ;\-#,##0.0\ </c:formatCode>
                <c:ptCount val="1"/>
                <c:pt idx="0">
                  <c:v>0.66960087533034329</c:v>
                </c:pt>
              </c:numCache>
            </c:numRef>
          </c:xVal>
          <c:yVal>
            <c:numRef>
              <c:f>Ghana2!$C$47</c:f>
              <c:numCache>
                <c:formatCode>#,##0.0_ ;\-#,##0.0\ </c:formatCode>
                <c:ptCount val="1"/>
                <c:pt idx="0">
                  <c:v>4.9339427286533812</c:v>
                </c:pt>
              </c:numCache>
            </c:numRef>
          </c:yVal>
          <c:bubbleSize>
            <c:numRef>
              <c:f>Ghana2!$E$47</c:f>
              <c:numCache>
                <c:formatCode>#,##0_ ;\-#,##0\ </c:formatCode>
                <c:ptCount val="1"/>
                <c:pt idx="0">
                  <c:v>315</c:v>
                </c:pt>
              </c:numCache>
            </c:numRef>
          </c:bubbleSize>
          <c:bubble3D val="1"/>
        </c:ser>
        <c:ser>
          <c:idx val="6"/>
          <c:order val="6"/>
          <c:tx>
            <c:v>Other</c:v>
          </c:tx>
          <c:spPr>
            <a:solidFill>
              <a:srgbClr val="FF00FF"/>
            </a:solidFill>
            <a:ln w="25400">
              <a:noFill/>
            </a:ln>
          </c:spPr>
          <c:invertIfNegative val="0"/>
          <c:xVal>
            <c:numRef>
              <c:f>Ghana2!$B$48</c:f>
              <c:numCache>
                <c:formatCode>#,##0.0_ ;\-#,##0.0\ </c:formatCode>
                <c:ptCount val="1"/>
                <c:pt idx="0">
                  <c:v>1.7178285453580777</c:v>
                </c:pt>
              </c:numCache>
            </c:numRef>
          </c:xVal>
          <c:yVal>
            <c:numRef>
              <c:f>Ghana2!$C$48</c:f>
              <c:numCache>
                <c:formatCode>#,##0.0_ ;\-#,##0.0\ </c:formatCode>
                <c:ptCount val="1"/>
                <c:pt idx="0">
                  <c:v>2.1365486287586095</c:v>
                </c:pt>
              </c:numCache>
            </c:numRef>
          </c:yVal>
          <c:bubbleSize>
            <c:numRef>
              <c:f>Ghana2!$E$48</c:f>
              <c:numCache>
                <c:formatCode>#,##0_ ;\-#,##0\ </c:formatCode>
                <c:ptCount val="1"/>
                <c:pt idx="0">
                  <c:v>1015</c:v>
                </c:pt>
              </c:numCache>
            </c:numRef>
          </c:bubbleSize>
          <c:bubble3D val="1"/>
        </c:ser>
        <c:dLbls>
          <c:showLegendKey val="0"/>
          <c:showVal val="0"/>
          <c:showCatName val="0"/>
          <c:showSerName val="0"/>
          <c:showPercent val="0"/>
          <c:showBubbleSize val="0"/>
        </c:dLbls>
        <c:bubbleScale val="100"/>
        <c:showNegBubbles val="0"/>
        <c:axId val="135372160"/>
        <c:axId val="135386624"/>
      </c:bubbleChart>
      <c:valAx>
        <c:axId val="13537216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5386624"/>
        <c:crosses val="autoZero"/>
        <c:crossBetween val="midCat"/>
      </c:valAx>
      <c:valAx>
        <c:axId val="135386624"/>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53721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Ghana2!$B$59</c:f>
              <c:numCache>
                <c:formatCode>#,##0.0_ ;\-#,##0.0\ </c:formatCode>
                <c:ptCount val="1"/>
                <c:pt idx="0">
                  <c:v>-8.4225759509008</c:v>
                </c:pt>
              </c:numCache>
            </c:numRef>
          </c:xVal>
          <c:yVal>
            <c:numRef>
              <c:f>Ghana2!$C$59</c:f>
              <c:numCache>
                <c:formatCode>#,##0.0_ ;\-#,##0.0\ </c:formatCode>
                <c:ptCount val="1"/>
                <c:pt idx="0">
                  <c:v>0.52133974804460792</c:v>
                </c:pt>
              </c:numCache>
            </c:numRef>
          </c:yVal>
          <c:bubbleSize>
            <c:numRef>
              <c:f>Ghana2!$E$59</c:f>
              <c:numCache>
                <c:formatCode>#,##0_ ;\-#,##0\ </c:formatCode>
                <c:ptCount val="1"/>
                <c:pt idx="0">
                  <c:v>4854</c:v>
                </c:pt>
              </c:numCache>
            </c:numRef>
          </c:bubbleSize>
          <c:bubble3D val="1"/>
        </c:ser>
        <c:ser>
          <c:idx val="1"/>
          <c:order val="1"/>
          <c:tx>
            <c:v>Mining &amp; utilities</c:v>
          </c:tx>
          <c:spPr>
            <a:solidFill>
              <a:srgbClr val="000000"/>
            </a:solidFill>
            <a:ln w="25400">
              <a:noFill/>
            </a:ln>
          </c:spPr>
          <c:invertIfNegative val="0"/>
          <c:xVal>
            <c:numRef>
              <c:f>Ghana2!$B$60</c:f>
              <c:numCache>
                <c:formatCode>#,##0.0_ ;\-#,##0.0\ </c:formatCode>
                <c:ptCount val="1"/>
                <c:pt idx="0">
                  <c:v>0.75603316229565798</c:v>
                </c:pt>
              </c:numCache>
            </c:numRef>
          </c:xVal>
          <c:yVal>
            <c:numRef>
              <c:f>Ghana2!$C$60</c:f>
              <c:numCache>
                <c:formatCode>#,##0.0_ ;\-#,##0.0\ </c:formatCode>
                <c:ptCount val="1"/>
                <c:pt idx="0">
                  <c:v>5.1847401221560707</c:v>
                </c:pt>
              </c:numCache>
            </c:numRef>
          </c:yVal>
          <c:bubbleSize>
            <c:numRef>
              <c:f>Ghana2!$E$60</c:f>
              <c:numCache>
                <c:formatCode>#,##0_ ;\-#,##0\ </c:formatCode>
                <c:ptCount val="1"/>
                <c:pt idx="0">
                  <c:v>217</c:v>
                </c:pt>
              </c:numCache>
            </c:numRef>
          </c:bubbleSize>
          <c:bubble3D val="1"/>
        </c:ser>
        <c:ser>
          <c:idx val="2"/>
          <c:order val="2"/>
          <c:tx>
            <c:v>Manufacturing</c:v>
          </c:tx>
          <c:spPr>
            <a:solidFill>
              <a:srgbClr val="CC6600"/>
            </a:solidFill>
            <a:ln w="25400">
              <a:noFill/>
            </a:ln>
          </c:spPr>
          <c:invertIfNegative val="0"/>
          <c:xVal>
            <c:numRef>
              <c:f>Ghana2!$B$61</c:f>
              <c:numCache>
                <c:formatCode>#,##0.0_ ;\-#,##0.0\ </c:formatCode>
                <c:ptCount val="1"/>
                <c:pt idx="0">
                  <c:v>-0.45756243143429387</c:v>
                </c:pt>
              </c:numCache>
            </c:numRef>
          </c:xVal>
          <c:yVal>
            <c:numRef>
              <c:f>Ghana2!$C$61</c:f>
              <c:numCache>
                <c:formatCode>#,##0.0_ ;\-#,##0.0\ </c:formatCode>
                <c:ptCount val="1"/>
                <c:pt idx="0">
                  <c:v>0.8435535819336567</c:v>
                </c:pt>
              </c:numCache>
            </c:numRef>
          </c:yVal>
          <c:bubbleSize>
            <c:numRef>
              <c:f>Ghana2!$E$61</c:f>
              <c:numCache>
                <c:formatCode>#,##0_ ;\-#,##0\ </c:formatCode>
                <c:ptCount val="1"/>
                <c:pt idx="0">
                  <c:v>988</c:v>
                </c:pt>
              </c:numCache>
            </c:numRef>
          </c:bubbleSize>
          <c:bubble3D val="1"/>
        </c:ser>
        <c:ser>
          <c:idx val="3"/>
          <c:order val="3"/>
          <c:tx>
            <c:v>Construction</c:v>
          </c:tx>
          <c:spPr>
            <a:solidFill>
              <a:srgbClr val="FFFF00"/>
            </a:solidFill>
            <a:ln w="25400">
              <a:noFill/>
            </a:ln>
          </c:spPr>
          <c:invertIfNegative val="0"/>
          <c:xVal>
            <c:numRef>
              <c:f>Ghana2!$B$62</c:f>
              <c:numCache>
                <c:formatCode>#,##0.0_ ;\-#,##0.0\ </c:formatCode>
                <c:ptCount val="1"/>
                <c:pt idx="0">
                  <c:v>0.81212158338667395</c:v>
                </c:pt>
              </c:numCache>
            </c:numRef>
          </c:xVal>
          <c:yVal>
            <c:numRef>
              <c:f>Ghana2!$C$62</c:f>
              <c:numCache>
                <c:formatCode>#,##0.0_ ;\-#,##0.0\ </c:formatCode>
                <c:ptCount val="1"/>
                <c:pt idx="0">
                  <c:v>2.8232989597749407</c:v>
                </c:pt>
              </c:numCache>
            </c:numRef>
          </c:yVal>
          <c:bubbleSize>
            <c:numRef>
              <c:f>Ghana2!$E$62</c:f>
              <c:numCache>
                <c:formatCode>#,##0_ ;\-#,##0\ </c:formatCode>
                <c:ptCount val="1"/>
                <c:pt idx="0">
                  <c:v>358</c:v>
                </c:pt>
              </c:numCache>
            </c:numRef>
          </c:bubbleSize>
          <c:bubble3D val="1"/>
        </c:ser>
        <c:ser>
          <c:idx val="4"/>
          <c:order val="4"/>
          <c:tx>
            <c:v>Wholesale, retail, hotels</c:v>
          </c:tx>
          <c:spPr>
            <a:solidFill>
              <a:srgbClr val="6666FF"/>
            </a:solidFill>
            <a:ln w="25400">
              <a:noFill/>
            </a:ln>
          </c:spPr>
          <c:invertIfNegative val="0"/>
          <c:xVal>
            <c:numRef>
              <c:f>Ghana2!$B$63</c:f>
              <c:numCache>
                <c:formatCode>#,##0.0_ ;\-#,##0.0\ </c:formatCode>
                <c:ptCount val="1"/>
                <c:pt idx="0">
                  <c:v>3.5751223812386961</c:v>
                </c:pt>
              </c:numCache>
            </c:numRef>
          </c:xVal>
          <c:yVal>
            <c:numRef>
              <c:f>Ghana2!$C$63</c:f>
              <c:numCache>
                <c:formatCode>#,##0.0_ ;\-#,##0.0\ </c:formatCode>
                <c:ptCount val="1"/>
                <c:pt idx="0">
                  <c:v>0.42425012925558825</c:v>
                </c:pt>
              </c:numCache>
            </c:numRef>
          </c:yVal>
          <c:bubbleSize>
            <c:numRef>
              <c:f>Ghana2!$E$63</c:f>
              <c:numCache>
                <c:formatCode>#,##0_ ;\-#,##0\ </c:formatCode>
                <c:ptCount val="1"/>
                <c:pt idx="0">
                  <c:v>2540</c:v>
                </c:pt>
              </c:numCache>
            </c:numRef>
          </c:bubbleSize>
          <c:bubble3D val="1"/>
        </c:ser>
        <c:ser>
          <c:idx val="5"/>
          <c:order val="5"/>
          <c:tx>
            <c:v>Transport, storage, comms</c:v>
          </c:tx>
          <c:spPr>
            <a:solidFill>
              <a:srgbClr val="66FFFF"/>
            </a:solidFill>
            <a:ln w="25400">
              <a:noFill/>
            </a:ln>
          </c:spPr>
          <c:invertIfNegative val="0"/>
          <c:xVal>
            <c:numRef>
              <c:f>Ghana2!$B$64</c:f>
              <c:numCache>
                <c:formatCode>#,##0.0_ ;\-#,##0.0\ </c:formatCode>
                <c:ptCount val="1"/>
                <c:pt idx="0">
                  <c:v>0.93812361392903121</c:v>
                </c:pt>
              </c:numCache>
            </c:numRef>
          </c:xVal>
          <c:yVal>
            <c:numRef>
              <c:f>Ghana2!$C$64</c:f>
              <c:numCache>
                <c:formatCode>#,##0.0_ ;\-#,##0.0\ </c:formatCode>
                <c:ptCount val="1"/>
                <c:pt idx="0">
                  <c:v>4.2239477454031755</c:v>
                </c:pt>
              </c:numCache>
            </c:numRef>
          </c:yVal>
          <c:bubbleSize>
            <c:numRef>
              <c:f>Ghana2!$E$64</c:f>
              <c:numCache>
                <c:formatCode>#,##0_ ;\-#,##0\ </c:formatCode>
                <c:ptCount val="1"/>
                <c:pt idx="0">
                  <c:v>456</c:v>
                </c:pt>
              </c:numCache>
            </c:numRef>
          </c:bubbleSize>
          <c:bubble3D val="1"/>
        </c:ser>
        <c:ser>
          <c:idx val="6"/>
          <c:order val="6"/>
          <c:tx>
            <c:v>Other</c:v>
          </c:tx>
          <c:spPr>
            <a:solidFill>
              <a:srgbClr val="FF00FF"/>
            </a:solidFill>
            <a:ln w="25400">
              <a:noFill/>
            </a:ln>
          </c:spPr>
          <c:invertIfNegative val="0"/>
          <c:xVal>
            <c:numRef>
              <c:f>Ghana2!$B$65</c:f>
              <c:numCache>
                <c:formatCode>#,##0.0_ ;\-#,##0.0\ </c:formatCode>
                <c:ptCount val="1"/>
                <c:pt idx="0">
                  <c:v>2.7987376414850385</c:v>
                </c:pt>
              </c:numCache>
            </c:numRef>
          </c:xVal>
          <c:yVal>
            <c:numRef>
              <c:f>Ghana2!$C$65</c:f>
              <c:numCache>
                <c:formatCode>#,##0.0_ ;\-#,##0.0\ </c:formatCode>
                <c:ptCount val="1"/>
                <c:pt idx="0">
                  <c:v>1.6293707887340358</c:v>
                </c:pt>
              </c:numCache>
            </c:numRef>
          </c:yVal>
          <c:bubbleSize>
            <c:numRef>
              <c:f>Ghana2!$E$65</c:f>
              <c:numCache>
                <c:formatCode>#,##0_ ;\-#,##0\ </c:formatCode>
                <c:ptCount val="1"/>
                <c:pt idx="0">
                  <c:v>1445</c:v>
                </c:pt>
              </c:numCache>
            </c:numRef>
          </c:bubbleSize>
          <c:bubble3D val="1"/>
        </c:ser>
        <c:dLbls>
          <c:showLegendKey val="0"/>
          <c:showVal val="0"/>
          <c:showCatName val="0"/>
          <c:showSerName val="0"/>
          <c:showPercent val="0"/>
          <c:showBubbleSize val="0"/>
        </c:dLbls>
        <c:bubbleScale val="100"/>
        <c:showNegBubbles val="0"/>
        <c:axId val="135441408"/>
        <c:axId val="135451776"/>
      </c:bubbleChart>
      <c:valAx>
        <c:axId val="13544140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5451776"/>
        <c:crosses val="autoZero"/>
        <c:crossBetween val="midCat"/>
      </c:valAx>
      <c:valAx>
        <c:axId val="13545177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54414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Afghanistan!$B$42</c:f>
              <c:numCache>
                <c:formatCode>#,##0.0_ ;\-#,##0.0\ </c:formatCode>
                <c:ptCount val="1"/>
                <c:pt idx="0">
                  <c:v>-1.1406879955767621</c:v>
                </c:pt>
              </c:numCache>
            </c:numRef>
          </c:xVal>
          <c:yVal>
            <c:numRef>
              <c:f>Afghanistan!$C$42</c:f>
              <c:numCache>
                <c:formatCode>#,##0.0_ ;\-#,##0.0\ </c:formatCode>
                <c:ptCount val="1"/>
                <c:pt idx="0">
                  <c:v>0.44984851331893583</c:v>
                </c:pt>
              </c:numCache>
            </c:numRef>
          </c:yVal>
          <c:bubbleSize>
            <c:numRef>
              <c:f>Afghanistan!$E$42</c:f>
              <c:numCache>
                <c:formatCode>#,##0_ ;\-#,##0\ </c:formatCode>
                <c:ptCount val="1"/>
                <c:pt idx="0">
                  <c:v>3847</c:v>
                </c:pt>
              </c:numCache>
            </c:numRef>
          </c:bubbleSize>
          <c:bubble3D val="1"/>
        </c:ser>
        <c:ser>
          <c:idx val="1"/>
          <c:order val="1"/>
          <c:tx>
            <c:v>Mining &amp; utilities</c:v>
          </c:tx>
          <c:spPr>
            <a:solidFill>
              <a:srgbClr val="000000"/>
            </a:solidFill>
            <a:ln w="25400">
              <a:noFill/>
            </a:ln>
          </c:spPr>
          <c:invertIfNegative val="0"/>
          <c:xVal>
            <c:numRef>
              <c:f>Afghanistan!$B$43</c:f>
              <c:numCache>
                <c:formatCode>#,##0.0_ ;\-#,##0.0\ </c:formatCode>
                <c:ptCount val="1"/>
                <c:pt idx="0">
                  <c:v>4.7000267391883455E-4</c:v>
                </c:pt>
              </c:numCache>
            </c:numRef>
          </c:xVal>
          <c:yVal>
            <c:numRef>
              <c:f>Afghanistan!$C$43</c:f>
              <c:numCache>
                <c:formatCode>#,##0.0_ ;\-#,##0.0\ </c:formatCode>
                <c:ptCount val="1"/>
                <c:pt idx="0">
                  <c:v>0.61546315178868816</c:v>
                </c:pt>
              </c:numCache>
            </c:numRef>
          </c:yVal>
          <c:bubbleSize>
            <c:numRef>
              <c:f>Afghanistan!$E$43</c:f>
              <c:numCache>
                <c:formatCode>#,##0_ ;\-#,##0\ </c:formatCode>
                <c:ptCount val="1"/>
                <c:pt idx="0">
                  <c:v>72</c:v>
                </c:pt>
              </c:numCache>
            </c:numRef>
          </c:bubbleSize>
          <c:bubble3D val="1"/>
        </c:ser>
        <c:ser>
          <c:idx val="2"/>
          <c:order val="2"/>
          <c:tx>
            <c:v>Manufacturing</c:v>
          </c:tx>
          <c:spPr>
            <a:solidFill>
              <a:srgbClr val="CC6600"/>
            </a:solidFill>
            <a:ln w="25400">
              <a:noFill/>
            </a:ln>
          </c:spPr>
          <c:invertIfNegative val="0"/>
          <c:xVal>
            <c:numRef>
              <c:f>Afghanistan!$B$44</c:f>
              <c:numCache>
                <c:formatCode>#,##0.0_ ;\-#,##0.0\ </c:formatCode>
                <c:ptCount val="1"/>
                <c:pt idx="0">
                  <c:v>-2.9140873618319532</c:v>
                </c:pt>
              </c:numCache>
            </c:numRef>
          </c:xVal>
          <c:yVal>
            <c:numRef>
              <c:f>Afghanistan!$C$44</c:f>
              <c:numCache>
                <c:formatCode>#,##0.0_ ;\-#,##0.0\ </c:formatCode>
                <c:ptCount val="1"/>
                <c:pt idx="0">
                  <c:v>0.6920303921201626</c:v>
                </c:pt>
              </c:numCache>
            </c:numRef>
          </c:yVal>
          <c:bubbleSize>
            <c:numRef>
              <c:f>Afghanistan!$E$44</c:f>
              <c:numCache>
                <c:formatCode>#,##0_ ;\-#,##0\ </c:formatCode>
                <c:ptCount val="1"/>
                <c:pt idx="0">
                  <c:v>1182</c:v>
                </c:pt>
              </c:numCache>
            </c:numRef>
          </c:bubbleSize>
          <c:bubble3D val="1"/>
        </c:ser>
        <c:ser>
          <c:idx val="3"/>
          <c:order val="3"/>
          <c:tx>
            <c:v>Construction</c:v>
          </c:tx>
          <c:spPr>
            <a:solidFill>
              <a:srgbClr val="FFFF00"/>
            </a:solidFill>
            <a:ln w="25400">
              <a:noFill/>
            </a:ln>
          </c:spPr>
          <c:invertIfNegative val="0"/>
          <c:xVal>
            <c:numRef>
              <c:f>Afghanistan!$B$45</c:f>
              <c:numCache>
                <c:formatCode>#,##0.0_ ;\-#,##0.0\ </c:formatCode>
                <c:ptCount val="1"/>
                <c:pt idx="0">
                  <c:v>7.125920058547619E-2</c:v>
                </c:pt>
              </c:numCache>
            </c:numRef>
          </c:xVal>
          <c:yVal>
            <c:numRef>
              <c:f>Afghanistan!$C$45</c:f>
              <c:numCache>
                <c:formatCode>#,##0.0_ ;\-#,##0.0\ </c:formatCode>
                <c:ptCount val="1"/>
                <c:pt idx="0">
                  <c:v>6.220964846741551</c:v>
                </c:pt>
              </c:numCache>
            </c:numRef>
          </c:yVal>
          <c:bubbleSize>
            <c:numRef>
              <c:f>Afghanistan!$E$45</c:f>
              <c:numCache>
                <c:formatCode>#,##0_ ;\-#,##0\ </c:formatCode>
                <c:ptCount val="1"/>
                <c:pt idx="0">
                  <c:v>116</c:v>
                </c:pt>
              </c:numCache>
            </c:numRef>
          </c:bubbleSize>
          <c:bubble3D val="1"/>
        </c:ser>
        <c:ser>
          <c:idx val="4"/>
          <c:order val="4"/>
          <c:tx>
            <c:v>Wholesale, retail, hotels</c:v>
          </c:tx>
          <c:spPr>
            <a:solidFill>
              <a:srgbClr val="6666FF"/>
            </a:solidFill>
            <a:ln w="25400">
              <a:noFill/>
            </a:ln>
          </c:spPr>
          <c:invertIfNegative val="0"/>
          <c:xVal>
            <c:numRef>
              <c:f>Afghanistan!$B$46</c:f>
              <c:numCache>
                <c:formatCode>#,##0.0_ ;\-#,##0.0\ </c:formatCode>
                <c:ptCount val="1"/>
                <c:pt idx="0">
                  <c:v>0.73591093370051741</c:v>
                </c:pt>
              </c:numCache>
            </c:numRef>
          </c:xVal>
          <c:yVal>
            <c:numRef>
              <c:f>Afghanistan!$C$46</c:f>
              <c:numCache>
                <c:formatCode>#,##0.0_ ;\-#,##0.0\ </c:formatCode>
                <c:ptCount val="1"/>
                <c:pt idx="0">
                  <c:v>1.5501298414274132</c:v>
                </c:pt>
              </c:numCache>
            </c:numRef>
          </c:yVal>
          <c:bubbleSize>
            <c:numRef>
              <c:f>Afghanistan!$E$46</c:f>
              <c:numCache>
                <c:formatCode>#,##0_ ;\-#,##0\ </c:formatCode>
                <c:ptCount val="1"/>
                <c:pt idx="0">
                  <c:v>335</c:v>
                </c:pt>
              </c:numCache>
            </c:numRef>
          </c:bubbleSize>
          <c:bubble3D val="1"/>
        </c:ser>
        <c:ser>
          <c:idx val="5"/>
          <c:order val="5"/>
          <c:tx>
            <c:v>Transport, storage, comms</c:v>
          </c:tx>
          <c:spPr>
            <a:solidFill>
              <a:srgbClr val="66FFFF"/>
            </a:solidFill>
            <a:ln w="25400">
              <a:noFill/>
            </a:ln>
          </c:spPr>
          <c:invertIfNegative val="0"/>
          <c:xVal>
            <c:numRef>
              <c:f>Afghanistan!$B$47</c:f>
              <c:numCache>
                <c:formatCode>#,##0.0_ ;\-#,##0.0\ </c:formatCode>
                <c:ptCount val="1"/>
                <c:pt idx="0">
                  <c:v>1.2633813442008517</c:v>
                </c:pt>
              </c:numCache>
            </c:numRef>
          </c:xVal>
          <c:yVal>
            <c:numRef>
              <c:f>Afghanistan!$C$47</c:f>
              <c:numCache>
                <c:formatCode>#,##0.0_ ;\-#,##0.0\ </c:formatCode>
                <c:ptCount val="1"/>
                <c:pt idx="0">
                  <c:v>4.8127630946692106</c:v>
                </c:pt>
              </c:numCache>
            </c:numRef>
          </c:yVal>
          <c:bubbleSize>
            <c:numRef>
              <c:f>Afghanistan!$E$47</c:f>
              <c:numCache>
                <c:formatCode>#,##0_ ;\-#,##0\ </c:formatCode>
                <c:ptCount val="1"/>
                <c:pt idx="0">
                  <c:v>291</c:v>
                </c:pt>
              </c:numCache>
            </c:numRef>
          </c:bubbleSize>
          <c:bubble3D val="1"/>
        </c:ser>
        <c:ser>
          <c:idx val="6"/>
          <c:order val="6"/>
          <c:tx>
            <c:v>Other</c:v>
          </c:tx>
          <c:spPr>
            <a:solidFill>
              <a:srgbClr val="FF00FF"/>
            </a:solidFill>
            <a:ln w="25400">
              <a:noFill/>
            </a:ln>
          </c:spPr>
          <c:invertIfNegative val="0"/>
          <c:xVal>
            <c:numRef>
              <c:f>Afghanistan!$B$48</c:f>
              <c:numCache>
                <c:formatCode>#,##0.0_ ;\-#,##0.0\ </c:formatCode>
                <c:ptCount val="1"/>
                <c:pt idx="0">
                  <c:v>1.983753876247957</c:v>
                </c:pt>
              </c:numCache>
            </c:numRef>
          </c:xVal>
          <c:yVal>
            <c:numRef>
              <c:f>Afghanistan!$C$48</c:f>
              <c:numCache>
                <c:formatCode>#,##0.0_ ;\-#,##0.0\ </c:formatCode>
                <c:ptCount val="1"/>
                <c:pt idx="0">
                  <c:v>2.0869643199969512</c:v>
                </c:pt>
              </c:numCache>
            </c:numRef>
          </c:yVal>
          <c:bubbleSize>
            <c:numRef>
              <c:f>Afghanistan!$E$48</c:f>
              <c:numCache>
                <c:formatCode>#,##0_ ;\-#,##0\ </c:formatCode>
                <c:ptCount val="1"/>
                <c:pt idx="0">
                  <c:v>560</c:v>
                </c:pt>
              </c:numCache>
            </c:numRef>
          </c:bubbleSize>
          <c:bubble3D val="1"/>
        </c:ser>
        <c:dLbls>
          <c:showLegendKey val="0"/>
          <c:showVal val="0"/>
          <c:showCatName val="0"/>
          <c:showSerName val="0"/>
          <c:showPercent val="0"/>
          <c:showBubbleSize val="0"/>
        </c:dLbls>
        <c:bubbleScale val="100"/>
        <c:showNegBubbles val="0"/>
        <c:axId val="130115456"/>
        <c:axId val="130154496"/>
      </c:bubbleChart>
      <c:valAx>
        <c:axId val="13011545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0154496"/>
        <c:crosses val="autoZero"/>
        <c:crossBetween val="midCat"/>
      </c:valAx>
      <c:valAx>
        <c:axId val="13015449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01154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India!$B$8</c:f>
              <c:numCache>
                <c:formatCode>0.0</c:formatCode>
                <c:ptCount val="1"/>
                <c:pt idx="0">
                  <c:v>-6.7347656724044995</c:v>
                </c:pt>
              </c:numCache>
            </c:numRef>
          </c:xVal>
          <c:yVal>
            <c:numRef>
              <c:f>India!$C$8</c:f>
              <c:numCache>
                <c:formatCode>0.0</c:formatCode>
                <c:ptCount val="1"/>
                <c:pt idx="0">
                  <c:v>0.40023682683611633</c:v>
                </c:pt>
              </c:numCache>
            </c:numRef>
          </c:yVal>
          <c:bubbleSize>
            <c:numRef>
              <c:f>India!$E$8</c:f>
              <c:numCache>
                <c:formatCode>#,##0</c:formatCode>
                <c:ptCount val="1"/>
                <c:pt idx="0">
                  <c:v>248612.01212353341</c:v>
                </c:pt>
              </c:numCache>
            </c:numRef>
          </c:bubbleSize>
          <c:bubble3D val="1"/>
        </c:ser>
        <c:ser>
          <c:idx val="1"/>
          <c:order val="1"/>
          <c:tx>
            <c:v>Mining</c:v>
          </c:tx>
          <c:spPr>
            <a:solidFill>
              <a:srgbClr val="FF0000"/>
            </a:solidFill>
            <a:ln w="25400">
              <a:noFill/>
            </a:ln>
          </c:spPr>
          <c:invertIfNegative val="0"/>
          <c:xVal>
            <c:numRef>
              <c:f>India!$B$9</c:f>
              <c:numCache>
                <c:formatCode>0.0</c:formatCode>
                <c:ptCount val="1"/>
                <c:pt idx="0">
                  <c:v>-4.8886790952557324E-2</c:v>
                </c:pt>
              </c:numCache>
            </c:numRef>
          </c:xVal>
          <c:yVal>
            <c:numRef>
              <c:f>India!$C$9</c:f>
              <c:numCache>
                <c:formatCode>0.0</c:formatCode>
                <c:ptCount val="1"/>
                <c:pt idx="0">
                  <c:v>5.9222761001152815</c:v>
                </c:pt>
              </c:numCache>
            </c:numRef>
          </c:yVal>
          <c:bubbleSize>
            <c:numRef>
              <c:f>India!$E$9</c:f>
              <c:numCache>
                <c:formatCode>#,##0</c:formatCode>
                <c:ptCount val="1"/>
                <c:pt idx="0">
                  <c:v>2261.5524211471666</c:v>
                </c:pt>
              </c:numCache>
            </c:numRef>
          </c:bubbleSize>
          <c:bubble3D val="1"/>
        </c:ser>
        <c:ser>
          <c:idx val="2"/>
          <c:order val="2"/>
          <c:tx>
            <c:v>Manufacturing</c:v>
          </c:tx>
          <c:spPr>
            <a:solidFill>
              <a:srgbClr val="00B050"/>
            </a:solidFill>
            <a:ln w="25400">
              <a:noFill/>
            </a:ln>
          </c:spPr>
          <c:invertIfNegative val="0"/>
          <c:xVal>
            <c:numRef>
              <c:f>India!$B$10</c:f>
              <c:numCache>
                <c:formatCode>0.0</c:formatCode>
                <c:ptCount val="1"/>
                <c:pt idx="0">
                  <c:v>0.85819758240250543</c:v>
                </c:pt>
              </c:numCache>
            </c:numRef>
          </c:xVal>
          <c:yVal>
            <c:numRef>
              <c:f>India!$C$10</c:f>
              <c:numCache>
                <c:formatCode>0.0</c:formatCode>
                <c:ptCount val="1"/>
                <c:pt idx="0">
                  <c:v>1.5407808089111661</c:v>
                </c:pt>
              </c:numCache>
            </c:numRef>
          </c:yVal>
          <c:bubbleSize>
            <c:numRef>
              <c:f>India!$E$10</c:f>
              <c:numCache>
                <c:formatCode>#,##0</c:formatCode>
                <c:ptCount val="1"/>
                <c:pt idx="0">
                  <c:v>47379.62103658566</c:v>
                </c:pt>
              </c:numCache>
            </c:numRef>
          </c:bubbleSize>
          <c:bubble3D val="1"/>
        </c:ser>
        <c:ser>
          <c:idx val="3"/>
          <c:order val="3"/>
          <c:tx>
            <c:v>Utilities</c:v>
          </c:tx>
          <c:spPr>
            <a:solidFill>
              <a:srgbClr val="FFFF00"/>
            </a:solidFill>
            <a:ln w="25400">
              <a:noFill/>
            </a:ln>
          </c:spPr>
          <c:invertIfNegative val="0"/>
          <c:xVal>
            <c:numRef>
              <c:f>India!$B$11</c:f>
              <c:numCache>
                <c:formatCode>0.0</c:formatCode>
                <c:ptCount val="1"/>
                <c:pt idx="0">
                  <c:v>-3.4854976980974672E-2</c:v>
                </c:pt>
              </c:numCache>
            </c:numRef>
          </c:xVal>
          <c:yVal>
            <c:numRef>
              <c:f>India!$C$11</c:f>
              <c:numCache>
                <c:formatCode>0.0</c:formatCode>
                <c:ptCount val="1"/>
                <c:pt idx="0">
                  <c:v>8.6921030908722123</c:v>
                </c:pt>
              </c:numCache>
            </c:numRef>
          </c:yVal>
          <c:bubbleSize>
            <c:numRef>
              <c:f>India!$E$11</c:f>
              <c:numCache>
                <c:formatCode>#,##0</c:formatCode>
                <c:ptCount val="1"/>
                <c:pt idx="0">
                  <c:v>1075.8510852045024</c:v>
                </c:pt>
              </c:numCache>
            </c:numRef>
          </c:bubbleSize>
          <c:bubble3D val="1"/>
        </c:ser>
        <c:ser>
          <c:idx val="5"/>
          <c:order val="4"/>
          <c:tx>
            <c:v>Trade services</c:v>
          </c:tx>
          <c:spPr>
            <a:solidFill>
              <a:srgbClr val="66FFFF"/>
            </a:solidFill>
            <a:ln w="25400">
              <a:noFill/>
            </a:ln>
          </c:spPr>
          <c:invertIfNegative val="0"/>
          <c:xVal>
            <c:numRef>
              <c:f>India!$B$13</c:f>
              <c:numCache>
                <c:formatCode>0.0</c:formatCode>
                <c:ptCount val="1"/>
                <c:pt idx="0">
                  <c:v>2.7873440924110211</c:v>
                </c:pt>
              </c:numCache>
            </c:numRef>
          </c:xVal>
          <c:yVal>
            <c:numRef>
              <c:f>India!$C$13</c:f>
              <c:numCache>
                <c:formatCode>0.0</c:formatCode>
                <c:ptCount val="1"/>
                <c:pt idx="0">
                  <c:v>1.5579976234938959</c:v>
                </c:pt>
              </c:numCache>
            </c:numRef>
          </c:yVal>
          <c:bubbleSize>
            <c:numRef>
              <c:f>India!$E$13</c:f>
              <c:numCache>
                <c:formatCode>#,##0</c:formatCode>
                <c:ptCount val="1"/>
                <c:pt idx="0">
                  <c:v>42359.84568114813</c:v>
                </c:pt>
              </c:numCache>
            </c:numRef>
          </c:bubbleSize>
          <c:bubble3D val="1"/>
        </c:ser>
        <c:ser>
          <c:idx val="4"/>
          <c:order val="5"/>
          <c:tx>
            <c:v>Construction</c:v>
          </c:tx>
          <c:spPr>
            <a:solidFill>
              <a:srgbClr val="6600FF"/>
            </a:solidFill>
            <a:ln w="25400">
              <a:noFill/>
            </a:ln>
          </c:spPr>
          <c:invertIfNegative val="0"/>
          <c:xVal>
            <c:numRef>
              <c:f>India!$B$12</c:f>
              <c:numCache>
                <c:formatCode>0.0</c:formatCode>
                <c:ptCount val="1"/>
                <c:pt idx="0">
                  <c:v>2.916269866123133</c:v>
                </c:pt>
              </c:numCache>
            </c:numRef>
          </c:xVal>
          <c:yVal>
            <c:numRef>
              <c:f>India!$C$12</c:f>
              <c:numCache>
                <c:formatCode>0.0</c:formatCode>
                <c:ptCount val="1"/>
                <c:pt idx="0">
                  <c:v>1.4934840292317222</c:v>
                </c:pt>
              </c:numCache>
            </c:numRef>
          </c:yVal>
          <c:bubbleSize>
            <c:numRef>
              <c:f>India!$E$12</c:f>
              <c:numCache>
                <c:formatCode>#,##0</c:formatCode>
                <c:ptCount val="1"/>
                <c:pt idx="0">
                  <c:v>19798.221085056422</c:v>
                </c:pt>
              </c:numCache>
            </c:numRef>
          </c:bubbleSize>
          <c:bubble3D val="1"/>
        </c:ser>
        <c:ser>
          <c:idx val="6"/>
          <c:order val="6"/>
          <c:tx>
            <c:v>Transport services</c:v>
          </c:tx>
          <c:spPr>
            <a:solidFill>
              <a:srgbClr val="FF00FF"/>
            </a:solidFill>
            <a:ln w="25400">
              <a:noFill/>
            </a:ln>
          </c:spPr>
          <c:invertIfNegative val="0"/>
          <c:xVal>
            <c:numRef>
              <c:f>India!$B$14</c:f>
              <c:numCache>
                <c:formatCode>0.0</c:formatCode>
                <c:ptCount val="1"/>
                <c:pt idx="0">
                  <c:v>1.0156141000502736</c:v>
                </c:pt>
              </c:numCache>
            </c:numRef>
          </c:xVal>
          <c:yVal>
            <c:numRef>
              <c:f>India!$C$14</c:f>
              <c:numCache>
                <c:formatCode>0.0</c:formatCode>
                <c:ptCount val="1"/>
                <c:pt idx="0">
                  <c:v>1.951825708945744</c:v>
                </c:pt>
              </c:numCache>
            </c:numRef>
          </c:yVal>
          <c:bubbleSize>
            <c:numRef>
              <c:f>India!$E$14</c:f>
              <c:numCache>
                <c:formatCode>#,##0</c:formatCode>
                <c:ptCount val="1"/>
                <c:pt idx="0">
                  <c:v>15723.5776339104</c:v>
                </c:pt>
              </c:numCache>
            </c:numRef>
          </c:bubbleSize>
          <c:bubble3D val="1"/>
        </c:ser>
        <c:ser>
          <c:idx val="7"/>
          <c:order val="7"/>
          <c:tx>
            <c:v>Business services</c:v>
          </c:tx>
          <c:spPr>
            <a:solidFill>
              <a:srgbClr val="99FF66"/>
            </a:solidFill>
            <a:ln w="25400">
              <a:noFill/>
            </a:ln>
          </c:spPr>
          <c:invertIfNegative val="0"/>
          <c:xVal>
            <c:numRef>
              <c:f>India!$B$15</c:f>
              <c:numCache>
                <c:formatCode>0.0</c:formatCode>
                <c:ptCount val="1"/>
                <c:pt idx="0">
                  <c:v>0.84704556052324276</c:v>
                </c:pt>
              </c:numCache>
            </c:numRef>
          </c:xVal>
          <c:yVal>
            <c:numRef>
              <c:f>India!$C$15</c:f>
              <c:numCache>
                <c:formatCode>0.0</c:formatCode>
                <c:ptCount val="1"/>
                <c:pt idx="0">
                  <c:v>6.0903243011964259</c:v>
                </c:pt>
              </c:numCache>
            </c:numRef>
          </c:yVal>
          <c:bubbleSize>
            <c:numRef>
              <c:f>India!$E$15</c:f>
              <c:numCache>
                <c:formatCode>#,##0</c:formatCode>
                <c:ptCount val="1"/>
                <c:pt idx="0">
                  <c:v>5340.2823518330388</c:v>
                </c:pt>
              </c:numCache>
            </c:numRef>
          </c:bubbleSize>
          <c:bubble3D val="1"/>
        </c:ser>
        <c:ser>
          <c:idx val="8"/>
          <c:order val="8"/>
          <c:tx>
            <c:v>Govt services</c:v>
          </c:tx>
          <c:spPr>
            <a:solidFill>
              <a:srgbClr val="984807"/>
            </a:solidFill>
            <a:ln w="25400">
              <a:noFill/>
            </a:ln>
          </c:spPr>
          <c:invertIfNegative val="0"/>
          <c:xVal>
            <c:numRef>
              <c:f>India!$B$16</c:f>
              <c:numCache>
                <c:formatCode>0.0</c:formatCode>
                <c:ptCount val="1"/>
                <c:pt idx="0">
                  <c:v>-1.6340678266755697</c:v>
                </c:pt>
              </c:numCache>
            </c:numRef>
          </c:xVal>
          <c:yVal>
            <c:numRef>
              <c:f>India!$C$16</c:f>
              <c:numCache>
                <c:formatCode>0.0</c:formatCode>
                <c:ptCount val="1"/>
                <c:pt idx="0">
                  <c:v>2.6034631506556405</c:v>
                </c:pt>
              </c:numCache>
            </c:numRef>
          </c:yVal>
          <c:bubbleSize>
            <c:numRef>
              <c:f>India!$E$16</c:f>
              <c:numCache>
                <c:formatCode>#,##0</c:formatCode>
                <c:ptCount val="1"/>
                <c:pt idx="0">
                  <c:v>20305.592187896757</c:v>
                </c:pt>
              </c:numCache>
            </c:numRef>
          </c:bubbleSize>
          <c:bubble3D val="1"/>
        </c:ser>
        <c:ser>
          <c:idx val="9"/>
          <c:order val="9"/>
          <c:tx>
            <c:v>Personal services</c:v>
          </c:tx>
          <c:spPr>
            <a:solidFill>
              <a:srgbClr val="9999FF"/>
            </a:solidFill>
            <a:ln w="25400">
              <a:noFill/>
            </a:ln>
          </c:spPr>
          <c:invertIfNegative val="0"/>
          <c:xVal>
            <c:numRef>
              <c:f>India!$B$17</c:f>
              <c:numCache>
                <c:formatCode>0.0</c:formatCode>
                <c:ptCount val="1"/>
                <c:pt idx="0">
                  <c:v>2.8104065503415043E-2</c:v>
                </c:pt>
              </c:numCache>
            </c:numRef>
          </c:xVal>
          <c:yVal>
            <c:numRef>
              <c:f>India!$C$17</c:f>
              <c:numCache>
                <c:formatCode>0.0</c:formatCode>
                <c:ptCount val="1"/>
                <c:pt idx="0">
                  <c:v>0.71218142693205078</c:v>
                </c:pt>
              </c:numCache>
            </c:numRef>
          </c:yVal>
          <c:bubbleSize>
            <c:numRef>
              <c:f>India!$E$17</c:f>
              <c:numCache>
                <c:formatCode>#,##0</c:formatCode>
                <c:ptCount val="1"/>
                <c:pt idx="0">
                  <c:v>14026.703620828725</c:v>
                </c:pt>
              </c:numCache>
            </c:numRef>
          </c:bubbleSize>
          <c:bubble3D val="1"/>
        </c:ser>
        <c:dLbls>
          <c:showLegendKey val="0"/>
          <c:showVal val="0"/>
          <c:showCatName val="0"/>
          <c:showSerName val="0"/>
          <c:showPercent val="0"/>
          <c:showBubbleSize val="0"/>
        </c:dLbls>
        <c:bubbleScale val="100"/>
        <c:showNegBubbles val="0"/>
        <c:axId val="135525888"/>
        <c:axId val="135527808"/>
      </c:bubbleChart>
      <c:valAx>
        <c:axId val="135525888"/>
        <c:scaling>
          <c:orientation val="minMax"/>
          <c:max val="4"/>
          <c:min val="-8"/>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35527808"/>
        <c:crosses val="autoZero"/>
        <c:crossBetween val="midCat"/>
      </c:valAx>
      <c:valAx>
        <c:axId val="13552780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355258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India!$B$24</c:f>
              <c:numCache>
                <c:formatCode>0.0</c:formatCode>
                <c:ptCount val="1"/>
                <c:pt idx="0">
                  <c:v>-2.3555683791997524</c:v>
                </c:pt>
              </c:numCache>
            </c:numRef>
          </c:xVal>
          <c:yVal>
            <c:numRef>
              <c:f>India!$C$24</c:f>
              <c:numCache>
                <c:formatCode>0.0</c:formatCode>
                <c:ptCount val="1"/>
                <c:pt idx="0">
                  <c:v>0.34163221744468097</c:v>
                </c:pt>
              </c:numCache>
            </c:numRef>
          </c:yVal>
          <c:bubbleSize>
            <c:numRef>
              <c:f>India!$E$24</c:f>
              <c:numCache>
                <c:formatCode>#,##0</c:formatCode>
                <c:ptCount val="1"/>
                <c:pt idx="0">
                  <c:v>269089.87531699834</c:v>
                </c:pt>
              </c:numCache>
            </c:numRef>
          </c:bubbleSize>
          <c:bubble3D val="1"/>
        </c:ser>
        <c:ser>
          <c:idx val="1"/>
          <c:order val="1"/>
          <c:tx>
            <c:v>Mining</c:v>
          </c:tx>
          <c:spPr>
            <a:solidFill>
              <a:srgbClr val="FF0000"/>
            </a:solidFill>
            <a:ln w="25400">
              <a:noFill/>
            </a:ln>
          </c:spPr>
          <c:invertIfNegative val="0"/>
          <c:xVal>
            <c:numRef>
              <c:f>India!$B$25</c:f>
              <c:numCache>
                <c:formatCode>0.0</c:formatCode>
                <c:ptCount val="1"/>
                <c:pt idx="0">
                  <c:v>-3.3814390038912401E-2</c:v>
                </c:pt>
              </c:numCache>
            </c:numRef>
          </c:xVal>
          <c:yVal>
            <c:numRef>
              <c:f>India!$C$25</c:f>
              <c:numCache>
                <c:formatCode>0.0</c:formatCode>
                <c:ptCount val="1"/>
                <c:pt idx="0">
                  <c:v>5.6782086584430012</c:v>
                </c:pt>
              </c:numCache>
            </c:numRef>
          </c:yVal>
          <c:bubbleSize>
            <c:numRef>
              <c:f>India!$E$25</c:f>
              <c:numCache>
                <c:formatCode>#,##0</c:formatCode>
                <c:ptCount val="1"/>
                <c:pt idx="0">
                  <c:v>2389.6449319834214</c:v>
                </c:pt>
              </c:numCache>
            </c:numRef>
          </c:bubbleSize>
          <c:bubble3D val="1"/>
        </c:ser>
        <c:ser>
          <c:idx val="2"/>
          <c:order val="2"/>
          <c:tx>
            <c:v>Manufacturing</c:v>
          </c:tx>
          <c:spPr>
            <a:solidFill>
              <a:srgbClr val="00B050"/>
            </a:solidFill>
            <a:ln w="25400">
              <a:noFill/>
            </a:ln>
          </c:spPr>
          <c:invertIfNegative val="0"/>
          <c:xVal>
            <c:numRef>
              <c:f>India!$B$26</c:f>
              <c:numCache>
                <c:formatCode>0.0</c:formatCode>
                <c:ptCount val="1"/>
                <c:pt idx="0">
                  <c:v>0.23314571516723603</c:v>
                </c:pt>
              </c:numCache>
            </c:numRef>
          </c:xVal>
          <c:yVal>
            <c:numRef>
              <c:f>India!$C$26</c:f>
              <c:numCache>
                <c:formatCode>0.0</c:formatCode>
                <c:ptCount val="1"/>
                <c:pt idx="0">
                  <c:v>1.4476480336327249</c:v>
                </c:pt>
              </c:numCache>
            </c:numRef>
          </c:yVal>
          <c:bubbleSize>
            <c:numRef>
              <c:f>India!$E$26</c:f>
              <c:numCache>
                <c:formatCode>#,##0</c:formatCode>
                <c:ptCount val="1"/>
                <c:pt idx="0">
                  <c:v>54486.39282898463</c:v>
                </c:pt>
              </c:numCache>
            </c:numRef>
          </c:bubbleSize>
          <c:bubble3D val="1"/>
        </c:ser>
        <c:ser>
          <c:idx val="3"/>
          <c:order val="3"/>
          <c:tx>
            <c:v>Utilities</c:v>
          </c:tx>
          <c:spPr>
            <a:solidFill>
              <a:srgbClr val="FFFF00"/>
            </a:solidFill>
            <a:ln w="25400">
              <a:noFill/>
            </a:ln>
          </c:spPr>
          <c:invertIfNegative val="0"/>
          <c:xVal>
            <c:numRef>
              <c:f>India!$B$27</c:f>
              <c:numCache>
                <c:formatCode>0.0</c:formatCode>
                <c:ptCount val="1"/>
                <c:pt idx="0">
                  <c:v>-3.6658766158293443E-3</c:v>
                </c:pt>
              </c:numCache>
            </c:numRef>
          </c:xVal>
          <c:yVal>
            <c:numRef>
              <c:f>India!$C$27</c:f>
              <c:numCache>
                <c:formatCode>0.0</c:formatCode>
                <c:ptCount val="1"/>
                <c:pt idx="0">
                  <c:v>8.135630313737904</c:v>
                </c:pt>
              </c:numCache>
            </c:numRef>
          </c:yVal>
          <c:bubbleSize>
            <c:numRef>
              <c:f>India!$E$27</c:f>
              <c:numCache>
                <c:formatCode>#,##0</c:formatCode>
                <c:ptCount val="1"/>
                <c:pt idx="0">
                  <c:v>1195.1331628694365</c:v>
                </c:pt>
              </c:numCache>
            </c:numRef>
          </c:bubbleSize>
          <c:bubble3D val="1"/>
        </c:ser>
        <c:ser>
          <c:idx val="4"/>
          <c:order val="4"/>
          <c:tx>
            <c:v>Construction</c:v>
          </c:tx>
          <c:spPr>
            <a:solidFill>
              <a:srgbClr val="6600FF"/>
            </a:solidFill>
            <a:ln w="25400">
              <a:noFill/>
            </a:ln>
          </c:spPr>
          <c:invertIfNegative val="0"/>
          <c:xVal>
            <c:numRef>
              <c:f>India!$B$28</c:f>
              <c:numCache>
                <c:formatCode>0.0</c:formatCode>
                <c:ptCount val="1"/>
                <c:pt idx="0">
                  <c:v>1.0595109709854214</c:v>
                </c:pt>
              </c:numCache>
            </c:numRef>
          </c:xVal>
          <c:yVal>
            <c:numRef>
              <c:f>India!$C$28</c:f>
              <c:numCache>
                <c:formatCode>0.0</c:formatCode>
                <c:ptCount val="1"/>
                <c:pt idx="0">
                  <c:v>1.4397544902136468</c:v>
                </c:pt>
              </c:numCache>
            </c:numRef>
          </c:yVal>
          <c:bubbleSize>
            <c:numRef>
              <c:f>India!$E$28</c:f>
              <c:numCache>
                <c:formatCode>#,##0</c:formatCode>
                <c:ptCount val="1"/>
                <c:pt idx="0">
                  <c:v>27287.552317585691</c:v>
                </c:pt>
              </c:numCache>
            </c:numRef>
          </c:bubbleSize>
          <c:bubble3D val="1"/>
        </c:ser>
        <c:ser>
          <c:idx val="5"/>
          <c:order val="5"/>
          <c:tx>
            <c:v>Trade services</c:v>
          </c:tx>
          <c:spPr>
            <a:solidFill>
              <a:srgbClr val="66FFFF"/>
            </a:solidFill>
            <a:ln w="25400">
              <a:noFill/>
            </a:ln>
          </c:spPr>
          <c:invertIfNegative val="0"/>
          <c:xVal>
            <c:numRef>
              <c:f>India!$B$29</c:f>
              <c:numCache>
                <c:formatCode>0.0</c:formatCode>
                <c:ptCount val="1"/>
                <c:pt idx="0">
                  <c:v>0.59706066075658271</c:v>
                </c:pt>
              </c:numCache>
            </c:numRef>
          </c:xVal>
          <c:yVal>
            <c:numRef>
              <c:f>India!$C$29</c:f>
              <c:numCache>
                <c:formatCode>0.0</c:formatCode>
                <c:ptCount val="1"/>
                <c:pt idx="0">
                  <c:v>1.6411256303223827</c:v>
                </c:pt>
              </c:numCache>
            </c:numRef>
          </c:yVal>
          <c:bubbleSize>
            <c:numRef>
              <c:f>India!$E$29</c:f>
              <c:numCache>
                <c:formatCode>#,##0</c:formatCode>
                <c:ptCount val="1"/>
                <c:pt idx="0">
                  <c:v>50539.300051384846</c:v>
                </c:pt>
              </c:numCache>
            </c:numRef>
          </c:bubbleSize>
          <c:bubble3D val="1"/>
        </c:ser>
        <c:ser>
          <c:idx val="6"/>
          <c:order val="6"/>
          <c:tx>
            <c:v>Transport services</c:v>
          </c:tx>
          <c:spPr>
            <a:solidFill>
              <a:srgbClr val="FF00FF"/>
            </a:solidFill>
            <a:ln w="25400">
              <a:noFill/>
            </a:ln>
          </c:spPr>
          <c:invertIfNegative val="0"/>
          <c:xVal>
            <c:numRef>
              <c:f>India!$B$30</c:f>
              <c:numCache>
                <c:formatCode>0.0</c:formatCode>
                <c:ptCount val="1"/>
                <c:pt idx="0">
                  <c:v>0.30899979559099533</c:v>
                </c:pt>
              </c:numCache>
            </c:numRef>
          </c:xVal>
          <c:yVal>
            <c:numRef>
              <c:f>India!$C$30</c:f>
              <c:numCache>
                <c:formatCode>0.0</c:formatCode>
                <c:ptCount val="1"/>
                <c:pt idx="0">
                  <c:v>2.1023301460367745</c:v>
                </c:pt>
              </c:numCache>
            </c:numRef>
          </c:yVal>
          <c:bubbleSize>
            <c:numRef>
              <c:f>India!$E$30</c:f>
              <c:numCache>
                <c:formatCode>#,##0</c:formatCode>
                <c:ptCount val="1"/>
                <c:pt idx="0">
                  <c:v>19170.189207374344</c:v>
                </c:pt>
              </c:numCache>
            </c:numRef>
          </c:bubbleSize>
          <c:bubble3D val="1"/>
        </c:ser>
        <c:ser>
          <c:idx val="7"/>
          <c:order val="7"/>
          <c:tx>
            <c:v>Business services</c:v>
          </c:tx>
          <c:spPr>
            <a:solidFill>
              <a:srgbClr val="99FF66"/>
            </a:solidFill>
            <a:ln w="25400">
              <a:noFill/>
            </a:ln>
          </c:spPr>
          <c:invertIfNegative val="0"/>
          <c:xVal>
            <c:numRef>
              <c:f>India!$B$31</c:f>
              <c:numCache>
                <c:formatCode>0.0</c:formatCode>
                <c:ptCount val="1"/>
                <c:pt idx="0">
                  <c:v>0.39859200902161529</c:v>
                </c:pt>
              </c:numCache>
            </c:numRef>
          </c:xVal>
          <c:yVal>
            <c:numRef>
              <c:f>India!$C$31</c:f>
              <c:numCache>
                <c:formatCode>0.0</c:formatCode>
                <c:ptCount val="1"/>
                <c:pt idx="0">
                  <c:v>5.8640867652812965</c:v>
                </c:pt>
              </c:numCache>
            </c:numRef>
          </c:yVal>
          <c:bubbleSize>
            <c:numRef>
              <c:f>India!$E$31</c:f>
              <c:numCache>
                <c:formatCode>#,##0</c:formatCode>
                <c:ptCount val="1"/>
                <c:pt idx="0">
                  <c:v>7890.3496246195</c:v>
                </c:pt>
              </c:numCache>
            </c:numRef>
          </c:bubbleSize>
          <c:bubble3D val="1"/>
        </c:ser>
        <c:ser>
          <c:idx val="8"/>
          <c:order val="8"/>
          <c:tx>
            <c:v>Govt services</c:v>
          </c:tx>
          <c:spPr>
            <a:solidFill>
              <a:srgbClr val="984807"/>
            </a:solidFill>
            <a:ln w="25400">
              <a:noFill/>
            </a:ln>
          </c:spPr>
          <c:invertIfNegative val="0"/>
          <c:xVal>
            <c:numRef>
              <c:f>India!$B$32</c:f>
              <c:numCache>
                <c:formatCode>0.0</c:formatCode>
                <c:ptCount val="1"/>
                <c:pt idx="0">
                  <c:v>-0.1460272173530015</c:v>
                </c:pt>
              </c:numCache>
            </c:numRef>
          </c:xVal>
          <c:yVal>
            <c:numRef>
              <c:f>India!$C$32</c:f>
              <c:numCache>
                <c:formatCode>0.0</c:formatCode>
                <c:ptCount val="1"/>
                <c:pt idx="0">
                  <c:v>2.538179246136882</c:v>
                </c:pt>
              </c:numCache>
            </c:numRef>
          </c:yVal>
          <c:bubbleSize>
            <c:numRef>
              <c:f>India!$E$32</c:f>
              <c:numCache>
                <c:formatCode>#,##0</c:formatCode>
                <c:ptCount val="1"/>
                <c:pt idx="0">
                  <c:v>22195.954530702045</c:v>
                </c:pt>
              </c:numCache>
            </c:numRef>
          </c:bubbleSize>
          <c:bubble3D val="1"/>
        </c:ser>
        <c:ser>
          <c:idx val="9"/>
          <c:order val="9"/>
          <c:tx>
            <c:v>Personal services</c:v>
          </c:tx>
          <c:spPr>
            <a:solidFill>
              <a:srgbClr val="9999FF"/>
            </a:solidFill>
            <a:ln w="25400">
              <a:noFill/>
            </a:ln>
          </c:spPr>
          <c:invertIfNegative val="0"/>
          <c:xVal>
            <c:numRef>
              <c:f>India!$B$33</c:f>
              <c:numCache>
                <c:formatCode>0.0</c:formatCode>
                <c:ptCount val="1"/>
                <c:pt idx="0">
                  <c:v>-5.8233288314357257E-2</c:v>
                </c:pt>
              </c:numCache>
            </c:numRef>
          </c:xVal>
          <c:yVal>
            <c:numRef>
              <c:f>India!$C$33</c:f>
              <c:numCache>
                <c:formatCode>0.0</c:formatCode>
                <c:ptCount val="1"/>
                <c:pt idx="0">
                  <c:v>0.67859374545679219</c:v>
                </c:pt>
              </c:numCache>
            </c:numRef>
          </c:yVal>
          <c:bubbleSize>
            <c:numRef>
              <c:f>India!$E$33</c:f>
              <c:numCache>
                <c:formatCode>#,##0</c:formatCode>
                <c:ptCount val="1"/>
                <c:pt idx="0">
                  <c:v>15532.839122917427</c:v>
                </c:pt>
              </c:numCache>
            </c:numRef>
          </c:bubbleSize>
          <c:bubble3D val="1"/>
        </c:ser>
        <c:dLbls>
          <c:showLegendKey val="0"/>
          <c:showVal val="0"/>
          <c:showCatName val="0"/>
          <c:showSerName val="0"/>
          <c:showPercent val="0"/>
          <c:showBubbleSize val="0"/>
        </c:dLbls>
        <c:bubbleScale val="100"/>
        <c:showNegBubbles val="0"/>
        <c:axId val="135650688"/>
        <c:axId val="135673344"/>
      </c:bubbleChart>
      <c:valAx>
        <c:axId val="135650688"/>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35673344"/>
        <c:crosses val="autoZero"/>
        <c:crossBetween val="midCat"/>
      </c:valAx>
      <c:valAx>
        <c:axId val="13567334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56506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India!$B$41</c:f>
              <c:numCache>
                <c:formatCode>0.0</c:formatCode>
                <c:ptCount val="1"/>
                <c:pt idx="0">
                  <c:v>-2.6219453019915946</c:v>
                </c:pt>
              </c:numCache>
            </c:numRef>
          </c:xVal>
          <c:yVal>
            <c:numRef>
              <c:f>India!$C$41</c:f>
              <c:numCache>
                <c:formatCode>0.0</c:formatCode>
                <c:ptCount val="1"/>
                <c:pt idx="0">
                  <c:v>0.29420674346470699</c:v>
                </c:pt>
              </c:numCache>
            </c:numRef>
          </c:yVal>
          <c:bubbleSize>
            <c:numRef>
              <c:f>India!$E$41</c:f>
              <c:numCache>
                <c:formatCode>#,##0</c:formatCode>
                <c:ptCount val="1"/>
                <c:pt idx="0">
                  <c:v>255855.33338411144</c:v>
                </c:pt>
              </c:numCache>
            </c:numRef>
          </c:bubbleSize>
          <c:bubble3D val="1"/>
        </c:ser>
        <c:ser>
          <c:idx val="1"/>
          <c:order val="1"/>
          <c:tx>
            <c:v>Mining</c:v>
          </c:tx>
          <c:spPr>
            <a:solidFill>
              <a:srgbClr val="FF0000"/>
            </a:solidFill>
            <a:ln w="25400">
              <a:noFill/>
            </a:ln>
          </c:spPr>
          <c:invertIfNegative val="0"/>
          <c:xVal>
            <c:numRef>
              <c:f>India!$B$42</c:f>
              <c:numCache>
                <c:formatCode>0.0</c:formatCode>
                <c:ptCount val="1"/>
                <c:pt idx="0">
                  <c:v>-1.9535072915983165E-2</c:v>
                </c:pt>
              </c:numCache>
            </c:numRef>
          </c:xVal>
          <c:yVal>
            <c:numRef>
              <c:f>India!$C$42</c:f>
              <c:numCache>
                <c:formatCode>0.0</c:formatCode>
                <c:ptCount val="1"/>
                <c:pt idx="0">
                  <c:v>5.2228996270582684</c:v>
                </c:pt>
              </c:numCache>
            </c:numRef>
          </c:yVal>
          <c:bubbleSize>
            <c:numRef>
              <c:f>India!$E$42</c:f>
              <c:numCache>
                <c:formatCode>#,##0</c:formatCode>
                <c:ptCount val="1"/>
                <c:pt idx="0">
                  <c:v>2289.6651709336184</c:v>
                </c:pt>
              </c:numCache>
            </c:numRef>
          </c:bubbleSize>
          <c:bubble3D val="1"/>
        </c:ser>
        <c:ser>
          <c:idx val="2"/>
          <c:order val="2"/>
          <c:tx>
            <c:v>Manufacturing</c:v>
          </c:tx>
          <c:spPr>
            <a:solidFill>
              <a:srgbClr val="00B050"/>
            </a:solidFill>
            <a:ln w="25400">
              <a:noFill/>
            </a:ln>
          </c:spPr>
          <c:invertIfNegative val="0"/>
          <c:xVal>
            <c:numRef>
              <c:f>India!$B$43</c:f>
              <c:numCache>
                <c:formatCode>0.0</c:formatCode>
                <c:ptCount val="1"/>
                <c:pt idx="0">
                  <c:v>-7.6457000779708295E-3</c:v>
                </c:pt>
              </c:numCache>
            </c:numRef>
          </c:xVal>
          <c:yVal>
            <c:numRef>
              <c:f>India!$C$43</c:f>
              <c:numCache>
                <c:formatCode>0.0</c:formatCode>
                <c:ptCount val="1"/>
                <c:pt idx="0">
                  <c:v>1.5283565585531249</c:v>
                </c:pt>
              </c:numCache>
            </c:numRef>
          </c:yVal>
          <c:bubbleSize>
            <c:numRef>
              <c:f>India!$E$43</c:f>
              <c:numCache>
                <c:formatCode>#,##0</c:formatCode>
                <c:ptCount val="1"/>
                <c:pt idx="0">
                  <c:v>54255.967739896958</c:v>
                </c:pt>
              </c:numCache>
            </c:numRef>
          </c:bubbleSize>
          <c:bubble3D val="1"/>
        </c:ser>
        <c:ser>
          <c:idx val="3"/>
          <c:order val="3"/>
          <c:tx>
            <c:v>Utilities</c:v>
          </c:tx>
          <c:spPr>
            <a:solidFill>
              <a:srgbClr val="FFFF00"/>
            </a:solidFill>
            <a:ln w="25400">
              <a:noFill/>
            </a:ln>
          </c:spPr>
          <c:invertIfNegative val="0"/>
          <c:xVal>
            <c:numRef>
              <c:f>India!$B$44</c:f>
              <c:numCache>
                <c:formatCode>0.0</c:formatCode>
                <c:ptCount val="1"/>
                <c:pt idx="0">
                  <c:v>-1.2913615760680175E-3</c:v>
                </c:pt>
              </c:numCache>
            </c:numRef>
          </c:xVal>
          <c:yVal>
            <c:numRef>
              <c:f>India!$C$44</c:f>
              <c:numCache>
                <c:formatCode>0.0</c:formatCode>
                <c:ptCount val="1"/>
                <c:pt idx="0">
                  <c:v>7.7987841354830936</c:v>
                </c:pt>
              </c:numCache>
            </c:numRef>
          </c:yVal>
          <c:bubbleSize>
            <c:numRef>
              <c:f>India!$E$44</c:f>
              <c:numCache>
                <c:formatCode>#,##0</c:formatCode>
                <c:ptCount val="1"/>
                <c:pt idx="0">
                  <c:v>1184.8190706890823</c:v>
                </c:pt>
              </c:numCache>
            </c:numRef>
          </c:bubbleSize>
          <c:bubble3D val="1"/>
        </c:ser>
        <c:ser>
          <c:idx val="4"/>
          <c:order val="4"/>
          <c:tx>
            <c:v>Construction</c:v>
          </c:tx>
          <c:spPr>
            <a:solidFill>
              <a:srgbClr val="6600FF"/>
            </a:solidFill>
            <a:ln w="25400">
              <a:noFill/>
            </a:ln>
          </c:spPr>
          <c:invertIfNegative val="0"/>
          <c:xVal>
            <c:numRef>
              <c:f>India!$B$45</c:f>
              <c:numCache>
                <c:formatCode>0.0</c:formatCode>
                <c:ptCount val="1"/>
                <c:pt idx="0">
                  <c:v>1.3553550988168475</c:v>
                </c:pt>
              </c:numCache>
            </c:numRef>
          </c:xVal>
          <c:yVal>
            <c:numRef>
              <c:f>India!$C$45</c:f>
              <c:numCache>
                <c:formatCode>0.0</c:formatCode>
                <c:ptCount val="1"/>
                <c:pt idx="0">
                  <c:v>1.2185925259163113</c:v>
                </c:pt>
              </c:numCache>
            </c:numRef>
          </c:yVal>
          <c:bubbleSize>
            <c:numRef>
              <c:f>India!$E$45</c:f>
              <c:numCache>
                <c:formatCode>#,##0</c:formatCode>
                <c:ptCount val="1"/>
                <c:pt idx="0">
                  <c:v>33534.481051444753</c:v>
                </c:pt>
              </c:numCache>
            </c:numRef>
          </c:bubbleSize>
          <c:bubble3D val="1"/>
        </c:ser>
        <c:ser>
          <c:idx val="5"/>
          <c:order val="5"/>
          <c:tx>
            <c:v>Trade services</c:v>
          </c:tx>
          <c:spPr>
            <a:solidFill>
              <a:srgbClr val="66FFFF"/>
            </a:solidFill>
            <a:ln w="25400">
              <a:noFill/>
            </a:ln>
          </c:spPr>
          <c:invertIfNegative val="0"/>
          <c:xVal>
            <c:numRef>
              <c:f>India!$B$46</c:f>
              <c:numCache>
                <c:formatCode>0.0</c:formatCode>
                <c:ptCount val="1"/>
                <c:pt idx="0">
                  <c:v>0.80227269819389768</c:v>
                </c:pt>
              </c:numCache>
            </c:numRef>
          </c:xVal>
          <c:yVal>
            <c:numRef>
              <c:f>India!$C$46</c:f>
              <c:numCache>
                <c:formatCode>0.0</c:formatCode>
                <c:ptCount val="1"/>
                <c:pt idx="0">
                  <c:v>1.5981987991202713</c:v>
                </c:pt>
              </c:numCache>
            </c:numRef>
          </c:yVal>
          <c:bubbleSize>
            <c:numRef>
              <c:f>India!$E$46</c:f>
              <c:numCache>
                <c:formatCode>#,##0</c:formatCode>
                <c:ptCount val="1"/>
                <c:pt idx="0">
                  <c:v>54114.195440704847</c:v>
                </c:pt>
              </c:numCache>
            </c:numRef>
          </c:bubbleSize>
          <c:bubble3D val="1"/>
        </c:ser>
        <c:ser>
          <c:idx val="6"/>
          <c:order val="6"/>
          <c:tx>
            <c:v>Transport services</c:v>
          </c:tx>
          <c:spPr>
            <a:solidFill>
              <a:srgbClr val="FF00FF"/>
            </a:solidFill>
            <a:ln w="25400">
              <a:noFill/>
            </a:ln>
          </c:spPr>
          <c:invertIfNegative val="0"/>
          <c:xVal>
            <c:numRef>
              <c:f>India!$B$47</c:f>
              <c:numCache>
                <c:formatCode>0.0</c:formatCode>
                <c:ptCount val="1"/>
                <c:pt idx="0">
                  <c:v>0.71921201249088629</c:v>
                </c:pt>
              </c:numCache>
            </c:numRef>
          </c:xVal>
          <c:yVal>
            <c:numRef>
              <c:f>India!$C$47</c:f>
              <c:numCache>
                <c:formatCode>0.0</c:formatCode>
                <c:ptCount val="1"/>
                <c:pt idx="0">
                  <c:v>1.9630236067576361</c:v>
                </c:pt>
              </c:numCache>
            </c:numRef>
          </c:yVal>
          <c:bubbleSize>
            <c:numRef>
              <c:f>India!$E$47</c:f>
              <c:numCache>
                <c:formatCode>#,##0</c:formatCode>
                <c:ptCount val="1"/>
                <c:pt idx="0">
                  <c:v>22468.334635469259</c:v>
                </c:pt>
              </c:numCache>
            </c:numRef>
          </c:bubbleSize>
          <c:bubble3D val="1"/>
        </c:ser>
        <c:ser>
          <c:idx val="7"/>
          <c:order val="7"/>
          <c:tx>
            <c:v>Business services</c:v>
          </c:tx>
          <c:spPr>
            <a:solidFill>
              <a:srgbClr val="99FF66"/>
            </a:solidFill>
            <a:ln w="25400">
              <a:noFill/>
            </a:ln>
          </c:spPr>
          <c:invertIfNegative val="0"/>
          <c:xVal>
            <c:numRef>
              <c:f>India!$B$48</c:f>
              <c:numCache>
                <c:formatCode>0.0</c:formatCode>
                <c:ptCount val="1"/>
                <c:pt idx="0">
                  <c:v>0.54856256206146048</c:v>
                </c:pt>
              </c:numCache>
            </c:numRef>
          </c:xVal>
          <c:yVal>
            <c:numRef>
              <c:f>India!$C$48</c:f>
              <c:numCache>
                <c:formatCode>0.0</c:formatCode>
                <c:ptCount val="1"/>
                <c:pt idx="0">
                  <c:v>4.995231771330241</c:v>
                </c:pt>
              </c:numCache>
            </c:numRef>
          </c:yVal>
          <c:bubbleSize>
            <c:numRef>
              <c:f>India!$E$48</c:f>
              <c:numCache>
                <c:formatCode>#,##0</c:formatCode>
                <c:ptCount val="1"/>
                <c:pt idx="0">
                  <c:v>10429.98022065075</c:v>
                </c:pt>
              </c:numCache>
            </c:numRef>
          </c:bubbleSize>
          <c:bubble3D val="1"/>
        </c:ser>
        <c:ser>
          <c:idx val="8"/>
          <c:order val="8"/>
          <c:tx>
            <c:v>Govt services</c:v>
          </c:tx>
          <c:spPr>
            <a:solidFill>
              <a:srgbClr val="984807"/>
            </a:solidFill>
            <a:ln w="25400">
              <a:noFill/>
            </a:ln>
          </c:spPr>
          <c:invertIfNegative val="0"/>
          <c:xVal>
            <c:numRef>
              <c:f>India!$B$49</c:f>
              <c:numCache>
                <c:formatCode>0.0</c:formatCode>
                <c:ptCount val="1"/>
                <c:pt idx="0">
                  <c:v>-0.58765860962014305</c:v>
                </c:pt>
              </c:numCache>
            </c:numRef>
          </c:xVal>
          <c:yVal>
            <c:numRef>
              <c:f>India!$C$49</c:f>
              <c:numCache>
                <c:formatCode>0.0</c:formatCode>
                <c:ptCount val="1"/>
                <c:pt idx="0">
                  <c:v>2.8018014608274822</c:v>
                </c:pt>
              </c:numCache>
            </c:numRef>
          </c:yVal>
          <c:bubbleSize>
            <c:numRef>
              <c:f>India!$E$49</c:f>
              <c:numCache>
                <c:formatCode>#,##0</c:formatCode>
                <c:ptCount val="1"/>
                <c:pt idx="0">
                  <c:v>19365.841755299596</c:v>
                </c:pt>
              </c:numCache>
            </c:numRef>
          </c:bubbleSize>
          <c:bubble3D val="1"/>
        </c:ser>
        <c:ser>
          <c:idx val="9"/>
          <c:order val="9"/>
          <c:tx>
            <c:v>Personal services</c:v>
          </c:tx>
          <c:spPr>
            <a:solidFill>
              <a:srgbClr val="9999FF"/>
            </a:solidFill>
            <a:ln w="25400">
              <a:noFill/>
            </a:ln>
          </c:spPr>
          <c:invertIfNegative val="0"/>
          <c:xVal>
            <c:numRef>
              <c:f>India!$B$50</c:f>
              <c:numCache>
                <c:formatCode>0.0</c:formatCode>
                <c:ptCount val="1"/>
                <c:pt idx="0">
                  <c:v>-0.18732632538130822</c:v>
                </c:pt>
              </c:numCache>
            </c:numRef>
          </c:xVal>
          <c:yVal>
            <c:numRef>
              <c:f>India!$C$50</c:f>
              <c:numCache>
                <c:formatCode>0.0</c:formatCode>
                <c:ptCount val="1"/>
                <c:pt idx="0">
                  <c:v>0.74573141784260844</c:v>
                </c:pt>
              </c:numCache>
            </c:numRef>
          </c:yVal>
          <c:bubbleSize>
            <c:numRef>
              <c:f>India!$E$50</c:f>
              <c:numCache>
                <c:formatCode>#,##0</c:formatCode>
                <c:ptCount val="1"/>
                <c:pt idx="0">
                  <c:v>14600.48006173977</c:v>
                </c:pt>
              </c:numCache>
            </c:numRef>
          </c:bubbleSize>
          <c:bubble3D val="1"/>
        </c:ser>
        <c:dLbls>
          <c:showLegendKey val="0"/>
          <c:showVal val="0"/>
          <c:showCatName val="0"/>
          <c:showSerName val="0"/>
          <c:showPercent val="0"/>
          <c:showBubbleSize val="0"/>
        </c:dLbls>
        <c:bubbleScale val="100"/>
        <c:showNegBubbles val="0"/>
        <c:axId val="135734784"/>
        <c:axId val="135736704"/>
      </c:bubbleChart>
      <c:valAx>
        <c:axId val="135734784"/>
        <c:scaling>
          <c:orientation val="minMax"/>
          <c:max val="2"/>
          <c:min val="-3"/>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35736704"/>
        <c:crosses val="autoZero"/>
        <c:crossBetween val="midCat"/>
      </c:valAx>
      <c:valAx>
        <c:axId val="135736704"/>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35734784"/>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India2!$B$8</c:f>
              <c:numCache>
                <c:formatCode>#,##0.0_ ;\-#,##0.0\ </c:formatCode>
                <c:ptCount val="1"/>
                <c:pt idx="0">
                  <c:v>-2.84620840717551</c:v>
                </c:pt>
              </c:numCache>
            </c:numRef>
          </c:xVal>
          <c:yVal>
            <c:numRef>
              <c:f>India2!$C$8</c:f>
              <c:numCache>
                <c:formatCode>#,##0.0_ ;\-#,##0.0\ </c:formatCode>
                <c:ptCount val="1"/>
                <c:pt idx="0">
                  <c:v>0.38300905243966143</c:v>
                </c:pt>
              </c:numCache>
            </c:numRef>
          </c:yVal>
          <c:bubbleSize>
            <c:numRef>
              <c:f>India2!$E$8</c:f>
              <c:numCache>
                <c:formatCode>#,##0_ ;\-#,##0\ </c:formatCode>
                <c:ptCount val="1"/>
                <c:pt idx="0">
                  <c:v>232561</c:v>
                </c:pt>
              </c:numCache>
            </c:numRef>
          </c:bubbleSize>
          <c:bubble3D val="1"/>
        </c:ser>
        <c:ser>
          <c:idx val="1"/>
          <c:order val="1"/>
          <c:tx>
            <c:v>Mining &amp; utilities</c:v>
          </c:tx>
          <c:spPr>
            <a:solidFill>
              <a:srgbClr val="000000"/>
            </a:solidFill>
            <a:ln w="25400">
              <a:noFill/>
            </a:ln>
          </c:spPr>
          <c:invertIfNegative val="0"/>
          <c:xVal>
            <c:numRef>
              <c:f>India2!$B$9</c:f>
              <c:numCache>
                <c:formatCode>#,##0.0_ ;\-#,##0.0\ </c:formatCode>
                <c:ptCount val="1"/>
                <c:pt idx="0">
                  <c:v>-0.42788737079499806</c:v>
                </c:pt>
              </c:numCache>
            </c:numRef>
          </c:xVal>
          <c:yVal>
            <c:numRef>
              <c:f>India2!$C$9</c:f>
              <c:numCache>
                <c:formatCode>#,##0.0_ ;\-#,##0.0\ </c:formatCode>
                <c:ptCount val="1"/>
                <c:pt idx="0">
                  <c:v>6.0131145020105778</c:v>
                </c:pt>
              </c:numCache>
            </c:numRef>
          </c:yVal>
          <c:bubbleSize>
            <c:numRef>
              <c:f>India2!$E$9</c:f>
              <c:numCache>
                <c:formatCode>#,##0_ ;\-#,##0\ </c:formatCode>
                <c:ptCount val="1"/>
                <c:pt idx="0">
                  <c:v>3489</c:v>
                </c:pt>
              </c:numCache>
            </c:numRef>
          </c:bubbleSize>
          <c:bubble3D val="1"/>
        </c:ser>
        <c:ser>
          <c:idx val="2"/>
          <c:order val="2"/>
          <c:tx>
            <c:v>Manufacturing</c:v>
          </c:tx>
          <c:spPr>
            <a:solidFill>
              <a:srgbClr val="CC6600"/>
            </a:solidFill>
            <a:ln w="25400">
              <a:noFill/>
            </a:ln>
          </c:spPr>
          <c:invertIfNegative val="0"/>
          <c:xVal>
            <c:numRef>
              <c:f>India2!$B$10</c:f>
              <c:numCache>
                <c:formatCode>#,##0.0_ ;\-#,##0.0\ </c:formatCode>
                <c:ptCount val="1"/>
                <c:pt idx="0">
                  <c:v>-0.40999003065028106</c:v>
                </c:pt>
              </c:numCache>
            </c:numRef>
          </c:xVal>
          <c:yVal>
            <c:numRef>
              <c:f>India2!$C$10</c:f>
              <c:numCache>
                <c:formatCode>#,##0.0_ ;\-#,##0.0\ </c:formatCode>
                <c:ptCount val="1"/>
                <c:pt idx="0">
                  <c:v>1.484260462195039</c:v>
                </c:pt>
              </c:numCache>
            </c:numRef>
          </c:yVal>
          <c:bubbleSize>
            <c:numRef>
              <c:f>India2!$E$10</c:f>
              <c:numCache>
                <c:formatCode>#,##0_ ;\-#,##0\ </c:formatCode>
                <c:ptCount val="1"/>
                <c:pt idx="0">
                  <c:v>40698</c:v>
                </c:pt>
              </c:numCache>
            </c:numRef>
          </c:bubbleSize>
          <c:bubble3D val="1"/>
        </c:ser>
        <c:ser>
          <c:idx val="3"/>
          <c:order val="3"/>
          <c:tx>
            <c:v>Construction</c:v>
          </c:tx>
          <c:spPr>
            <a:solidFill>
              <a:srgbClr val="FFFF00"/>
            </a:solidFill>
            <a:ln w="25400">
              <a:noFill/>
            </a:ln>
          </c:spPr>
          <c:invertIfNegative val="0"/>
          <c:xVal>
            <c:numRef>
              <c:f>India2!$B$11</c:f>
              <c:numCache>
                <c:formatCode>#,##0.0_ ;\-#,##0.0\ </c:formatCode>
                <c:ptCount val="1"/>
                <c:pt idx="0">
                  <c:v>1.097896870404683</c:v>
                </c:pt>
              </c:numCache>
            </c:numRef>
          </c:xVal>
          <c:yVal>
            <c:numRef>
              <c:f>India2!$C$11</c:f>
              <c:numCache>
                <c:formatCode>#,##0.0_ ;\-#,##0.0\ </c:formatCode>
                <c:ptCount val="1"/>
                <c:pt idx="0">
                  <c:v>1.450864496819569</c:v>
                </c:pt>
              </c:numCache>
            </c:numRef>
          </c:yVal>
          <c:bubbleSize>
            <c:numRef>
              <c:f>India2!$E$11</c:f>
              <c:numCache>
                <c:formatCode>#,##0_ ;\-#,##0\ </c:formatCode>
                <c:ptCount val="1"/>
                <c:pt idx="0">
                  <c:v>17830</c:v>
                </c:pt>
              </c:numCache>
            </c:numRef>
          </c:bubbleSize>
          <c:bubble3D val="1"/>
        </c:ser>
        <c:ser>
          <c:idx val="4"/>
          <c:order val="4"/>
          <c:tx>
            <c:v>Wholesale, retail, hotels</c:v>
          </c:tx>
          <c:spPr>
            <a:solidFill>
              <a:srgbClr val="6666FF"/>
            </a:solidFill>
            <a:ln w="25400">
              <a:noFill/>
            </a:ln>
          </c:spPr>
          <c:invertIfNegative val="0"/>
          <c:xVal>
            <c:numRef>
              <c:f>India2!$B$12</c:f>
              <c:numCache>
                <c:formatCode>#,##0.0_ ;\-#,##0.0\ </c:formatCode>
                <c:ptCount val="1"/>
                <c:pt idx="0">
                  <c:v>2.1123524629293957</c:v>
                </c:pt>
              </c:numCache>
            </c:numRef>
          </c:xVal>
          <c:yVal>
            <c:numRef>
              <c:f>India2!$C$12</c:f>
              <c:numCache>
                <c:formatCode>#,##0.0_ ;\-#,##0.0\ </c:formatCode>
                <c:ptCount val="1"/>
                <c:pt idx="0">
                  <c:v>1.3798574250282043</c:v>
                </c:pt>
              </c:numCache>
            </c:numRef>
          </c:yVal>
          <c:bubbleSize>
            <c:numRef>
              <c:f>India2!$E$12</c:f>
              <c:numCache>
                <c:formatCode>#,##0_ ;\-#,##0\ </c:formatCode>
                <c:ptCount val="1"/>
                <c:pt idx="0">
                  <c:v>41861</c:v>
                </c:pt>
              </c:numCache>
            </c:numRef>
          </c:bubbleSize>
          <c:bubble3D val="1"/>
        </c:ser>
        <c:ser>
          <c:idx val="5"/>
          <c:order val="5"/>
          <c:tx>
            <c:v>Transport, storage, comms</c:v>
          </c:tx>
          <c:spPr>
            <a:solidFill>
              <a:srgbClr val="66FFFF"/>
            </a:solidFill>
            <a:ln w="25400">
              <a:noFill/>
            </a:ln>
          </c:spPr>
          <c:invertIfNegative val="0"/>
          <c:xVal>
            <c:numRef>
              <c:f>India2!$B$13</c:f>
              <c:numCache>
                <c:formatCode>#,##0.0_ ;\-#,##0.0\ </c:formatCode>
                <c:ptCount val="1"/>
                <c:pt idx="0">
                  <c:v>0.58219297852152296</c:v>
                </c:pt>
              </c:numCache>
            </c:numRef>
          </c:xVal>
          <c:yVal>
            <c:numRef>
              <c:f>India2!$C$13</c:f>
              <c:numCache>
                <c:formatCode>#,##0.0_ ;\-#,##0.0\ </c:formatCode>
                <c:ptCount val="1"/>
                <c:pt idx="0">
                  <c:v>1.6864566435653292</c:v>
                </c:pt>
              </c:numCache>
            </c:numRef>
          </c:yVal>
          <c:bubbleSize>
            <c:numRef>
              <c:f>India2!$E$13</c:f>
              <c:numCache>
                <c:formatCode>#,##0_ ;\-#,##0\ </c:formatCode>
                <c:ptCount val="1"/>
                <c:pt idx="0">
                  <c:v>14341</c:v>
                </c:pt>
              </c:numCache>
            </c:numRef>
          </c:bubbleSize>
          <c:bubble3D val="1"/>
        </c:ser>
        <c:ser>
          <c:idx val="6"/>
          <c:order val="6"/>
          <c:tx>
            <c:v>Other</c:v>
          </c:tx>
          <c:spPr>
            <a:solidFill>
              <a:srgbClr val="FF00FF"/>
            </a:solidFill>
            <a:ln w="25400">
              <a:noFill/>
            </a:ln>
          </c:spPr>
          <c:invertIfNegative val="0"/>
          <c:xVal>
            <c:numRef>
              <c:f>India2!$B$14</c:f>
              <c:numCache>
                <c:formatCode>#,##0.0_ ;\-#,##0.0\ </c:formatCode>
                <c:ptCount val="1"/>
                <c:pt idx="0">
                  <c:v>-0.10835650323481971</c:v>
                </c:pt>
              </c:numCache>
            </c:numRef>
          </c:xVal>
          <c:yVal>
            <c:numRef>
              <c:f>India2!$C$14</c:f>
              <c:numCache>
                <c:formatCode>#,##0.0_ ;\-#,##0.0\ </c:formatCode>
                <c:ptCount val="1"/>
                <c:pt idx="0">
                  <c:v>2.9485149850814931</c:v>
                </c:pt>
              </c:numCache>
            </c:numRef>
          </c:yVal>
          <c:bubbleSize>
            <c:numRef>
              <c:f>India2!$E$14</c:f>
              <c:numCache>
                <c:formatCode>#,##0_ ;\-#,##0\ </c:formatCode>
                <c:ptCount val="1"/>
                <c:pt idx="0">
                  <c:v>37210</c:v>
                </c:pt>
              </c:numCache>
            </c:numRef>
          </c:bubbleSize>
          <c:bubble3D val="1"/>
        </c:ser>
        <c:dLbls>
          <c:showLegendKey val="0"/>
          <c:showVal val="0"/>
          <c:showCatName val="0"/>
          <c:showSerName val="0"/>
          <c:showPercent val="0"/>
          <c:showBubbleSize val="0"/>
        </c:dLbls>
        <c:bubbleScale val="100"/>
        <c:showNegBubbles val="0"/>
        <c:axId val="135824896"/>
        <c:axId val="135826816"/>
      </c:bubbleChart>
      <c:valAx>
        <c:axId val="13582489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5826816"/>
        <c:crosses val="autoZero"/>
        <c:crossBetween val="midCat"/>
      </c:valAx>
      <c:valAx>
        <c:axId val="13582681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58248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India2!$B$25</c:f>
              <c:numCache>
                <c:formatCode>#,##0.0_ ;\-#,##0.0\ </c:formatCode>
                <c:ptCount val="1"/>
                <c:pt idx="0">
                  <c:v>-4.0957881357799053</c:v>
                </c:pt>
              </c:numCache>
            </c:numRef>
          </c:xVal>
          <c:yVal>
            <c:numRef>
              <c:f>India2!$C$25</c:f>
              <c:numCache>
                <c:formatCode>#,##0.0_ ;\-#,##0.0\ </c:formatCode>
                <c:ptCount val="1"/>
                <c:pt idx="0">
                  <c:v>0.3345217606018962</c:v>
                </c:pt>
              </c:numCache>
            </c:numRef>
          </c:yVal>
          <c:bubbleSize>
            <c:numRef>
              <c:f>India2!$E$25</c:f>
              <c:numCache>
                <c:formatCode>#,##0_ ;\-#,##0\ </c:formatCode>
                <c:ptCount val="1"/>
                <c:pt idx="0">
                  <c:v>247871</c:v>
                </c:pt>
              </c:numCache>
            </c:numRef>
          </c:bubbleSize>
          <c:bubble3D val="1"/>
        </c:ser>
        <c:ser>
          <c:idx val="1"/>
          <c:order val="1"/>
          <c:tx>
            <c:v>Mining &amp; utilities</c:v>
          </c:tx>
          <c:spPr>
            <a:solidFill>
              <a:srgbClr val="000000"/>
            </a:solidFill>
            <a:ln w="25400">
              <a:noFill/>
            </a:ln>
          </c:spPr>
          <c:invertIfNegative val="0"/>
          <c:xVal>
            <c:numRef>
              <c:f>India2!$B$26</c:f>
              <c:numCache>
                <c:formatCode>#,##0.0_ ;\-#,##0.0\ </c:formatCode>
                <c:ptCount val="1"/>
                <c:pt idx="0">
                  <c:v>9.9709155278054351E-2</c:v>
                </c:pt>
              </c:numCache>
            </c:numRef>
          </c:xVal>
          <c:yVal>
            <c:numRef>
              <c:f>India2!$C$26</c:f>
              <c:numCache>
                <c:formatCode>#,##0.0_ ;\-#,##0.0\ </c:formatCode>
                <c:ptCount val="1"/>
                <c:pt idx="0">
                  <c:v>4.881657874877412</c:v>
                </c:pt>
              </c:numCache>
            </c:numRef>
          </c:yVal>
          <c:bubbleSize>
            <c:numRef>
              <c:f>India2!$E$26</c:f>
              <c:numCache>
                <c:formatCode>#,##0_ ;\-#,##0\ </c:formatCode>
                <c:ptCount val="1"/>
                <c:pt idx="0">
                  <c:v>4434</c:v>
                </c:pt>
              </c:numCache>
            </c:numRef>
          </c:bubbleSize>
          <c:bubble3D val="1"/>
        </c:ser>
        <c:ser>
          <c:idx val="2"/>
          <c:order val="2"/>
          <c:tx>
            <c:v>Manufacturing</c:v>
          </c:tx>
          <c:spPr>
            <a:solidFill>
              <a:srgbClr val="CC6600"/>
            </a:solidFill>
            <a:ln w="25400">
              <a:noFill/>
            </a:ln>
          </c:spPr>
          <c:invertIfNegative val="0"/>
          <c:xVal>
            <c:numRef>
              <c:f>India2!$B$27</c:f>
              <c:numCache>
                <c:formatCode>#,##0.0_ ;\-#,##0.0\ </c:formatCode>
                <c:ptCount val="1"/>
                <c:pt idx="0">
                  <c:v>1.5985457083470322</c:v>
                </c:pt>
              </c:numCache>
            </c:numRef>
          </c:xVal>
          <c:yVal>
            <c:numRef>
              <c:f>India2!$C$27</c:f>
              <c:numCache>
                <c:formatCode>#,##0.0_ ;\-#,##0.0\ </c:formatCode>
                <c:ptCount val="1"/>
                <c:pt idx="0">
                  <c:v>1.2912369035040385</c:v>
                </c:pt>
              </c:numCache>
            </c:numRef>
          </c:yVal>
          <c:bubbleSize>
            <c:numRef>
              <c:f>India2!$E$27</c:f>
              <c:numCache>
                <c:formatCode>#,##0_ ;\-#,##0\ </c:formatCode>
                <c:ptCount val="1"/>
                <c:pt idx="0">
                  <c:v>53654</c:v>
                </c:pt>
              </c:numCache>
            </c:numRef>
          </c:bubbleSize>
          <c:bubble3D val="1"/>
        </c:ser>
        <c:ser>
          <c:idx val="3"/>
          <c:order val="3"/>
          <c:tx>
            <c:v>Construction</c:v>
          </c:tx>
          <c:spPr>
            <a:solidFill>
              <a:srgbClr val="FFFF00"/>
            </a:solidFill>
            <a:ln w="25400">
              <a:noFill/>
            </a:ln>
          </c:spPr>
          <c:invertIfNegative val="0"/>
          <c:xVal>
            <c:numRef>
              <c:f>India2!$B$28</c:f>
              <c:numCache>
                <c:formatCode>#,##0.0_ ;\-#,##0.0\ </c:formatCode>
                <c:ptCount val="1"/>
                <c:pt idx="0">
                  <c:v>1.2986950505108759</c:v>
                </c:pt>
              </c:numCache>
            </c:numRef>
          </c:xVal>
          <c:yVal>
            <c:numRef>
              <c:f>India2!$C$28</c:f>
              <c:numCache>
                <c:formatCode>#,##0.0_ ;\-#,##0.0\ </c:formatCode>
                <c:ptCount val="1"/>
                <c:pt idx="0">
                  <c:v>1.3300911959977528</c:v>
                </c:pt>
              </c:numCache>
            </c:numRef>
          </c:yVal>
          <c:bubbleSize>
            <c:numRef>
              <c:f>India2!$E$28</c:f>
              <c:numCache>
                <c:formatCode>#,##0_ ;\-#,##0\ </c:formatCode>
                <c:ptCount val="1"/>
                <c:pt idx="0">
                  <c:v>26162</c:v>
                </c:pt>
              </c:numCache>
            </c:numRef>
          </c:bubbleSize>
          <c:bubble3D val="1"/>
        </c:ser>
        <c:ser>
          <c:idx val="4"/>
          <c:order val="4"/>
          <c:tx>
            <c:v>Wholesale, retail, hotels</c:v>
          </c:tx>
          <c:spPr>
            <a:solidFill>
              <a:srgbClr val="6666FF"/>
            </a:solidFill>
            <a:ln w="25400">
              <a:noFill/>
            </a:ln>
          </c:spPr>
          <c:invertIfNegative val="0"/>
          <c:xVal>
            <c:numRef>
              <c:f>India2!$B$29</c:f>
              <c:numCache>
                <c:formatCode>#,##0.0_ ;\-#,##0.0\ </c:formatCode>
                <c:ptCount val="1"/>
                <c:pt idx="0">
                  <c:v>0.29961128359341238</c:v>
                </c:pt>
              </c:numCache>
            </c:numRef>
          </c:xVal>
          <c:yVal>
            <c:numRef>
              <c:f>India2!$C$29</c:f>
              <c:numCache>
                <c:formatCode>#,##0.0_ ;\-#,##0.0\ </c:formatCode>
                <c:ptCount val="1"/>
                <c:pt idx="0">
                  <c:v>1.4910541880675467</c:v>
                </c:pt>
              </c:numCache>
            </c:numRef>
          </c:yVal>
          <c:bubbleSize>
            <c:numRef>
              <c:f>India2!$E$29</c:f>
              <c:numCache>
                <c:formatCode>#,##0_ ;\-#,##0\ </c:formatCode>
                <c:ptCount val="1"/>
                <c:pt idx="0">
                  <c:v>49219</c:v>
                </c:pt>
              </c:numCache>
            </c:numRef>
          </c:bubbleSize>
          <c:bubble3D val="1"/>
        </c:ser>
        <c:ser>
          <c:idx val="5"/>
          <c:order val="5"/>
          <c:tx>
            <c:v>Transport, storage, comms</c:v>
          </c:tx>
          <c:spPr>
            <a:solidFill>
              <a:srgbClr val="66FFFF"/>
            </a:solidFill>
            <a:ln w="25400">
              <a:noFill/>
            </a:ln>
          </c:spPr>
          <c:invertIfNegative val="0"/>
          <c:xVal>
            <c:numRef>
              <c:f>India2!$B$30</c:f>
              <c:numCache>
                <c:formatCode>#,##0.0_ ;\-#,##0.0\ </c:formatCode>
                <c:ptCount val="1"/>
                <c:pt idx="0">
                  <c:v>0.49966944101957544</c:v>
                </c:pt>
              </c:numCache>
            </c:numRef>
          </c:xVal>
          <c:yVal>
            <c:numRef>
              <c:f>India2!$C$30</c:f>
              <c:numCache>
                <c:formatCode>#,##0.0_ ;\-#,##0.0\ </c:formatCode>
                <c:ptCount val="1"/>
                <c:pt idx="0">
                  <c:v>1.955211266850567</c:v>
                </c:pt>
              </c:numCache>
            </c:numRef>
          </c:yVal>
          <c:bubbleSize>
            <c:numRef>
              <c:f>India2!$E$30</c:f>
              <c:numCache>
                <c:formatCode>#,##0_ ;\-#,##0\ </c:formatCode>
                <c:ptCount val="1"/>
                <c:pt idx="0">
                  <c:v>18624</c:v>
                </c:pt>
              </c:numCache>
            </c:numRef>
          </c:bubbleSize>
          <c:bubble3D val="1"/>
        </c:ser>
        <c:ser>
          <c:idx val="6"/>
          <c:order val="6"/>
          <c:tx>
            <c:v>Other</c:v>
          </c:tx>
          <c:spPr>
            <a:solidFill>
              <a:srgbClr val="FF00FF"/>
            </a:solidFill>
            <a:ln w="25400">
              <a:noFill/>
            </a:ln>
          </c:spPr>
          <c:invertIfNegative val="0"/>
          <c:xVal>
            <c:numRef>
              <c:f>India2!$B$31</c:f>
              <c:numCache>
                <c:formatCode>#,##0.0_ ;\-#,##0.0\ </c:formatCode>
                <c:ptCount val="1"/>
                <c:pt idx="0">
                  <c:v>0.29955749703096579</c:v>
                </c:pt>
              </c:numCache>
            </c:numRef>
          </c:xVal>
          <c:yVal>
            <c:numRef>
              <c:f>India2!$C$31</c:f>
              <c:numCache>
                <c:formatCode>#,##0.0_ ;\-#,##0.0\ </c:formatCode>
                <c:ptCount val="1"/>
                <c:pt idx="0">
                  <c:v>2.8570450647870183</c:v>
                </c:pt>
              </c:numCache>
            </c:numRef>
          </c:yVal>
          <c:bubbleSize>
            <c:numRef>
              <c:f>India2!$E$31</c:f>
              <c:numCache>
                <c:formatCode>#,##0_ ;\-#,##0\ </c:formatCode>
                <c:ptCount val="1"/>
                <c:pt idx="0">
                  <c:v>43898</c:v>
                </c:pt>
              </c:numCache>
            </c:numRef>
          </c:bubbleSize>
          <c:bubble3D val="1"/>
        </c:ser>
        <c:dLbls>
          <c:showLegendKey val="0"/>
          <c:showVal val="0"/>
          <c:showCatName val="0"/>
          <c:showSerName val="0"/>
          <c:showPercent val="0"/>
          <c:showBubbleSize val="0"/>
        </c:dLbls>
        <c:bubbleScale val="100"/>
        <c:showNegBubbles val="0"/>
        <c:axId val="135902336"/>
        <c:axId val="135904256"/>
      </c:bubbleChart>
      <c:valAx>
        <c:axId val="13590233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5904256"/>
        <c:crosses val="autoZero"/>
        <c:crossBetween val="midCat"/>
      </c:valAx>
      <c:valAx>
        <c:axId val="13590425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59023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India2!$B$42</c:f>
              <c:numCache>
                <c:formatCode>#,##0.0_ ;\-#,##0.0\ </c:formatCode>
                <c:ptCount val="1"/>
                <c:pt idx="0">
                  <c:v>-4.8462199479602646</c:v>
                </c:pt>
              </c:numCache>
            </c:numRef>
          </c:xVal>
          <c:yVal>
            <c:numRef>
              <c:f>India2!$C$42</c:f>
              <c:numCache>
                <c:formatCode>#,##0.0_ ;\-#,##0.0\ </c:formatCode>
                <c:ptCount val="1"/>
                <c:pt idx="0">
                  <c:v>0.29057034087706901</c:v>
                </c:pt>
              </c:numCache>
            </c:numRef>
          </c:yVal>
          <c:bubbleSize>
            <c:numRef>
              <c:f>India2!$E$42</c:f>
              <c:numCache>
                <c:formatCode>#,##0_ ;\-#,##0\ </c:formatCode>
                <c:ptCount val="1"/>
                <c:pt idx="0">
                  <c:v>229607</c:v>
                </c:pt>
              </c:numCache>
            </c:numRef>
          </c:bubbleSize>
          <c:bubble3D val="1"/>
        </c:ser>
        <c:ser>
          <c:idx val="1"/>
          <c:order val="1"/>
          <c:tx>
            <c:v>Mining &amp; utilities</c:v>
          </c:tx>
          <c:spPr>
            <a:solidFill>
              <a:srgbClr val="000000"/>
            </a:solidFill>
            <a:ln w="25400">
              <a:noFill/>
            </a:ln>
          </c:spPr>
          <c:invertIfNegative val="0"/>
          <c:xVal>
            <c:numRef>
              <c:f>India2!$B$43</c:f>
              <c:numCache>
                <c:formatCode>#,##0.0_ ;\-#,##0.0\ </c:formatCode>
                <c:ptCount val="1"/>
                <c:pt idx="0">
                  <c:v>9.8929045151694872E-2</c:v>
                </c:pt>
              </c:numCache>
            </c:numRef>
          </c:xVal>
          <c:yVal>
            <c:numRef>
              <c:f>India2!$C$43</c:f>
              <c:numCache>
                <c:formatCode>#,##0.0_ ;\-#,##0.0\ </c:formatCode>
                <c:ptCount val="1"/>
                <c:pt idx="0">
                  <c:v>3.905100117972037</c:v>
                </c:pt>
              </c:numCache>
            </c:numRef>
          </c:yVal>
          <c:bubbleSize>
            <c:numRef>
              <c:f>India2!$E$43</c:f>
              <c:numCache>
                <c:formatCode>#,##0_ ;\-#,##0\ </c:formatCode>
                <c:ptCount val="1"/>
                <c:pt idx="0">
                  <c:v>4943</c:v>
                </c:pt>
              </c:numCache>
            </c:numRef>
          </c:bubbleSize>
          <c:bubble3D val="1"/>
        </c:ser>
        <c:ser>
          <c:idx val="2"/>
          <c:order val="2"/>
          <c:tx>
            <c:v>Manufacturing</c:v>
          </c:tx>
          <c:spPr>
            <a:solidFill>
              <a:srgbClr val="CC6600"/>
            </a:solidFill>
            <a:ln w="25400">
              <a:noFill/>
            </a:ln>
          </c:spPr>
          <c:invertIfNegative val="0"/>
          <c:xVal>
            <c:numRef>
              <c:f>India2!$B$44</c:f>
              <c:numCache>
                <c:formatCode>#,##0.0_ ;\-#,##0.0\ </c:formatCode>
                <c:ptCount val="1"/>
                <c:pt idx="0">
                  <c:v>-0.7108668334623971</c:v>
                </c:pt>
              </c:numCache>
            </c:numRef>
          </c:xVal>
          <c:yVal>
            <c:numRef>
              <c:f>India2!$C$44</c:f>
              <c:numCache>
                <c:formatCode>#,##0.0_ ;\-#,##0.0\ </c:formatCode>
                <c:ptCount val="1"/>
                <c:pt idx="0">
                  <c:v>1.4492307093188392</c:v>
                </c:pt>
              </c:numCache>
            </c:numRef>
          </c:yVal>
          <c:bubbleSize>
            <c:numRef>
              <c:f>India2!$E$44</c:f>
              <c:numCache>
                <c:formatCode>#,##0_ ;\-#,##0\ </c:formatCode>
                <c:ptCount val="1"/>
                <c:pt idx="0">
                  <c:v>51223</c:v>
                </c:pt>
              </c:numCache>
            </c:numRef>
          </c:bubbleSize>
          <c:bubble3D val="1"/>
        </c:ser>
        <c:ser>
          <c:idx val="3"/>
          <c:order val="3"/>
          <c:tx>
            <c:v>Construction</c:v>
          </c:tx>
          <c:spPr>
            <a:solidFill>
              <a:srgbClr val="FFFF00"/>
            </a:solidFill>
            <a:ln w="25400">
              <a:noFill/>
            </a:ln>
          </c:spPr>
          <c:invertIfNegative val="0"/>
          <c:xVal>
            <c:numRef>
              <c:f>India2!$B$45</c:f>
              <c:numCache>
                <c:formatCode>#,##0.0_ ;\-#,##0.0\ </c:formatCode>
                <c:ptCount val="1"/>
                <c:pt idx="0">
                  <c:v>4.0858802346986565</c:v>
                </c:pt>
              </c:numCache>
            </c:numRef>
          </c:xVal>
          <c:yVal>
            <c:numRef>
              <c:f>India2!$C$45</c:f>
              <c:numCache>
                <c:formatCode>#,##0.0_ ;\-#,##0.0\ </c:formatCode>
                <c:ptCount val="1"/>
                <c:pt idx="0">
                  <c:v>0.78621020643336148</c:v>
                </c:pt>
              </c:numCache>
            </c:numRef>
          </c:yVal>
          <c:bubbleSize>
            <c:numRef>
              <c:f>India2!$E$45</c:f>
              <c:numCache>
                <c:formatCode>#,##0_ ;\-#,##0\ </c:formatCode>
                <c:ptCount val="1"/>
                <c:pt idx="0">
                  <c:v>44933</c:v>
                </c:pt>
              </c:numCache>
            </c:numRef>
          </c:bubbleSize>
          <c:bubble3D val="1"/>
        </c:ser>
        <c:ser>
          <c:idx val="4"/>
          <c:order val="4"/>
          <c:tx>
            <c:v>Wholesale, retail, hotels</c:v>
          </c:tx>
          <c:spPr>
            <a:solidFill>
              <a:srgbClr val="6666FF"/>
            </a:solidFill>
            <a:ln w="25400">
              <a:noFill/>
            </a:ln>
          </c:spPr>
          <c:invertIfNegative val="0"/>
          <c:xVal>
            <c:numRef>
              <c:f>India2!$B$46</c:f>
              <c:numCache>
                <c:formatCode>#,##0.0_ ;\-#,##0.0\ </c:formatCode>
                <c:ptCount val="1"/>
                <c:pt idx="0">
                  <c:v>0.28853970742133406</c:v>
                </c:pt>
              </c:numCache>
            </c:numRef>
          </c:xVal>
          <c:yVal>
            <c:numRef>
              <c:f>India2!$C$46</c:f>
              <c:numCache>
                <c:formatCode>#,##0.0_ ;\-#,##0.0\ </c:formatCode>
                <c:ptCount val="1"/>
                <c:pt idx="0">
                  <c:v>1.4940326647873101</c:v>
                </c:pt>
              </c:numCache>
            </c:numRef>
          </c:yVal>
          <c:bubbleSize>
            <c:numRef>
              <c:f>India2!$E$46</c:f>
              <c:numCache>
                <c:formatCode>#,##0_ ;\-#,##0\ </c:formatCode>
                <c:ptCount val="1"/>
                <c:pt idx="0">
                  <c:v>51224</c:v>
                </c:pt>
              </c:numCache>
            </c:numRef>
          </c:bubbleSize>
          <c:bubble3D val="1"/>
        </c:ser>
        <c:ser>
          <c:idx val="5"/>
          <c:order val="5"/>
          <c:tx>
            <c:v>Transport, storage, comms</c:v>
          </c:tx>
          <c:spPr>
            <a:solidFill>
              <a:srgbClr val="66FFFF"/>
            </a:solidFill>
            <a:ln w="25400">
              <a:noFill/>
            </a:ln>
          </c:spPr>
          <c:invertIfNegative val="0"/>
          <c:xVal>
            <c:numRef>
              <c:f>India2!$B$47</c:f>
              <c:numCache>
                <c:formatCode>#,##0.0_ ;\-#,##0.0\ </c:formatCode>
                <c:ptCount val="1"/>
                <c:pt idx="0">
                  <c:v>0.3948863880408835</c:v>
                </c:pt>
              </c:numCache>
            </c:numRef>
          </c:xVal>
          <c:yVal>
            <c:numRef>
              <c:f>India2!$C$47</c:f>
              <c:numCache>
                <c:formatCode>#,##0.0_ ;\-#,##0.0\ </c:formatCode>
                <c:ptCount val="1"/>
                <c:pt idx="0">
                  <c:v>2.1614610440407276</c:v>
                </c:pt>
              </c:numCache>
            </c:numRef>
          </c:yVal>
          <c:bubbleSize>
            <c:numRef>
              <c:f>India2!$E$47</c:f>
              <c:numCache>
                <c:formatCode>#,##0_ ;\-#,##0\ </c:formatCode>
                <c:ptCount val="1"/>
                <c:pt idx="0">
                  <c:v>20669</c:v>
                </c:pt>
              </c:numCache>
            </c:numRef>
          </c:bubbleSize>
          <c:bubble3D val="1"/>
        </c:ser>
        <c:ser>
          <c:idx val="6"/>
          <c:order val="6"/>
          <c:tx>
            <c:v>Other</c:v>
          </c:tx>
          <c:spPr>
            <a:solidFill>
              <a:srgbClr val="FF00FF"/>
            </a:solidFill>
            <a:ln w="25400">
              <a:noFill/>
            </a:ln>
          </c:spPr>
          <c:invertIfNegative val="0"/>
          <c:xVal>
            <c:numRef>
              <c:f>India2!$B$48</c:f>
              <c:numCache>
                <c:formatCode>#,##0.0_ ;\-#,##0.0\ </c:formatCode>
                <c:ptCount val="1"/>
                <c:pt idx="0">
                  <c:v>0.68885140611009277</c:v>
                </c:pt>
              </c:numCache>
            </c:numRef>
          </c:xVal>
          <c:yVal>
            <c:numRef>
              <c:f>India2!$C$48</c:f>
              <c:numCache>
                <c:formatCode>#,##0.0_ ;\-#,##0.0\ </c:formatCode>
                <c:ptCount val="1"/>
                <c:pt idx="0">
                  <c:v>2.8016924665571588</c:v>
                </c:pt>
              </c:numCache>
            </c:numRef>
          </c:yVal>
          <c:bubbleSize>
            <c:numRef>
              <c:f>India2!$E$48</c:f>
              <c:numCache>
                <c:formatCode>#,##0_ ;\-#,##0\ </c:formatCode>
                <c:ptCount val="1"/>
                <c:pt idx="0">
                  <c:v>47629</c:v>
                </c:pt>
              </c:numCache>
            </c:numRef>
          </c:bubbleSize>
          <c:bubble3D val="1"/>
        </c:ser>
        <c:dLbls>
          <c:showLegendKey val="0"/>
          <c:showVal val="0"/>
          <c:showCatName val="0"/>
          <c:showSerName val="0"/>
          <c:showPercent val="0"/>
          <c:showBubbleSize val="0"/>
        </c:dLbls>
        <c:bubbleScale val="100"/>
        <c:showNegBubbles val="0"/>
        <c:axId val="135955200"/>
        <c:axId val="135957120"/>
      </c:bubbleChart>
      <c:valAx>
        <c:axId val="13595520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5957120"/>
        <c:crosses val="autoZero"/>
        <c:crossBetween val="midCat"/>
      </c:valAx>
      <c:valAx>
        <c:axId val="13595712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595520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India2!$B$59</c:f>
              <c:numCache>
                <c:formatCode>#,##0.0_ ;\-#,##0.0\ </c:formatCode>
                <c:ptCount val="1"/>
                <c:pt idx="0">
                  <c:v>-3.6660987586403522</c:v>
                </c:pt>
              </c:numCache>
            </c:numRef>
          </c:xVal>
          <c:yVal>
            <c:numRef>
              <c:f>India2!$C$59</c:f>
              <c:numCache>
                <c:formatCode>#,##0.0_ ;\-#,##0.0\ </c:formatCode>
                <c:ptCount val="1"/>
                <c:pt idx="0">
                  <c:v>0.3039806533305715</c:v>
                </c:pt>
              </c:numCache>
            </c:numRef>
          </c:yVal>
          <c:bubbleSize>
            <c:numRef>
              <c:f>India2!$E$59</c:f>
              <c:numCache>
                <c:formatCode>#,##0_ ;\-#,##0\ </c:formatCode>
                <c:ptCount val="1"/>
                <c:pt idx="0">
                  <c:v>219553</c:v>
                </c:pt>
              </c:numCache>
            </c:numRef>
          </c:bubbleSize>
          <c:bubble3D val="1"/>
        </c:ser>
        <c:ser>
          <c:idx val="1"/>
          <c:order val="1"/>
          <c:tx>
            <c:v>Mining &amp; utilities</c:v>
          </c:tx>
          <c:spPr>
            <a:solidFill>
              <a:srgbClr val="000000"/>
            </a:solidFill>
            <a:ln w="25400">
              <a:noFill/>
            </a:ln>
          </c:spPr>
          <c:invertIfNegative val="0"/>
          <c:xVal>
            <c:numRef>
              <c:f>India2!$B$60</c:f>
              <c:numCache>
                <c:formatCode>#,##0.0_ ;\-#,##0.0\ </c:formatCode>
                <c:ptCount val="1"/>
                <c:pt idx="0">
                  <c:v>5.7635372394272189E-2</c:v>
                </c:pt>
              </c:numCache>
            </c:numRef>
          </c:xVal>
          <c:yVal>
            <c:numRef>
              <c:f>India2!$C$60</c:f>
              <c:numCache>
                <c:formatCode>#,##0.0_ ;\-#,##0.0\ </c:formatCode>
                <c:ptCount val="1"/>
                <c:pt idx="0">
                  <c:v>3.3498044436781047</c:v>
                </c:pt>
              </c:numCache>
            </c:numRef>
          </c:yVal>
          <c:bubbleSize>
            <c:numRef>
              <c:f>India2!$E$60</c:f>
              <c:numCache>
                <c:formatCode>#,##0_ ;\-#,##0\ </c:formatCode>
                <c:ptCount val="1"/>
                <c:pt idx="0">
                  <c:v>5360</c:v>
                </c:pt>
              </c:numCache>
            </c:numRef>
          </c:bubbleSize>
          <c:bubble3D val="1"/>
        </c:ser>
        <c:ser>
          <c:idx val="2"/>
          <c:order val="2"/>
          <c:tx>
            <c:v>Manufacturing</c:v>
          </c:tx>
          <c:spPr>
            <a:solidFill>
              <a:srgbClr val="CC6600"/>
            </a:solidFill>
            <a:ln w="25400">
              <a:noFill/>
            </a:ln>
          </c:spPr>
          <c:invertIfNegative val="0"/>
          <c:xVal>
            <c:numRef>
              <c:f>India2!$B$61</c:f>
              <c:numCache>
                <c:formatCode>#,##0.0_ ;\-#,##0.0\ </c:formatCode>
                <c:ptCount val="1"/>
                <c:pt idx="0">
                  <c:v>0.67934095538658923</c:v>
                </c:pt>
              </c:numCache>
            </c:numRef>
          </c:xVal>
          <c:yVal>
            <c:numRef>
              <c:f>India2!$C$61</c:f>
              <c:numCache>
                <c:formatCode>#,##0.0_ ;\-#,##0.0\ </c:formatCode>
                <c:ptCount val="1"/>
                <c:pt idx="0">
                  <c:v>1.2461853937391734</c:v>
                </c:pt>
              </c:numCache>
            </c:numRef>
          </c:yVal>
          <c:bubbleSize>
            <c:numRef>
              <c:f>India2!$E$61</c:f>
              <c:numCache>
                <c:formatCode>#,##0_ ;\-#,##0\ </c:formatCode>
                <c:ptCount val="1"/>
                <c:pt idx="0">
                  <c:v>55925</c:v>
                </c:pt>
              </c:numCache>
            </c:numRef>
          </c:bubbleSize>
          <c:bubble3D val="1"/>
        </c:ser>
        <c:ser>
          <c:idx val="3"/>
          <c:order val="3"/>
          <c:tx>
            <c:v>Construction</c:v>
          </c:tx>
          <c:spPr>
            <a:solidFill>
              <a:srgbClr val="FFFF00"/>
            </a:solidFill>
            <a:ln w="25400">
              <a:noFill/>
            </a:ln>
          </c:spPr>
          <c:invertIfNegative val="0"/>
          <c:xVal>
            <c:numRef>
              <c:f>India2!$B$62</c:f>
              <c:numCache>
                <c:formatCode>#,##0.0_ ;\-#,##0.0\ </c:formatCode>
                <c:ptCount val="1"/>
                <c:pt idx="0">
                  <c:v>0.54986941382414578</c:v>
                </c:pt>
              </c:numCache>
            </c:numRef>
          </c:xVal>
          <c:yVal>
            <c:numRef>
              <c:f>India2!$C$62</c:f>
              <c:numCache>
                <c:formatCode>#,##0.0_ ;\-#,##0.0\ </c:formatCode>
                <c:ptCount val="1"/>
                <c:pt idx="0">
                  <c:v>0.70664298670873693</c:v>
                </c:pt>
              </c:numCache>
            </c:numRef>
          </c:yVal>
          <c:bubbleSize>
            <c:numRef>
              <c:f>India2!$E$62</c:f>
              <c:numCache>
                <c:formatCode>#,##0_ ;\-#,##0\ </c:formatCode>
                <c:ptCount val="1"/>
                <c:pt idx="0">
                  <c:v>48844</c:v>
                </c:pt>
              </c:numCache>
            </c:numRef>
          </c:bubbleSize>
          <c:bubble3D val="1"/>
        </c:ser>
        <c:ser>
          <c:idx val="4"/>
          <c:order val="4"/>
          <c:tx>
            <c:v>Wholesale, retail, hotels</c:v>
          </c:tx>
          <c:spPr>
            <a:solidFill>
              <a:srgbClr val="6666FF"/>
            </a:solidFill>
            <a:ln w="25400">
              <a:noFill/>
            </a:ln>
          </c:spPr>
          <c:invertIfNegative val="0"/>
          <c:xVal>
            <c:numRef>
              <c:f>India2!$B$63</c:f>
              <c:numCache>
                <c:formatCode>#,##0.0_ ;\-#,##0.0\ </c:formatCode>
                <c:ptCount val="1"/>
                <c:pt idx="0">
                  <c:v>0.32987478662164627</c:v>
                </c:pt>
              </c:numCache>
            </c:numRef>
          </c:xVal>
          <c:yVal>
            <c:numRef>
              <c:f>India2!$C$63</c:f>
              <c:numCache>
                <c:formatCode>#,##0.0_ ;\-#,##0.0\ </c:formatCode>
                <c:ptCount val="1"/>
                <c:pt idx="0">
                  <c:v>1.4305858456803364</c:v>
                </c:pt>
              </c:numCache>
            </c:numRef>
          </c:yVal>
          <c:bubbleSize>
            <c:numRef>
              <c:f>India2!$E$63</c:f>
              <c:numCache>
                <c:formatCode>#,##0_ ;\-#,##0\ </c:formatCode>
                <c:ptCount val="1"/>
                <c:pt idx="0">
                  <c:v>54305</c:v>
                </c:pt>
              </c:numCache>
            </c:numRef>
          </c:bubbleSize>
          <c:bubble3D val="1"/>
        </c:ser>
        <c:ser>
          <c:idx val="5"/>
          <c:order val="5"/>
          <c:tx>
            <c:v>Transport, storage, comms</c:v>
          </c:tx>
          <c:spPr>
            <a:solidFill>
              <a:srgbClr val="66FFFF"/>
            </a:solidFill>
            <a:ln w="25400">
              <a:noFill/>
            </a:ln>
          </c:spPr>
          <c:invertIfNegative val="0"/>
          <c:xVal>
            <c:numRef>
              <c:f>India2!$B$64</c:f>
              <c:numCache>
                <c:formatCode>#,##0.0_ ;\-#,##0.0\ </c:formatCode>
                <c:ptCount val="1"/>
                <c:pt idx="0">
                  <c:v>0.63343172843543005</c:v>
                </c:pt>
              </c:numCache>
            </c:numRef>
          </c:xVal>
          <c:yVal>
            <c:numRef>
              <c:f>India2!$C$64</c:f>
              <c:numCache>
                <c:formatCode>#,##0.0_ ;\-#,##0.0\ </c:formatCode>
                <c:ptCount val="1"/>
                <c:pt idx="0">
                  <c:v>1.8395403208998005</c:v>
                </c:pt>
              </c:numCache>
            </c:numRef>
          </c:yVal>
          <c:bubbleSize>
            <c:numRef>
              <c:f>India2!$E$64</c:f>
              <c:numCache>
                <c:formatCode>#,##0_ ;\-#,##0\ </c:formatCode>
                <c:ptCount val="1"/>
                <c:pt idx="0">
                  <c:v>24233</c:v>
                </c:pt>
              </c:numCache>
            </c:numRef>
          </c:bubbleSize>
          <c:bubble3D val="1"/>
        </c:ser>
        <c:ser>
          <c:idx val="6"/>
          <c:order val="6"/>
          <c:tx>
            <c:v>Other</c:v>
          </c:tx>
          <c:spPr>
            <a:solidFill>
              <a:srgbClr val="FF00FF"/>
            </a:solidFill>
            <a:ln w="25400">
              <a:noFill/>
            </a:ln>
          </c:spPr>
          <c:invertIfNegative val="0"/>
          <c:xVal>
            <c:numRef>
              <c:f>India2!$B$65</c:f>
              <c:numCache>
                <c:formatCode>#,##0.0_ ;\-#,##0.0\ </c:formatCode>
                <c:ptCount val="1"/>
                <c:pt idx="0">
                  <c:v>1.4159465019782633</c:v>
                </c:pt>
              </c:numCache>
            </c:numRef>
          </c:xVal>
          <c:yVal>
            <c:numRef>
              <c:f>India2!$C$65</c:f>
              <c:numCache>
                <c:formatCode>#,##0.0_ ;\-#,##0.0\ </c:formatCode>
                <c:ptCount val="1"/>
                <c:pt idx="0">
                  <c:v>2.7443061641564022</c:v>
                </c:pt>
              </c:numCache>
            </c:numRef>
          </c:yVal>
          <c:bubbleSize>
            <c:numRef>
              <c:f>India2!$E$65</c:f>
              <c:numCache>
                <c:formatCode>#,##0_ ;\-#,##0\ </c:formatCode>
                <c:ptCount val="1"/>
                <c:pt idx="0">
                  <c:v>55639</c:v>
                </c:pt>
              </c:numCache>
            </c:numRef>
          </c:bubbleSize>
          <c:bubble3D val="1"/>
        </c:ser>
        <c:dLbls>
          <c:showLegendKey val="0"/>
          <c:showVal val="0"/>
          <c:showCatName val="0"/>
          <c:showSerName val="0"/>
          <c:showPercent val="0"/>
          <c:showBubbleSize val="0"/>
        </c:dLbls>
        <c:bubbleScale val="100"/>
        <c:showNegBubbles val="0"/>
        <c:axId val="136814976"/>
        <c:axId val="136816896"/>
      </c:bubbleChart>
      <c:valAx>
        <c:axId val="13681497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6816896"/>
        <c:crosses val="autoZero"/>
        <c:crossBetween val="midCat"/>
      </c:valAx>
      <c:valAx>
        <c:axId val="13681689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68149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Kenya!$B$8</c:f>
              <c:numCache>
                <c:formatCode>0.0</c:formatCode>
                <c:ptCount val="1"/>
                <c:pt idx="0">
                  <c:v>-15.151132549418961</c:v>
                </c:pt>
              </c:numCache>
            </c:numRef>
          </c:xVal>
          <c:yVal>
            <c:numRef>
              <c:f>Kenya!$C$8</c:f>
              <c:numCache>
                <c:formatCode>0.0</c:formatCode>
                <c:ptCount val="1"/>
                <c:pt idx="0">
                  <c:v>0.50073369655766464</c:v>
                </c:pt>
              </c:numCache>
            </c:numRef>
          </c:yVal>
          <c:bubbleSize>
            <c:numRef>
              <c:f>Kenya!$E$8</c:f>
              <c:numCache>
                <c:formatCode>#,##0</c:formatCode>
                <c:ptCount val="1"/>
                <c:pt idx="0">
                  <c:v>6484.8056996344303</c:v>
                </c:pt>
              </c:numCache>
            </c:numRef>
          </c:bubbleSize>
          <c:bubble3D val="1"/>
        </c:ser>
        <c:ser>
          <c:idx val="1"/>
          <c:order val="1"/>
          <c:tx>
            <c:v>Mining</c:v>
          </c:tx>
          <c:spPr>
            <a:solidFill>
              <a:srgbClr val="FF0000"/>
            </a:solidFill>
            <a:ln w="25400">
              <a:noFill/>
            </a:ln>
          </c:spPr>
          <c:invertIfNegative val="0"/>
          <c:xVal>
            <c:numRef>
              <c:f>Kenya!$B$9</c:f>
              <c:numCache>
                <c:formatCode>0.0</c:formatCode>
                <c:ptCount val="1"/>
                <c:pt idx="0">
                  <c:v>0.41570774639763064</c:v>
                </c:pt>
              </c:numCache>
            </c:numRef>
          </c:xVal>
          <c:yVal>
            <c:numRef>
              <c:f>Kenya!$C$9</c:f>
              <c:numCache>
                <c:formatCode>0.0</c:formatCode>
                <c:ptCount val="1"/>
                <c:pt idx="0">
                  <c:v>1.1406675434842233</c:v>
                </c:pt>
              </c:numCache>
            </c:numRef>
          </c:yVal>
          <c:bubbleSize>
            <c:numRef>
              <c:f>Kenya!$E$9</c:f>
              <c:numCache>
                <c:formatCode>#,##0</c:formatCode>
                <c:ptCount val="1"/>
                <c:pt idx="0">
                  <c:v>56.563401639004084</c:v>
                </c:pt>
              </c:numCache>
            </c:numRef>
          </c:bubbleSize>
          <c:bubble3D val="1"/>
        </c:ser>
        <c:ser>
          <c:idx val="2"/>
          <c:order val="2"/>
          <c:tx>
            <c:v>Manufacturing</c:v>
          </c:tx>
          <c:spPr>
            <a:solidFill>
              <a:srgbClr val="00B050"/>
            </a:solidFill>
            <a:ln w="25400">
              <a:noFill/>
            </a:ln>
          </c:spPr>
          <c:invertIfNegative val="0"/>
          <c:xVal>
            <c:numRef>
              <c:f>Kenya!$B$10</c:f>
              <c:numCache>
                <c:formatCode>0.0</c:formatCode>
                <c:ptCount val="1"/>
                <c:pt idx="0">
                  <c:v>4.7042656965326168</c:v>
                </c:pt>
              </c:numCache>
            </c:numRef>
          </c:xVal>
          <c:yVal>
            <c:numRef>
              <c:f>Kenya!$C$10</c:f>
              <c:numCache>
                <c:formatCode>0.0</c:formatCode>
                <c:ptCount val="1"/>
                <c:pt idx="0">
                  <c:v>1.2154138811551602</c:v>
                </c:pt>
              </c:numCache>
            </c:numRef>
          </c:yVal>
          <c:bubbleSize>
            <c:numRef>
              <c:f>Kenya!$E$10</c:f>
              <c:numCache>
                <c:formatCode>#,##0</c:formatCode>
                <c:ptCount val="1"/>
                <c:pt idx="0">
                  <c:v>1161.9000000000001</c:v>
                </c:pt>
              </c:numCache>
            </c:numRef>
          </c:bubbleSize>
          <c:bubble3D val="1"/>
        </c:ser>
        <c:ser>
          <c:idx val="3"/>
          <c:order val="3"/>
          <c:tx>
            <c:v>Utilities</c:v>
          </c:tx>
          <c:spPr>
            <a:solidFill>
              <a:srgbClr val="FFFF00"/>
            </a:solidFill>
            <a:ln w="25400">
              <a:noFill/>
            </a:ln>
          </c:spPr>
          <c:invertIfNegative val="0"/>
          <c:xVal>
            <c:numRef>
              <c:f>Kenya!$B$11</c:f>
              <c:numCache>
                <c:formatCode>0.0</c:formatCode>
                <c:ptCount val="1"/>
                <c:pt idx="0">
                  <c:v>-4.9373280078220672E-2</c:v>
                </c:pt>
              </c:numCache>
            </c:numRef>
          </c:xVal>
          <c:yVal>
            <c:numRef>
              <c:f>Kenya!$C$11</c:f>
              <c:numCache>
                <c:formatCode>0.0</c:formatCode>
                <c:ptCount val="1"/>
                <c:pt idx="0">
                  <c:v>6.9345243176688678</c:v>
                </c:pt>
              </c:numCache>
            </c:numRef>
          </c:yVal>
          <c:bubbleSize>
            <c:numRef>
              <c:f>Kenya!$E$11</c:f>
              <c:numCache>
                <c:formatCode>#,##0</c:formatCode>
                <c:ptCount val="1"/>
                <c:pt idx="0">
                  <c:v>31.026648286069474</c:v>
                </c:pt>
              </c:numCache>
            </c:numRef>
          </c:bubbleSize>
          <c:bubble3D val="1"/>
        </c:ser>
        <c:ser>
          <c:idx val="4"/>
          <c:order val="4"/>
          <c:tx>
            <c:v>Construction</c:v>
          </c:tx>
          <c:spPr>
            <a:solidFill>
              <a:srgbClr val="6600FF"/>
            </a:solidFill>
            <a:ln w="25400">
              <a:noFill/>
            </a:ln>
          </c:spPr>
          <c:invertIfNegative val="0"/>
          <c:xVal>
            <c:numRef>
              <c:f>Kenya!$B$12</c:f>
              <c:numCache>
                <c:formatCode>0.0</c:formatCode>
                <c:ptCount val="1"/>
                <c:pt idx="0">
                  <c:v>0.91259931757350476</c:v>
                </c:pt>
              </c:numCache>
            </c:numRef>
          </c:xVal>
          <c:yVal>
            <c:numRef>
              <c:f>Kenya!$C$12</c:f>
              <c:numCache>
                <c:formatCode>0.0</c:formatCode>
                <c:ptCount val="1"/>
                <c:pt idx="0">
                  <c:v>2.0096044207901551</c:v>
                </c:pt>
              </c:numCache>
            </c:numRef>
          </c:yVal>
          <c:bubbleSize>
            <c:numRef>
              <c:f>Kenya!$E$12</c:f>
              <c:numCache>
                <c:formatCode>#,##0</c:formatCode>
                <c:ptCount val="1"/>
                <c:pt idx="0">
                  <c:v>269.72213666990979</c:v>
                </c:pt>
              </c:numCache>
            </c:numRef>
          </c:bubbleSize>
          <c:bubble3D val="1"/>
        </c:ser>
        <c:ser>
          <c:idx val="5"/>
          <c:order val="5"/>
          <c:tx>
            <c:v>Trade services</c:v>
          </c:tx>
          <c:spPr>
            <a:solidFill>
              <a:srgbClr val="66FFFF"/>
            </a:solidFill>
            <a:ln w="25400">
              <a:noFill/>
            </a:ln>
          </c:spPr>
          <c:invertIfNegative val="0"/>
          <c:xVal>
            <c:numRef>
              <c:f>Kenya!$B$13</c:f>
              <c:numCache>
                <c:formatCode>0.0</c:formatCode>
                <c:ptCount val="1"/>
                <c:pt idx="0">
                  <c:v>3.8132107672001379</c:v>
                </c:pt>
              </c:numCache>
            </c:numRef>
          </c:xVal>
          <c:yVal>
            <c:numRef>
              <c:f>Kenya!$C$13</c:f>
              <c:numCache>
                <c:formatCode>0.0</c:formatCode>
                <c:ptCount val="1"/>
                <c:pt idx="0">
                  <c:v>0.97701613047752878</c:v>
                </c:pt>
              </c:numCache>
            </c:numRef>
          </c:yVal>
          <c:bubbleSize>
            <c:numRef>
              <c:f>Kenya!$E$13</c:f>
              <c:numCache>
                <c:formatCode>#,##0</c:formatCode>
                <c:ptCount val="1"/>
                <c:pt idx="0">
                  <c:v>1417.0355824307769</c:v>
                </c:pt>
              </c:numCache>
            </c:numRef>
          </c:bubbleSize>
          <c:bubble3D val="1"/>
        </c:ser>
        <c:ser>
          <c:idx val="6"/>
          <c:order val="6"/>
          <c:tx>
            <c:v>Transport services</c:v>
          </c:tx>
          <c:spPr>
            <a:solidFill>
              <a:srgbClr val="FF00FF"/>
            </a:solidFill>
            <a:ln w="25400">
              <a:noFill/>
            </a:ln>
          </c:spPr>
          <c:invertIfNegative val="0"/>
          <c:xVal>
            <c:numRef>
              <c:f>Kenya!$B$14</c:f>
              <c:numCache>
                <c:formatCode>0.0</c:formatCode>
                <c:ptCount val="1"/>
                <c:pt idx="0">
                  <c:v>2.159704374398788</c:v>
                </c:pt>
              </c:numCache>
            </c:numRef>
          </c:xVal>
          <c:yVal>
            <c:numRef>
              <c:f>Kenya!$C$14</c:f>
              <c:numCache>
                <c:formatCode>0.0</c:formatCode>
                <c:ptCount val="1"/>
                <c:pt idx="0">
                  <c:v>2.5796652048632498</c:v>
                </c:pt>
              </c:numCache>
            </c:numRef>
          </c:yVal>
          <c:bubbleSize>
            <c:numRef>
              <c:f>Kenya!$E$14</c:f>
              <c:numCache>
                <c:formatCode>#,##0</c:formatCode>
                <c:ptCount val="1"/>
                <c:pt idx="0">
                  <c:v>420.04110962143181</c:v>
                </c:pt>
              </c:numCache>
            </c:numRef>
          </c:bubbleSize>
          <c:bubble3D val="1"/>
        </c:ser>
        <c:ser>
          <c:idx val="7"/>
          <c:order val="7"/>
          <c:tx>
            <c:v>Business services</c:v>
          </c:tx>
          <c:spPr>
            <a:solidFill>
              <a:srgbClr val="99FF66"/>
            </a:solidFill>
            <a:ln w="25400">
              <a:noFill/>
            </a:ln>
          </c:spPr>
          <c:invertIfNegative val="0"/>
          <c:xVal>
            <c:numRef>
              <c:f>Kenya!$B$15</c:f>
              <c:numCache>
                <c:formatCode>0.0</c:formatCode>
                <c:ptCount val="1"/>
                <c:pt idx="0">
                  <c:v>0.68353958785063396</c:v>
                </c:pt>
              </c:numCache>
            </c:numRef>
          </c:xVal>
          <c:yVal>
            <c:numRef>
              <c:f>Kenya!$C$15</c:f>
              <c:numCache>
                <c:formatCode>0.0</c:formatCode>
                <c:ptCount val="1"/>
                <c:pt idx="0">
                  <c:v>5.0038075352024221</c:v>
                </c:pt>
              </c:numCache>
            </c:numRef>
          </c:yVal>
          <c:bubbleSize>
            <c:numRef>
              <c:f>Kenya!$E$15</c:f>
              <c:numCache>
                <c:formatCode>#,##0</c:formatCode>
                <c:ptCount val="1"/>
                <c:pt idx="0">
                  <c:v>190.27969296287426</c:v>
                </c:pt>
              </c:numCache>
            </c:numRef>
          </c:bubbleSize>
          <c:bubble3D val="1"/>
        </c:ser>
        <c:ser>
          <c:idx val="8"/>
          <c:order val="8"/>
          <c:tx>
            <c:v>Govt services</c:v>
          </c:tx>
          <c:spPr>
            <a:solidFill>
              <a:srgbClr val="984807"/>
            </a:solidFill>
            <a:ln w="25400">
              <a:noFill/>
            </a:ln>
          </c:spPr>
          <c:invertIfNegative val="0"/>
          <c:xVal>
            <c:numRef>
              <c:f>Kenya!$B$16</c:f>
              <c:numCache>
                <c:formatCode>0.0</c:formatCode>
                <c:ptCount val="1"/>
                <c:pt idx="0">
                  <c:v>1.1134275270515452</c:v>
                </c:pt>
              </c:numCache>
            </c:numRef>
          </c:xVal>
          <c:yVal>
            <c:numRef>
              <c:f>Kenya!$C$16</c:f>
              <c:numCache>
                <c:formatCode>0.0</c:formatCode>
                <c:ptCount val="1"/>
                <c:pt idx="0">
                  <c:v>2.7748865079394949</c:v>
                </c:pt>
              </c:numCache>
            </c:numRef>
          </c:yVal>
          <c:bubbleSize>
            <c:numRef>
              <c:f>Kenya!$E$16</c:f>
              <c:numCache>
                <c:formatCode>#,##0</c:formatCode>
                <c:ptCount val="1"/>
                <c:pt idx="0">
                  <c:v>751.58644365367013</c:v>
                </c:pt>
              </c:numCache>
            </c:numRef>
          </c:bubbleSize>
          <c:bubble3D val="1"/>
        </c:ser>
        <c:ser>
          <c:idx val="9"/>
          <c:order val="9"/>
          <c:tx>
            <c:v>Personal services</c:v>
          </c:tx>
          <c:spPr>
            <a:solidFill>
              <a:srgbClr val="9999FF"/>
            </a:solidFill>
            <a:ln w="25400">
              <a:noFill/>
            </a:ln>
          </c:spPr>
          <c:invertIfNegative val="0"/>
          <c:xVal>
            <c:numRef>
              <c:f>Kenya!$B$17</c:f>
              <c:numCache>
                <c:formatCode>0.0</c:formatCode>
                <c:ptCount val="1"/>
                <c:pt idx="0">
                  <c:v>1.3980508124923086</c:v>
                </c:pt>
              </c:numCache>
            </c:numRef>
          </c:xVal>
          <c:yVal>
            <c:numRef>
              <c:f>Kenya!$C$17</c:f>
              <c:numCache>
                <c:formatCode>0.0</c:formatCode>
                <c:ptCount val="1"/>
                <c:pt idx="0">
                  <c:v>0.74020496784948198</c:v>
                </c:pt>
              </c:numCache>
            </c:numRef>
          </c:yVal>
          <c:bubbleSize>
            <c:numRef>
              <c:f>Kenya!$E$17</c:f>
              <c:numCache>
                <c:formatCode>#,##0</c:formatCode>
                <c:ptCount val="1"/>
                <c:pt idx="0">
                  <c:v>784.54689114903726</c:v>
                </c:pt>
              </c:numCache>
            </c:numRef>
          </c:bubbleSize>
          <c:bubble3D val="1"/>
        </c:ser>
        <c:dLbls>
          <c:showLegendKey val="0"/>
          <c:showVal val="0"/>
          <c:showCatName val="0"/>
          <c:showSerName val="0"/>
          <c:showPercent val="0"/>
          <c:showBubbleSize val="0"/>
        </c:dLbls>
        <c:bubbleScale val="100"/>
        <c:showNegBubbles val="0"/>
        <c:axId val="137013888"/>
        <c:axId val="137024256"/>
      </c:bubbleChart>
      <c:valAx>
        <c:axId val="137013888"/>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37024256"/>
        <c:crosses val="autoZero"/>
        <c:crossBetween val="midCat"/>
      </c:valAx>
      <c:valAx>
        <c:axId val="137024256"/>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370138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Kenya!$B$24</c:f>
              <c:numCache>
                <c:formatCode>0.0</c:formatCode>
                <c:ptCount val="1"/>
                <c:pt idx="0">
                  <c:v>-4.1929717471048988</c:v>
                </c:pt>
              </c:numCache>
            </c:numRef>
          </c:xVal>
          <c:yVal>
            <c:numRef>
              <c:f>Kenya!$C$24</c:f>
              <c:numCache>
                <c:formatCode>0.0</c:formatCode>
                <c:ptCount val="1"/>
                <c:pt idx="0">
                  <c:v>0.53632028607865523</c:v>
                </c:pt>
              </c:numCache>
            </c:numRef>
          </c:yVal>
          <c:bubbleSize>
            <c:numRef>
              <c:f>Kenya!$E$24</c:f>
              <c:numCache>
                <c:formatCode>#,##0</c:formatCode>
                <c:ptCount val="1"/>
                <c:pt idx="0">
                  <c:v>6934.9779215003109</c:v>
                </c:pt>
              </c:numCache>
            </c:numRef>
          </c:bubbleSize>
          <c:bubble3D val="1"/>
        </c:ser>
        <c:ser>
          <c:idx val="1"/>
          <c:order val="1"/>
          <c:tx>
            <c:v>Mining</c:v>
          </c:tx>
          <c:spPr>
            <a:solidFill>
              <a:srgbClr val="FF0000"/>
            </a:solidFill>
            <a:ln w="25400">
              <a:noFill/>
            </a:ln>
          </c:spPr>
          <c:invertIfNegative val="0"/>
          <c:xVal>
            <c:numRef>
              <c:f>Kenya!$B$25</c:f>
              <c:numCache>
                <c:formatCode>0.0</c:formatCode>
                <c:ptCount val="1"/>
                <c:pt idx="0">
                  <c:v>-2.936374542218495E-2</c:v>
                </c:pt>
              </c:numCache>
            </c:numRef>
          </c:xVal>
          <c:yVal>
            <c:numRef>
              <c:f>Kenya!$C$25</c:f>
              <c:numCache>
                <c:formatCode>0.0</c:formatCode>
                <c:ptCount val="1"/>
                <c:pt idx="0">
                  <c:v>1.1996108554895653</c:v>
                </c:pt>
              </c:numCache>
            </c:numRef>
          </c:yVal>
          <c:bubbleSize>
            <c:numRef>
              <c:f>Kenya!$E$25</c:f>
              <c:numCache>
                <c:formatCode>#,##0</c:formatCode>
                <c:ptCount val="1"/>
                <c:pt idx="0">
                  <c:v>61.453922855106157</c:v>
                </c:pt>
              </c:numCache>
            </c:numRef>
          </c:bubbleSize>
          <c:bubble3D val="1"/>
        </c:ser>
        <c:ser>
          <c:idx val="2"/>
          <c:order val="2"/>
          <c:tx>
            <c:v>Manufacturing</c:v>
          </c:tx>
          <c:spPr>
            <a:solidFill>
              <a:srgbClr val="00B050"/>
            </a:solidFill>
            <a:ln w="25400">
              <a:noFill/>
            </a:ln>
          </c:spPr>
          <c:invertIfNegative val="0"/>
          <c:xVal>
            <c:numRef>
              <c:f>Kenya!$B$26</c:f>
              <c:numCache>
                <c:formatCode>0.0</c:formatCode>
                <c:ptCount val="1"/>
                <c:pt idx="0">
                  <c:v>2.5286395151718786</c:v>
                </c:pt>
              </c:numCache>
            </c:numRef>
          </c:xVal>
          <c:yVal>
            <c:numRef>
              <c:f>Kenya!$C$26</c:f>
              <c:numCache>
                <c:formatCode>0.0</c:formatCode>
                <c:ptCount val="1"/>
                <c:pt idx="0">
                  <c:v>0.96154920304800473</c:v>
                </c:pt>
              </c:numCache>
            </c:numRef>
          </c:yVal>
          <c:bubbleSize>
            <c:numRef>
              <c:f>Kenya!$E$26</c:f>
              <c:numCache>
                <c:formatCode>#,##0</c:formatCode>
                <c:ptCount val="1"/>
                <c:pt idx="0">
                  <c:v>1681.1</c:v>
                </c:pt>
              </c:numCache>
            </c:numRef>
          </c:bubbleSize>
          <c:bubble3D val="1"/>
        </c:ser>
        <c:ser>
          <c:idx val="3"/>
          <c:order val="3"/>
          <c:tx>
            <c:v>Utilities</c:v>
          </c:tx>
          <c:spPr>
            <a:solidFill>
              <a:srgbClr val="FFFF00"/>
            </a:solidFill>
            <a:ln w="25400">
              <a:noFill/>
            </a:ln>
          </c:spPr>
          <c:invertIfNegative val="0"/>
          <c:xVal>
            <c:numRef>
              <c:f>Kenya!$B$27</c:f>
              <c:numCache>
                <c:formatCode>0.0</c:formatCode>
                <c:ptCount val="1"/>
                <c:pt idx="0">
                  <c:v>-5.1517284548258713E-2</c:v>
                </c:pt>
              </c:numCache>
            </c:numRef>
          </c:xVal>
          <c:yVal>
            <c:numRef>
              <c:f>Kenya!$C$27</c:f>
              <c:numCache>
                <c:formatCode>0.0</c:formatCode>
                <c:ptCount val="1"/>
                <c:pt idx="0">
                  <c:v>10.758751437818491</c:v>
                </c:pt>
              </c:numCache>
            </c:numRef>
          </c:yVal>
          <c:bubbleSize>
            <c:numRef>
              <c:f>Kenya!$E$27</c:f>
              <c:numCache>
                <c:formatCode>#,##0</c:formatCode>
                <c:ptCount val="1"/>
                <c:pt idx="0">
                  <c:v>28.974670117017311</c:v>
                </c:pt>
              </c:numCache>
            </c:numRef>
          </c:bubbleSize>
          <c:bubble3D val="1"/>
        </c:ser>
        <c:ser>
          <c:idx val="4"/>
          <c:order val="4"/>
          <c:tx>
            <c:v>Construction</c:v>
          </c:tx>
          <c:spPr>
            <a:solidFill>
              <a:srgbClr val="6600FF"/>
            </a:solidFill>
            <a:ln w="25400">
              <a:noFill/>
            </a:ln>
          </c:spPr>
          <c:invertIfNegative val="0"/>
          <c:xVal>
            <c:numRef>
              <c:f>Kenya!$B$28</c:f>
              <c:numCache>
                <c:formatCode>0.0</c:formatCode>
                <c:ptCount val="1"/>
                <c:pt idx="0">
                  <c:v>0.13914984824459076</c:v>
                </c:pt>
              </c:numCache>
            </c:numRef>
          </c:xVal>
          <c:yVal>
            <c:numRef>
              <c:f>Kenya!$C$28</c:f>
              <c:numCache>
                <c:formatCode>0.0</c:formatCode>
                <c:ptCount val="1"/>
                <c:pt idx="0">
                  <c:v>1.8409141714396005</c:v>
                </c:pt>
              </c:numCache>
            </c:numRef>
          </c:yVal>
          <c:bubbleSize>
            <c:numRef>
              <c:f>Kenya!$E$28</c:f>
              <c:numCache>
                <c:formatCode>#,##0</c:formatCode>
                <c:ptCount val="1"/>
                <c:pt idx="0">
                  <c:v>330.36920132029121</c:v>
                </c:pt>
              </c:numCache>
            </c:numRef>
          </c:bubbleSize>
          <c:bubble3D val="1"/>
        </c:ser>
        <c:ser>
          <c:idx val="5"/>
          <c:order val="5"/>
          <c:tx>
            <c:v>Trade services</c:v>
          </c:tx>
          <c:spPr>
            <a:solidFill>
              <a:srgbClr val="66FFFF"/>
            </a:solidFill>
            <a:ln w="25400">
              <a:noFill/>
            </a:ln>
          </c:spPr>
          <c:invertIfNegative val="0"/>
          <c:xVal>
            <c:numRef>
              <c:f>Kenya!$B$29</c:f>
              <c:numCache>
                <c:formatCode>0.0</c:formatCode>
                <c:ptCount val="1"/>
                <c:pt idx="0">
                  <c:v>2.0392544237774182</c:v>
                </c:pt>
              </c:numCache>
            </c:numRef>
          </c:xVal>
          <c:yVal>
            <c:numRef>
              <c:f>Kenya!$C$29</c:f>
              <c:numCache>
                <c:formatCode>0.0</c:formatCode>
                <c:ptCount val="1"/>
                <c:pt idx="0">
                  <c:v>0.84985402799053955</c:v>
                </c:pt>
              </c:numCache>
            </c:numRef>
          </c:yVal>
          <c:bubbleSize>
            <c:numRef>
              <c:f>Kenya!$E$29</c:f>
              <c:numCache>
                <c:formatCode>#,##0</c:formatCode>
                <c:ptCount val="1"/>
                <c:pt idx="0">
                  <c:v>1910.5704357257928</c:v>
                </c:pt>
              </c:numCache>
            </c:numRef>
          </c:bubbleSize>
          <c:bubble3D val="1"/>
        </c:ser>
        <c:ser>
          <c:idx val="6"/>
          <c:order val="6"/>
          <c:tx>
            <c:v>Transport services</c:v>
          </c:tx>
          <c:spPr>
            <a:solidFill>
              <a:srgbClr val="FF00FF"/>
            </a:solidFill>
            <a:ln w="25400">
              <a:noFill/>
            </a:ln>
          </c:spPr>
          <c:invertIfNegative val="0"/>
          <c:xVal>
            <c:numRef>
              <c:f>Kenya!$B$30</c:f>
              <c:numCache>
                <c:formatCode>0.0</c:formatCode>
                <c:ptCount val="1"/>
                <c:pt idx="0">
                  <c:v>-0.22373703000233736</c:v>
                </c:pt>
              </c:numCache>
            </c:numRef>
          </c:xVal>
          <c:yVal>
            <c:numRef>
              <c:f>Kenya!$C$30</c:f>
              <c:numCache>
                <c:formatCode>0.0</c:formatCode>
                <c:ptCount val="1"/>
                <c:pt idx="0">
                  <c:v>3.4614647952151971</c:v>
                </c:pt>
              </c:numCache>
            </c:numRef>
          </c:yVal>
          <c:bubbleSize>
            <c:numRef>
              <c:f>Kenya!$E$30</c:f>
              <c:numCache>
                <c:formatCode>#,##0</c:formatCode>
                <c:ptCount val="1"/>
                <c:pt idx="0">
                  <c:v>455.59862557502674</c:v>
                </c:pt>
              </c:numCache>
            </c:numRef>
          </c:bubbleSize>
          <c:bubble3D val="1"/>
        </c:ser>
        <c:ser>
          <c:idx val="7"/>
          <c:order val="7"/>
          <c:tx>
            <c:v>Business services</c:v>
          </c:tx>
          <c:spPr>
            <a:solidFill>
              <a:srgbClr val="99FF66"/>
            </a:solidFill>
            <a:ln w="25400">
              <a:noFill/>
            </a:ln>
          </c:spPr>
          <c:invertIfNegative val="0"/>
          <c:xVal>
            <c:numRef>
              <c:f>Kenya!$B$31</c:f>
              <c:numCache>
                <c:formatCode>0.0</c:formatCode>
                <c:ptCount val="1"/>
                <c:pt idx="0">
                  <c:v>-0.40337389994281647</c:v>
                </c:pt>
              </c:numCache>
            </c:numRef>
          </c:xVal>
          <c:yVal>
            <c:numRef>
              <c:f>Kenya!$C$31</c:f>
              <c:numCache>
                <c:formatCode>0.0</c:formatCode>
                <c:ptCount val="1"/>
                <c:pt idx="0">
                  <c:v>5.8446485704856457</c:v>
                </c:pt>
              </c:numCache>
            </c:numRef>
          </c:yVal>
          <c:bubbleSize>
            <c:numRef>
              <c:f>Kenya!$E$31</c:f>
              <c:numCache>
                <c:formatCode>#,##0</c:formatCode>
                <c:ptCount val="1"/>
                <c:pt idx="0">
                  <c:v>166.00553916066792</c:v>
                </c:pt>
              </c:numCache>
            </c:numRef>
          </c:bubbleSize>
          <c:bubble3D val="1"/>
        </c:ser>
        <c:ser>
          <c:idx val="8"/>
          <c:order val="8"/>
          <c:tx>
            <c:v>Govt services</c:v>
          </c:tx>
          <c:spPr>
            <a:solidFill>
              <a:srgbClr val="984807"/>
            </a:solidFill>
            <a:ln w="25400">
              <a:noFill/>
            </a:ln>
          </c:spPr>
          <c:invertIfNegative val="0"/>
          <c:xVal>
            <c:numRef>
              <c:f>Kenya!$B$32</c:f>
              <c:numCache>
                <c:formatCode>0.0</c:formatCode>
                <c:ptCount val="1"/>
                <c:pt idx="0">
                  <c:v>-0.62226919036967221</c:v>
                </c:pt>
              </c:numCache>
            </c:numRef>
          </c:xVal>
          <c:yVal>
            <c:numRef>
              <c:f>Kenya!$C$32</c:f>
              <c:numCache>
                <c:formatCode>0.0</c:formatCode>
                <c:ptCount val="1"/>
                <c:pt idx="0">
                  <c:v>2.8370642160808948</c:v>
                </c:pt>
              </c:numCache>
            </c:numRef>
          </c:yVal>
          <c:bubbleSize>
            <c:numRef>
              <c:f>Kenya!$E$32</c:f>
              <c:numCache>
                <c:formatCode>#,##0</c:formatCode>
                <c:ptCount val="1"/>
                <c:pt idx="0">
                  <c:v>785.53644427397717</c:v>
                </c:pt>
              </c:numCache>
            </c:numRef>
          </c:bubbleSize>
          <c:bubble3D val="1"/>
        </c:ser>
        <c:ser>
          <c:idx val="9"/>
          <c:order val="9"/>
          <c:tx>
            <c:v>Personal services</c:v>
          </c:tx>
          <c:spPr>
            <a:solidFill>
              <a:srgbClr val="9999FF"/>
            </a:solidFill>
            <a:ln w="25400">
              <a:noFill/>
            </a:ln>
          </c:spPr>
          <c:invertIfNegative val="0"/>
          <c:xVal>
            <c:numRef>
              <c:f>Kenya!$B$33</c:f>
              <c:numCache>
                <c:formatCode>0.0</c:formatCode>
                <c:ptCount val="1"/>
                <c:pt idx="0">
                  <c:v>0.81618911019629881</c:v>
                </c:pt>
              </c:numCache>
            </c:numRef>
          </c:xVal>
          <c:yVal>
            <c:numRef>
              <c:f>Kenya!$C$33</c:f>
              <c:numCache>
                <c:formatCode>0.0</c:formatCode>
                <c:ptCount val="1"/>
                <c:pt idx="0">
                  <c:v>0.6314020855283875</c:v>
                </c:pt>
              </c:numCache>
            </c:numRef>
          </c:yVal>
          <c:bubbleSize>
            <c:numRef>
              <c:f>Kenya!$E$33</c:f>
              <c:numCache>
                <c:formatCode>#,##0</c:formatCode>
                <c:ptCount val="1"/>
                <c:pt idx="0">
                  <c:v>1015.9642837169567</c:v>
                </c:pt>
              </c:numCache>
            </c:numRef>
          </c:bubbleSize>
          <c:bubble3D val="1"/>
        </c:ser>
        <c:dLbls>
          <c:showLegendKey val="0"/>
          <c:showVal val="0"/>
          <c:showCatName val="0"/>
          <c:showSerName val="0"/>
          <c:showPercent val="0"/>
          <c:showBubbleSize val="0"/>
        </c:dLbls>
        <c:bubbleScale val="100"/>
        <c:showNegBubbles val="0"/>
        <c:axId val="137106176"/>
        <c:axId val="137108096"/>
      </c:bubbleChart>
      <c:valAx>
        <c:axId val="137106176"/>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37108096"/>
        <c:crosses val="autoZero"/>
        <c:crossBetween val="midCat"/>
      </c:valAx>
      <c:valAx>
        <c:axId val="137108096"/>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71061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Kenya!$B$41</c:f>
              <c:numCache>
                <c:formatCode>0.0</c:formatCode>
                <c:ptCount val="1"/>
                <c:pt idx="0">
                  <c:v>-3.5624491248488823</c:v>
                </c:pt>
              </c:numCache>
            </c:numRef>
          </c:xVal>
          <c:yVal>
            <c:numRef>
              <c:f>Kenya!$C$41</c:f>
              <c:numCache>
                <c:formatCode>0.0</c:formatCode>
                <c:ptCount val="1"/>
                <c:pt idx="0">
                  <c:v>0.49353006276458145</c:v>
                </c:pt>
              </c:numCache>
            </c:numRef>
          </c:yVal>
          <c:bubbleSize>
            <c:numRef>
              <c:f>Kenya!$E$41</c:f>
              <c:numCache>
                <c:formatCode>#,##0</c:formatCode>
                <c:ptCount val="1"/>
                <c:pt idx="0">
                  <c:v>7385.2741223429603</c:v>
                </c:pt>
              </c:numCache>
            </c:numRef>
          </c:bubbleSize>
          <c:bubble3D val="1"/>
        </c:ser>
        <c:ser>
          <c:idx val="2"/>
          <c:order val="1"/>
          <c:tx>
            <c:v>Manufacturing</c:v>
          </c:tx>
          <c:spPr>
            <a:solidFill>
              <a:srgbClr val="00B050"/>
            </a:solidFill>
            <a:ln w="25400">
              <a:noFill/>
            </a:ln>
          </c:spPr>
          <c:invertIfNegative val="0"/>
          <c:xVal>
            <c:numRef>
              <c:f>Kenya!$B$43</c:f>
              <c:numCache>
                <c:formatCode>0.0</c:formatCode>
                <c:ptCount val="1"/>
                <c:pt idx="0">
                  <c:v>0.1901656267543963</c:v>
                </c:pt>
              </c:numCache>
            </c:numRef>
          </c:xVal>
          <c:yVal>
            <c:numRef>
              <c:f>Kenya!$C$43</c:f>
              <c:numCache>
                <c:formatCode>0.0</c:formatCode>
                <c:ptCount val="1"/>
                <c:pt idx="0">
                  <c:v>0.94706524074856446</c:v>
                </c:pt>
              </c:numCache>
            </c:numRef>
          </c:yVal>
          <c:bubbleSize>
            <c:numRef>
              <c:f>Kenya!$E$43</c:f>
              <c:numCache>
                <c:formatCode>#,##0</c:formatCode>
                <c:ptCount val="1"/>
                <c:pt idx="0">
                  <c:v>1951.3592578568721</c:v>
                </c:pt>
              </c:numCache>
            </c:numRef>
          </c:bubbleSize>
          <c:bubble3D val="1"/>
        </c:ser>
        <c:ser>
          <c:idx val="1"/>
          <c:order val="2"/>
          <c:tx>
            <c:v>Mining</c:v>
          </c:tx>
          <c:spPr>
            <a:solidFill>
              <a:srgbClr val="FF0000"/>
            </a:solidFill>
            <a:ln w="25400">
              <a:noFill/>
            </a:ln>
          </c:spPr>
          <c:invertIfNegative val="0"/>
          <c:xVal>
            <c:numRef>
              <c:f>Kenya!$B$42</c:f>
              <c:numCache>
                <c:formatCode>0.0</c:formatCode>
                <c:ptCount val="1"/>
                <c:pt idx="0">
                  <c:v>0.14806931185012356</c:v>
                </c:pt>
              </c:numCache>
            </c:numRef>
          </c:xVal>
          <c:yVal>
            <c:numRef>
              <c:f>Kenya!$C$42</c:f>
              <c:numCache>
                <c:formatCode>0.0</c:formatCode>
                <c:ptCount val="1"/>
                <c:pt idx="0">
                  <c:v>0.92880328389705835</c:v>
                </c:pt>
              </c:numCache>
            </c:numRef>
          </c:yVal>
          <c:bubbleSize>
            <c:numRef>
              <c:f>Kenya!$E$42</c:f>
              <c:numCache>
                <c:formatCode>#,##0</c:formatCode>
                <c:ptCount val="1"/>
                <c:pt idx="0">
                  <c:v>92.908666666666647</c:v>
                </c:pt>
              </c:numCache>
            </c:numRef>
          </c:bubbleSize>
          <c:bubble3D val="1"/>
        </c:ser>
        <c:ser>
          <c:idx val="3"/>
          <c:order val="3"/>
          <c:tx>
            <c:v>Utilities</c:v>
          </c:tx>
          <c:spPr>
            <a:solidFill>
              <a:srgbClr val="FFFF00"/>
            </a:solidFill>
            <a:ln w="25400">
              <a:noFill/>
            </a:ln>
          </c:spPr>
          <c:invertIfNegative val="0"/>
          <c:xVal>
            <c:numRef>
              <c:f>Kenya!$B$44</c:f>
              <c:numCache>
                <c:formatCode>0.0</c:formatCode>
                <c:ptCount val="1"/>
                <c:pt idx="0">
                  <c:v>-2.5540470015831679E-2</c:v>
                </c:pt>
              </c:numCache>
            </c:numRef>
          </c:xVal>
          <c:yVal>
            <c:numRef>
              <c:f>Kenya!$C$44</c:f>
              <c:numCache>
                <c:formatCode>0.0</c:formatCode>
                <c:ptCount val="1"/>
                <c:pt idx="0">
                  <c:v>11.782539784052339</c:v>
                </c:pt>
              </c:numCache>
            </c:numRef>
          </c:yVal>
          <c:bubbleSize>
            <c:numRef>
              <c:f>Kenya!$E$44</c:f>
              <c:numCache>
                <c:formatCode>#,##0</c:formatCode>
                <c:ptCount val="1"/>
                <c:pt idx="0">
                  <c:v>29.226794871794862</c:v>
                </c:pt>
              </c:numCache>
            </c:numRef>
          </c:bubbleSize>
          <c:bubble3D val="1"/>
        </c:ser>
        <c:ser>
          <c:idx val="4"/>
          <c:order val="4"/>
          <c:tx>
            <c:v>Construction</c:v>
          </c:tx>
          <c:spPr>
            <a:solidFill>
              <a:srgbClr val="6600FF"/>
            </a:solidFill>
            <a:ln w="25400">
              <a:noFill/>
            </a:ln>
          </c:spPr>
          <c:invertIfNegative val="0"/>
          <c:xVal>
            <c:numRef>
              <c:f>Kenya!$B$45</c:f>
              <c:numCache>
                <c:formatCode>0.0</c:formatCode>
                <c:ptCount val="1"/>
                <c:pt idx="0">
                  <c:v>0.35724005409947246</c:v>
                </c:pt>
              </c:numCache>
            </c:numRef>
          </c:xVal>
          <c:yVal>
            <c:numRef>
              <c:f>Kenya!$C$45</c:f>
              <c:numCache>
                <c:formatCode>0.0</c:formatCode>
                <c:ptCount val="1"/>
                <c:pt idx="0">
                  <c:v>1.8887721716243178</c:v>
                </c:pt>
              </c:numCache>
            </c:numRef>
          </c:yVal>
          <c:bubbleSize>
            <c:numRef>
              <c:f>Kenya!$E$45</c:f>
              <c:numCache>
                <c:formatCode>#,##0</c:formatCode>
                <c:ptCount val="1"/>
                <c:pt idx="0">
                  <c:v>432.38457584960639</c:v>
                </c:pt>
              </c:numCache>
            </c:numRef>
          </c:bubbleSize>
          <c:bubble3D val="1"/>
        </c:ser>
        <c:ser>
          <c:idx val="5"/>
          <c:order val="5"/>
          <c:tx>
            <c:v>Trade services</c:v>
          </c:tx>
          <c:spPr>
            <a:solidFill>
              <a:srgbClr val="66FFFF"/>
            </a:solidFill>
            <a:ln w="25400">
              <a:noFill/>
            </a:ln>
          </c:spPr>
          <c:invertIfNegative val="0"/>
          <c:xVal>
            <c:numRef>
              <c:f>Kenya!$B$46</c:f>
              <c:numCache>
                <c:formatCode>0.0</c:formatCode>
                <c:ptCount val="1"/>
                <c:pt idx="0">
                  <c:v>2.1321239835074977</c:v>
                </c:pt>
              </c:numCache>
            </c:numRef>
          </c:xVal>
          <c:yVal>
            <c:numRef>
              <c:f>Kenya!$C$46</c:f>
              <c:numCache>
                <c:formatCode>0.0</c:formatCode>
                <c:ptCount val="1"/>
                <c:pt idx="0">
                  <c:v>0.85759404388359661</c:v>
                </c:pt>
              </c:numCache>
            </c:numRef>
          </c:yVal>
          <c:bubbleSize>
            <c:numRef>
              <c:f>Kenya!$E$46</c:f>
              <c:numCache>
                <c:formatCode>#,##0</c:formatCode>
                <c:ptCount val="1"/>
                <c:pt idx="0">
                  <c:v>2510.6537682953081</c:v>
                </c:pt>
              </c:numCache>
            </c:numRef>
          </c:bubbleSize>
          <c:bubble3D val="1"/>
        </c:ser>
        <c:ser>
          <c:idx val="6"/>
          <c:order val="6"/>
          <c:tx>
            <c:v>Transport services</c:v>
          </c:tx>
          <c:spPr>
            <a:solidFill>
              <a:srgbClr val="FF00FF"/>
            </a:solidFill>
            <a:ln w="25400">
              <a:noFill/>
            </a:ln>
          </c:spPr>
          <c:invertIfNegative val="0"/>
          <c:xVal>
            <c:numRef>
              <c:f>Kenya!$B$47</c:f>
              <c:numCache>
                <c:formatCode>0.0</c:formatCode>
                <c:ptCount val="1"/>
                <c:pt idx="0">
                  <c:v>2.2769437835954864E-2</c:v>
                </c:pt>
              </c:numCache>
            </c:numRef>
          </c:xVal>
          <c:yVal>
            <c:numRef>
              <c:f>Kenya!$C$47</c:f>
              <c:numCache>
                <c:formatCode>0.0</c:formatCode>
                <c:ptCount val="1"/>
                <c:pt idx="0">
                  <c:v>4.1352874715071222</c:v>
                </c:pt>
              </c:numCache>
            </c:numRef>
          </c:yVal>
          <c:bubbleSize>
            <c:numRef>
              <c:f>Kenya!$E$47</c:f>
              <c:numCache>
                <c:formatCode>#,##0</c:formatCode>
                <c:ptCount val="1"/>
                <c:pt idx="0">
                  <c:v>524.44393572835679</c:v>
                </c:pt>
              </c:numCache>
            </c:numRef>
          </c:bubbleSize>
          <c:bubble3D val="1"/>
        </c:ser>
        <c:ser>
          <c:idx val="7"/>
          <c:order val="7"/>
          <c:tx>
            <c:v>Business services</c:v>
          </c:tx>
          <c:spPr>
            <a:solidFill>
              <a:srgbClr val="99FF66"/>
            </a:solidFill>
            <a:ln w="25400">
              <a:noFill/>
            </a:ln>
          </c:spPr>
          <c:invertIfNegative val="0"/>
          <c:xVal>
            <c:numRef>
              <c:f>Kenya!$B$48</c:f>
              <c:numCache>
                <c:formatCode>0.0</c:formatCode>
                <c:ptCount val="1"/>
                <c:pt idx="0">
                  <c:v>-2.5717237955330097E-2</c:v>
                </c:pt>
              </c:numCache>
            </c:numRef>
          </c:xVal>
          <c:yVal>
            <c:numRef>
              <c:f>Kenya!$C$48</c:f>
              <c:numCache>
                <c:formatCode>0.0</c:formatCode>
                <c:ptCount val="1"/>
                <c:pt idx="0">
                  <c:v>6.6614351690414013</c:v>
                </c:pt>
              </c:numCache>
            </c:numRef>
          </c:yVal>
          <c:bubbleSize>
            <c:numRef>
              <c:f>Kenya!$E$48</c:f>
              <c:numCache>
                <c:formatCode>#,##0</c:formatCode>
                <c:ptCount val="1"/>
                <c:pt idx="0">
                  <c:v>185.89027654867255</c:v>
                </c:pt>
              </c:numCache>
            </c:numRef>
          </c:bubbleSize>
          <c:bubble3D val="1"/>
        </c:ser>
        <c:ser>
          <c:idx val="8"/>
          <c:order val="8"/>
          <c:tx>
            <c:v>Govt services</c:v>
          </c:tx>
          <c:spPr>
            <a:solidFill>
              <a:srgbClr val="984807"/>
            </a:solidFill>
            <a:ln w="25400">
              <a:noFill/>
            </a:ln>
          </c:spPr>
          <c:invertIfNegative val="0"/>
          <c:xVal>
            <c:numRef>
              <c:f>Kenya!$B$49</c:f>
              <c:numCache>
                <c:formatCode>0.0</c:formatCode>
                <c:ptCount val="1"/>
                <c:pt idx="0">
                  <c:v>0.18322536406788004</c:v>
                </c:pt>
              </c:numCache>
            </c:numRef>
          </c:xVal>
          <c:yVal>
            <c:numRef>
              <c:f>Kenya!$C$49</c:f>
              <c:numCache>
                <c:formatCode>0.0</c:formatCode>
                <c:ptCount val="1"/>
                <c:pt idx="0">
                  <c:v>2.4833869620103166</c:v>
                </c:pt>
              </c:numCache>
            </c:numRef>
          </c:yVal>
          <c:bubbleSize>
            <c:numRef>
              <c:f>Kenya!$E$49</c:f>
              <c:numCache>
                <c:formatCode>#,##0</c:formatCode>
                <c:ptCount val="1"/>
                <c:pt idx="0">
                  <c:v>926.24929473146528</c:v>
                </c:pt>
              </c:numCache>
            </c:numRef>
          </c:bubbleSize>
          <c:bubble3D val="1"/>
        </c:ser>
        <c:ser>
          <c:idx val="9"/>
          <c:order val="9"/>
          <c:tx>
            <c:v>Personal services</c:v>
          </c:tx>
          <c:spPr>
            <a:solidFill>
              <a:srgbClr val="9999FF"/>
            </a:solidFill>
            <a:ln w="25400">
              <a:noFill/>
            </a:ln>
          </c:spPr>
          <c:invertIfNegative val="0"/>
          <c:xVal>
            <c:numRef>
              <c:f>Kenya!$B$50</c:f>
              <c:numCache>
                <c:formatCode>0.0</c:formatCode>
                <c:ptCount val="1"/>
                <c:pt idx="0">
                  <c:v>0.58011305470470731</c:v>
                </c:pt>
              </c:numCache>
            </c:numRef>
          </c:xVal>
          <c:yVal>
            <c:numRef>
              <c:f>Kenya!$C$50</c:f>
              <c:numCache>
                <c:formatCode>0.0</c:formatCode>
                <c:ptCount val="1"/>
                <c:pt idx="0">
                  <c:v>0.55035438446689344</c:v>
                </c:pt>
              </c:numCache>
            </c:numRef>
          </c:yVal>
          <c:bubbleSize>
            <c:numRef>
              <c:f>Kenya!$E$50</c:f>
              <c:numCache>
                <c:formatCode>#,##0</c:formatCode>
                <c:ptCount val="1"/>
                <c:pt idx="0">
                  <c:v>1250.4157035076216</c:v>
                </c:pt>
              </c:numCache>
            </c:numRef>
          </c:bubbleSize>
          <c:bubble3D val="1"/>
        </c:ser>
        <c:dLbls>
          <c:showLegendKey val="0"/>
          <c:showVal val="0"/>
          <c:showCatName val="0"/>
          <c:showSerName val="0"/>
          <c:showPercent val="0"/>
          <c:showBubbleSize val="0"/>
        </c:dLbls>
        <c:bubbleScale val="100"/>
        <c:showNegBubbles val="0"/>
        <c:axId val="137190016"/>
        <c:axId val="137212672"/>
      </c:bubbleChart>
      <c:valAx>
        <c:axId val="137190016"/>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37212672"/>
        <c:crosses val="autoZero"/>
        <c:crossBetween val="midCat"/>
      </c:valAx>
      <c:valAx>
        <c:axId val="137212672"/>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37190016"/>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Afghanistan!$B$59</c:f>
              <c:numCache>
                <c:formatCode>#,##0.0_ ;\-#,##0.0\ </c:formatCode>
                <c:ptCount val="1"/>
                <c:pt idx="0">
                  <c:v>-1.9443029693098879</c:v>
                </c:pt>
              </c:numCache>
            </c:numRef>
          </c:xVal>
          <c:yVal>
            <c:numRef>
              <c:f>Afghanistan!$C$59</c:f>
              <c:numCache>
                <c:formatCode>#,##0.0_ ;\-#,##0.0\ </c:formatCode>
                <c:ptCount val="1"/>
                <c:pt idx="0">
                  <c:v>0.41464113199530134</c:v>
                </c:pt>
              </c:numCache>
            </c:numRef>
          </c:yVal>
          <c:bubbleSize>
            <c:numRef>
              <c:f>Afghanistan!$E$59</c:f>
              <c:numCache>
                <c:formatCode>#,##0_ ;\-#,##0\ </c:formatCode>
                <c:ptCount val="1"/>
                <c:pt idx="0">
                  <c:v>4119</c:v>
                </c:pt>
              </c:numCache>
            </c:numRef>
          </c:bubbleSize>
          <c:bubble3D val="1"/>
        </c:ser>
        <c:ser>
          <c:idx val="1"/>
          <c:order val="1"/>
          <c:tx>
            <c:v>Mining &amp; utilities</c:v>
          </c:tx>
          <c:spPr>
            <a:solidFill>
              <a:srgbClr val="000000"/>
            </a:solidFill>
            <a:ln w="25400">
              <a:noFill/>
            </a:ln>
          </c:spPr>
          <c:invertIfNegative val="0"/>
          <c:xVal>
            <c:numRef>
              <c:f>Afghanistan!$B$60</c:f>
              <c:numCache>
                <c:formatCode>#,##0.0_ ;\-#,##0.0\ </c:formatCode>
                <c:ptCount val="1"/>
                <c:pt idx="0">
                  <c:v>4.7016158070752656E-2</c:v>
                </c:pt>
              </c:numCache>
            </c:numRef>
          </c:xVal>
          <c:yVal>
            <c:numRef>
              <c:f>Afghanistan!$C$60</c:f>
              <c:numCache>
                <c:formatCode>#,##0.0_ ;\-#,##0.0\ </c:formatCode>
                <c:ptCount val="1"/>
                <c:pt idx="0">
                  <c:v>0.8247607335438718</c:v>
                </c:pt>
              </c:numCache>
            </c:numRef>
          </c:yVal>
          <c:bubbleSize>
            <c:numRef>
              <c:f>Afghanistan!$E$60</c:f>
              <c:numCache>
                <c:formatCode>#,##0_ ;\-#,##0\ </c:formatCode>
                <c:ptCount val="1"/>
                <c:pt idx="0">
                  <c:v>83</c:v>
                </c:pt>
              </c:numCache>
            </c:numRef>
          </c:bubbleSize>
          <c:bubble3D val="1"/>
        </c:ser>
        <c:ser>
          <c:idx val="2"/>
          <c:order val="2"/>
          <c:tx>
            <c:v>Manufacturing</c:v>
          </c:tx>
          <c:spPr>
            <a:solidFill>
              <a:srgbClr val="CC6600"/>
            </a:solidFill>
            <a:ln w="25400">
              <a:noFill/>
            </a:ln>
          </c:spPr>
          <c:invertIfNegative val="0"/>
          <c:xVal>
            <c:numRef>
              <c:f>Afghanistan!$B$61</c:f>
              <c:numCache>
                <c:formatCode>#,##0.0_ ;\-#,##0.0\ </c:formatCode>
                <c:ptCount val="1"/>
                <c:pt idx="0">
                  <c:v>-0.42198814930060635</c:v>
                </c:pt>
              </c:numCache>
            </c:numRef>
          </c:xVal>
          <c:yVal>
            <c:numRef>
              <c:f>Afghanistan!$C$61</c:f>
              <c:numCache>
                <c:formatCode>#,##0.0_ ;\-#,##0.0\ </c:formatCode>
                <c:ptCount val="1"/>
                <c:pt idx="0">
                  <c:v>0.60744237349106323</c:v>
                </c:pt>
              </c:numCache>
            </c:numRef>
          </c:yVal>
          <c:bubbleSize>
            <c:numRef>
              <c:f>Afghanistan!$E$61</c:f>
              <c:numCache>
                <c:formatCode>#,##0_ ;\-#,##0\ </c:formatCode>
                <c:ptCount val="1"/>
                <c:pt idx="0">
                  <c:v>1278</c:v>
                </c:pt>
              </c:numCache>
            </c:numRef>
          </c:bubbleSize>
          <c:bubble3D val="1"/>
        </c:ser>
        <c:ser>
          <c:idx val="3"/>
          <c:order val="3"/>
          <c:tx>
            <c:v>Construction</c:v>
          </c:tx>
          <c:spPr>
            <a:solidFill>
              <a:srgbClr val="FFFF00"/>
            </a:solidFill>
            <a:ln w="25400">
              <a:noFill/>
            </a:ln>
          </c:spPr>
          <c:invertIfNegative val="0"/>
          <c:xVal>
            <c:numRef>
              <c:f>Afghanistan!$B$62</c:f>
              <c:numCache>
                <c:formatCode>#,##0.0_ ;\-#,##0.0\ </c:formatCode>
                <c:ptCount val="1"/>
                <c:pt idx="0">
                  <c:v>0.1643548570376161</c:v>
                </c:pt>
              </c:numCache>
            </c:numRef>
          </c:xVal>
          <c:yVal>
            <c:numRef>
              <c:f>Afghanistan!$C$62</c:f>
              <c:numCache>
                <c:formatCode>#,##0.0_ ;\-#,##0.0\ </c:formatCode>
                <c:ptCount val="1"/>
                <c:pt idx="0">
                  <c:v>5.7969767872447937</c:v>
                </c:pt>
              </c:numCache>
            </c:numRef>
          </c:yVal>
          <c:bubbleSize>
            <c:numRef>
              <c:f>Afghanistan!$E$62</c:f>
              <c:numCache>
                <c:formatCode>#,##0_ ;\-#,##0\ </c:formatCode>
                <c:ptCount val="1"/>
                <c:pt idx="0">
                  <c:v>140</c:v>
                </c:pt>
              </c:numCache>
            </c:numRef>
          </c:bubbleSize>
          <c:bubble3D val="1"/>
        </c:ser>
        <c:ser>
          <c:idx val="4"/>
          <c:order val="4"/>
          <c:tx>
            <c:v>Wholesale, retail, hotels</c:v>
          </c:tx>
          <c:spPr>
            <a:solidFill>
              <a:srgbClr val="6666FF"/>
            </a:solidFill>
            <a:ln w="25400">
              <a:noFill/>
            </a:ln>
          </c:spPr>
          <c:invertIfNegative val="0"/>
          <c:xVal>
            <c:numRef>
              <c:f>Afghanistan!$B$63</c:f>
              <c:numCache>
                <c:formatCode>#,##0.0_ ;\-#,##0.0\ </c:formatCode>
                <c:ptCount val="1"/>
                <c:pt idx="0">
                  <c:v>0.54083681442989739</c:v>
                </c:pt>
              </c:numCache>
            </c:numRef>
          </c:xVal>
          <c:yVal>
            <c:numRef>
              <c:f>Afghanistan!$C$63</c:f>
              <c:numCache>
                <c:formatCode>#,##0.0_ ;\-#,##0.0\ </c:formatCode>
                <c:ptCount val="1"/>
                <c:pt idx="0">
                  <c:v>1.4930373577485161</c:v>
                </c:pt>
              </c:numCache>
            </c:numRef>
          </c:yVal>
          <c:bubbleSize>
            <c:numRef>
              <c:f>Afghanistan!$E$63</c:f>
              <c:numCache>
                <c:formatCode>#,##0_ ;\-#,##0\ </c:formatCode>
                <c:ptCount val="1"/>
                <c:pt idx="0">
                  <c:v>409</c:v>
                </c:pt>
              </c:numCache>
            </c:numRef>
          </c:bubbleSize>
          <c:bubble3D val="1"/>
        </c:ser>
        <c:ser>
          <c:idx val="5"/>
          <c:order val="5"/>
          <c:tx>
            <c:v>Transport, storage, comms</c:v>
          </c:tx>
          <c:spPr>
            <a:solidFill>
              <a:srgbClr val="66FFFF"/>
            </a:solidFill>
            <a:ln w="25400">
              <a:noFill/>
            </a:ln>
          </c:spPr>
          <c:invertIfNegative val="0"/>
          <c:xVal>
            <c:numRef>
              <c:f>Afghanistan!$B$64</c:f>
              <c:numCache>
                <c:formatCode>#,##0.0_ ;\-#,##0.0\ </c:formatCode>
                <c:ptCount val="1"/>
                <c:pt idx="0">
                  <c:v>0.49406974566769257</c:v>
                </c:pt>
              </c:numCache>
            </c:numRef>
          </c:xVal>
          <c:yVal>
            <c:numRef>
              <c:f>Afghanistan!$C$64</c:f>
              <c:numCache>
                <c:formatCode>#,##0.0_ ;\-#,##0.0\ </c:formatCode>
                <c:ptCount val="1"/>
                <c:pt idx="0">
                  <c:v>4.8767025266394723</c:v>
                </c:pt>
              </c:numCache>
            </c:numRef>
          </c:yVal>
          <c:bubbleSize>
            <c:numRef>
              <c:f>Afghanistan!$E$64</c:f>
              <c:numCache>
                <c:formatCode>#,##0_ ;\-#,##0\ </c:formatCode>
                <c:ptCount val="1"/>
                <c:pt idx="0">
                  <c:v>357</c:v>
                </c:pt>
              </c:numCache>
            </c:numRef>
          </c:bubbleSize>
          <c:bubble3D val="1"/>
        </c:ser>
        <c:ser>
          <c:idx val="6"/>
          <c:order val="6"/>
          <c:tx>
            <c:v>Other</c:v>
          </c:tx>
          <c:spPr>
            <a:solidFill>
              <a:srgbClr val="FF00FF"/>
            </a:solidFill>
            <a:ln w="25400">
              <a:noFill/>
            </a:ln>
          </c:spPr>
          <c:invertIfNegative val="0"/>
          <c:xVal>
            <c:numRef>
              <c:f>Afghanistan!$B$65</c:f>
              <c:numCache>
                <c:formatCode>#,##0.0_ ;\-#,##0.0\ </c:formatCode>
                <c:ptCount val="1"/>
                <c:pt idx="0">
                  <c:v>1.1200135434045286</c:v>
                </c:pt>
              </c:numCache>
            </c:numRef>
          </c:xVal>
          <c:yVal>
            <c:numRef>
              <c:f>Afghanistan!$C$65</c:f>
              <c:numCache>
                <c:formatCode>#,##0.0_ ;\-#,##0.0\ </c:formatCode>
                <c:ptCount val="1"/>
                <c:pt idx="0">
                  <c:v>1.9586764686150615</c:v>
                </c:pt>
              </c:numCache>
            </c:numRef>
          </c:yVal>
          <c:bubbleSize>
            <c:numRef>
              <c:f>Afghanistan!$E$65</c:f>
              <c:numCache>
                <c:formatCode>#,##0_ ;\-#,##0\ </c:formatCode>
                <c:ptCount val="1"/>
                <c:pt idx="0">
                  <c:v>699</c:v>
                </c:pt>
              </c:numCache>
            </c:numRef>
          </c:bubbleSize>
          <c:bubble3D val="1"/>
        </c:ser>
        <c:dLbls>
          <c:showLegendKey val="0"/>
          <c:showVal val="0"/>
          <c:showCatName val="0"/>
          <c:showSerName val="0"/>
          <c:showPercent val="0"/>
          <c:showBubbleSize val="0"/>
        </c:dLbls>
        <c:bubbleScale val="100"/>
        <c:showNegBubbles val="0"/>
        <c:axId val="130205184"/>
        <c:axId val="130207104"/>
      </c:bubbleChart>
      <c:valAx>
        <c:axId val="13020518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0207104"/>
        <c:crosses val="autoZero"/>
        <c:crossBetween val="midCat"/>
      </c:valAx>
      <c:valAx>
        <c:axId val="13020710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02051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Kenya2!$B$8</c:f>
              <c:numCache>
                <c:formatCode>#,##0.0_ ;\-#,##0.0\ </c:formatCode>
                <c:ptCount val="1"/>
                <c:pt idx="0">
                  <c:v>0.82025308535011732</c:v>
                </c:pt>
              </c:numCache>
            </c:numRef>
          </c:xVal>
          <c:yVal>
            <c:numRef>
              <c:f>Kenya2!$C$8</c:f>
              <c:numCache>
                <c:formatCode>#,##0.0_ ;\-#,##0.0\ </c:formatCode>
                <c:ptCount val="1"/>
                <c:pt idx="0">
                  <c:v>0.33187380318218745</c:v>
                </c:pt>
              </c:numCache>
            </c:numRef>
          </c:yVal>
          <c:bubbleSize>
            <c:numRef>
              <c:f>Kenya2!$E$8</c:f>
              <c:numCache>
                <c:formatCode>#,##0_ ;\-#,##0\ </c:formatCode>
                <c:ptCount val="1"/>
                <c:pt idx="0">
                  <c:v>7449</c:v>
                </c:pt>
              </c:numCache>
            </c:numRef>
          </c:bubbleSize>
          <c:bubble3D val="1"/>
        </c:ser>
        <c:ser>
          <c:idx val="1"/>
          <c:order val="1"/>
          <c:tx>
            <c:v>Mining &amp; utilities</c:v>
          </c:tx>
          <c:spPr>
            <a:solidFill>
              <a:srgbClr val="000000"/>
            </a:solidFill>
            <a:ln w="25400">
              <a:noFill/>
            </a:ln>
          </c:spPr>
          <c:invertIfNegative val="0"/>
          <c:xVal>
            <c:numRef>
              <c:f>Kenya2!$B$9</c:f>
              <c:numCache>
                <c:formatCode>#,##0.0_ ;\-#,##0.0\ </c:formatCode>
                <c:ptCount val="1"/>
                <c:pt idx="0">
                  <c:v>-6.5802351476411336E-2</c:v>
                </c:pt>
              </c:numCache>
            </c:numRef>
          </c:xVal>
          <c:yVal>
            <c:numRef>
              <c:f>Kenya2!$C$9</c:f>
              <c:numCache>
                <c:formatCode>#,##0.0_ ;\-#,##0.0\ </c:formatCode>
                <c:ptCount val="1"/>
                <c:pt idx="0">
                  <c:v>3.289280862793182</c:v>
                </c:pt>
              </c:numCache>
            </c:numRef>
          </c:yVal>
          <c:bubbleSize>
            <c:numRef>
              <c:f>Kenya2!$E$9</c:f>
              <c:numCache>
                <c:formatCode>#,##0_ ;\-#,##0\ </c:formatCode>
                <c:ptCount val="1"/>
                <c:pt idx="0">
                  <c:v>92</c:v>
                </c:pt>
              </c:numCache>
            </c:numRef>
          </c:bubbleSize>
          <c:bubble3D val="1"/>
        </c:ser>
        <c:ser>
          <c:idx val="2"/>
          <c:order val="2"/>
          <c:tx>
            <c:v>Manufacturing</c:v>
          </c:tx>
          <c:spPr>
            <a:solidFill>
              <a:srgbClr val="CC6600"/>
            </a:solidFill>
            <a:ln w="25400">
              <a:noFill/>
            </a:ln>
          </c:spPr>
          <c:invertIfNegative val="0"/>
          <c:xVal>
            <c:numRef>
              <c:f>Kenya2!$B$10</c:f>
              <c:numCache>
                <c:formatCode>#,##0.0_ ;\-#,##0.0\ </c:formatCode>
                <c:ptCount val="1"/>
                <c:pt idx="0">
                  <c:v>-0.1423544927703646</c:v>
                </c:pt>
              </c:numCache>
            </c:numRef>
          </c:xVal>
          <c:yVal>
            <c:numRef>
              <c:f>Kenya2!$C$10</c:f>
              <c:numCache>
                <c:formatCode>#,##0.0_ ;\-#,##0.0\ </c:formatCode>
                <c:ptCount val="1"/>
                <c:pt idx="0">
                  <c:v>3.8606312186717688</c:v>
                </c:pt>
              </c:numCache>
            </c:numRef>
          </c:yVal>
          <c:bubbleSize>
            <c:numRef>
              <c:f>Kenya2!$E$10</c:f>
              <c:numCache>
                <c:formatCode>#,##0_ ;\-#,##0\ </c:formatCode>
                <c:ptCount val="1"/>
                <c:pt idx="0">
                  <c:v>399</c:v>
                </c:pt>
              </c:numCache>
            </c:numRef>
          </c:bubbleSize>
          <c:bubble3D val="1"/>
        </c:ser>
        <c:ser>
          <c:idx val="3"/>
          <c:order val="3"/>
          <c:tx>
            <c:v>Construction</c:v>
          </c:tx>
          <c:spPr>
            <a:solidFill>
              <a:srgbClr val="FFFF00"/>
            </a:solidFill>
            <a:ln w="25400">
              <a:noFill/>
            </a:ln>
          </c:spPr>
          <c:invertIfNegative val="0"/>
          <c:xVal>
            <c:numRef>
              <c:f>Kenya2!$B$11</c:f>
              <c:numCache>
                <c:formatCode>#,##0.0_ ;\-#,##0.0\ </c:formatCode>
                <c:ptCount val="1"/>
                <c:pt idx="0">
                  <c:v>0.17003119043493342</c:v>
                </c:pt>
              </c:numCache>
            </c:numRef>
          </c:xVal>
          <c:yVal>
            <c:numRef>
              <c:f>Kenya2!$C$11</c:f>
              <c:numCache>
                <c:formatCode>#,##0.0_ ;\-#,##0.0\ </c:formatCode>
                <c:ptCount val="1"/>
                <c:pt idx="0">
                  <c:v>2.0443339205748479</c:v>
                </c:pt>
              </c:numCache>
            </c:numRef>
          </c:yVal>
          <c:bubbleSize>
            <c:numRef>
              <c:f>Kenya2!$E$11</c:f>
              <c:numCache>
                <c:formatCode>#,##0_ ;\-#,##0\ </c:formatCode>
                <c:ptCount val="1"/>
                <c:pt idx="0">
                  <c:v>237</c:v>
                </c:pt>
              </c:numCache>
            </c:numRef>
          </c:bubbleSize>
          <c:bubble3D val="1"/>
        </c:ser>
        <c:ser>
          <c:idx val="4"/>
          <c:order val="4"/>
          <c:tx>
            <c:v>Wholesale, retail, hotels</c:v>
          </c:tx>
          <c:spPr>
            <a:solidFill>
              <a:srgbClr val="6666FF"/>
            </a:solidFill>
            <a:ln w="25400">
              <a:noFill/>
            </a:ln>
          </c:spPr>
          <c:invertIfNegative val="0"/>
          <c:xVal>
            <c:numRef>
              <c:f>Kenya2!$B$12</c:f>
              <c:numCache>
                <c:formatCode>#,##0.0_ ;\-#,##0.0\ </c:formatCode>
                <c:ptCount val="1"/>
                <c:pt idx="0">
                  <c:v>5.0419723136756467E-2</c:v>
                </c:pt>
              </c:numCache>
            </c:numRef>
          </c:xVal>
          <c:yVal>
            <c:numRef>
              <c:f>Kenya2!$C$12</c:f>
              <c:numCache>
                <c:formatCode>#,##0.0_ ;\-#,##0.0\ </c:formatCode>
                <c:ptCount val="1"/>
                <c:pt idx="0">
                  <c:v>4.5842316442498285</c:v>
                </c:pt>
              </c:numCache>
            </c:numRef>
          </c:yVal>
          <c:bubbleSize>
            <c:numRef>
              <c:f>Kenya2!$E$12</c:f>
              <c:numCache>
                <c:formatCode>#,##0_ ;\-#,##0\ </c:formatCode>
                <c:ptCount val="1"/>
                <c:pt idx="0">
                  <c:v>219</c:v>
                </c:pt>
              </c:numCache>
            </c:numRef>
          </c:bubbleSize>
          <c:bubble3D val="1"/>
        </c:ser>
        <c:ser>
          <c:idx val="5"/>
          <c:order val="5"/>
          <c:tx>
            <c:v>Transport, storage, comms</c:v>
          </c:tx>
          <c:spPr>
            <a:solidFill>
              <a:srgbClr val="66FFFF"/>
            </a:solidFill>
            <a:ln w="25400">
              <a:noFill/>
            </a:ln>
          </c:spPr>
          <c:invertIfNegative val="0"/>
          <c:xVal>
            <c:numRef>
              <c:f>Kenya2!$B$13</c:f>
              <c:numCache>
                <c:formatCode>#,##0.0_ ;\-#,##0.0\ </c:formatCode>
                <c:ptCount val="1"/>
                <c:pt idx="0">
                  <c:v>2.3083970298491074E-2</c:v>
                </c:pt>
              </c:numCache>
            </c:numRef>
          </c:xVal>
          <c:yVal>
            <c:numRef>
              <c:f>Kenya2!$C$13</c:f>
              <c:numCache>
                <c:formatCode>#,##0.0_ ;\-#,##0.0\ </c:formatCode>
                <c:ptCount val="1"/>
                <c:pt idx="0">
                  <c:v>2.4029759962229731</c:v>
                </c:pt>
              </c:numCache>
            </c:numRef>
          </c:yVal>
          <c:bubbleSize>
            <c:numRef>
              <c:f>Kenya2!$E$13</c:f>
              <c:numCache>
                <c:formatCode>#,##0_ ;\-#,##0\ </c:formatCode>
                <c:ptCount val="1"/>
                <c:pt idx="0">
                  <c:v>328</c:v>
                </c:pt>
              </c:numCache>
            </c:numRef>
          </c:bubbleSize>
          <c:bubble3D val="1"/>
        </c:ser>
        <c:ser>
          <c:idx val="6"/>
          <c:order val="6"/>
          <c:tx>
            <c:v>Other</c:v>
          </c:tx>
          <c:spPr>
            <a:solidFill>
              <a:srgbClr val="FF00FF"/>
            </a:solidFill>
            <a:ln w="25400">
              <a:noFill/>
            </a:ln>
          </c:spPr>
          <c:invertIfNegative val="0"/>
          <c:xVal>
            <c:numRef>
              <c:f>Kenya2!$B$14</c:f>
              <c:numCache>
                <c:formatCode>#,##0.0_ ;\-#,##0.0\ </c:formatCode>
                <c:ptCount val="1"/>
                <c:pt idx="0">
                  <c:v>-0.85563112497352733</c:v>
                </c:pt>
              </c:numCache>
            </c:numRef>
          </c:xVal>
          <c:yVal>
            <c:numRef>
              <c:f>Kenya2!$C$14</c:f>
              <c:numCache>
                <c:formatCode>#,##0.0_ ;\-#,##0.0\ </c:formatCode>
                <c:ptCount val="1"/>
                <c:pt idx="0">
                  <c:v>2.0545184710389668</c:v>
                </c:pt>
              </c:numCache>
            </c:numRef>
          </c:yVal>
          <c:bubbleSize>
            <c:numRef>
              <c:f>Kenya2!$E$14</c:f>
              <c:numCache>
                <c:formatCode>#,##0_ ;\-#,##0\ </c:formatCode>
                <c:ptCount val="1"/>
                <c:pt idx="0">
                  <c:v>2022</c:v>
                </c:pt>
              </c:numCache>
            </c:numRef>
          </c:bubbleSize>
          <c:bubble3D val="1"/>
        </c:ser>
        <c:dLbls>
          <c:showLegendKey val="0"/>
          <c:showVal val="0"/>
          <c:showCatName val="0"/>
          <c:showSerName val="0"/>
          <c:showPercent val="0"/>
          <c:showBubbleSize val="0"/>
        </c:dLbls>
        <c:bubbleScale val="100"/>
        <c:showNegBubbles val="0"/>
        <c:axId val="137267840"/>
        <c:axId val="137286400"/>
      </c:bubbleChart>
      <c:valAx>
        <c:axId val="13726784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7286400"/>
        <c:crosses val="autoZero"/>
        <c:crossBetween val="midCat"/>
      </c:valAx>
      <c:valAx>
        <c:axId val="13728640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72678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Kenya2!$B$25</c:f>
              <c:numCache>
                <c:formatCode>#,##0.0_ ;\-#,##0.0\ </c:formatCode>
                <c:ptCount val="1"/>
                <c:pt idx="0">
                  <c:v>-2.2291588433444787</c:v>
                </c:pt>
              </c:numCache>
            </c:numRef>
          </c:xVal>
          <c:yVal>
            <c:numRef>
              <c:f>Kenya2!$C$25</c:f>
              <c:numCache>
                <c:formatCode>#,##0.0_ ;\-#,##0.0\ </c:formatCode>
                <c:ptCount val="1"/>
                <c:pt idx="0">
                  <c:v>0.34554145235419426</c:v>
                </c:pt>
              </c:numCache>
            </c:numRef>
          </c:yVal>
          <c:bubbleSize>
            <c:numRef>
              <c:f>Kenya2!$E$25</c:f>
              <c:numCache>
                <c:formatCode>#,##0_ ;\-#,##0\ </c:formatCode>
                <c:ptCount val="1"/>
                <c:pt idx="0">
                  <c:v>8089</c:v>
                </c:pt>
              </c:numCache>
            </c:numRef>
          </c:bubbleSize>
          <c:bubble3D val="1"/>
        </c:ser>
        <c:ser>
          <c:idx val="1"/>
          <c:order val="1"/>
          <c:tx>
            <c:v>Mining &amp; utilities</c:v>
          </c:tx>
          <c:spPr>
            <a:solidFill>
              <a:srgbClr val="000000"/>
            </a:solidFill>
            <a:ln w="25400">
              <a:noFill/>
            </a:ln>
          </c:spPr>
          <c:invertIfNegative val="0"/>
          <c:xVal>
            <c:numRef>
              <c:f>Kenya2!$B$26</c:f>
              <c:numCache>
                <c:formatCode>#,##0.0_ ;\-#,##0.0\ </c:formatCode>
                <c:ptCount val="1"/>
                <c:pt idx="0">
                  <c:v>1.4730884431464975E-2</c:v>
                </c:pt>
              </c:numCache>
            </c:numRef>
          </c:xVal>
          <c:yVal>
            <c:numRef>
              <c:f>Kenya2!$C$26</c:f>
              <c:numCache>
                <c:formatCode>#,##0.0_ ;\-#,##0.0\ </c:formatCode>
                <c:ptCount val="1"/>
                <c:pt idx="0">
                  <c:v>3.9118463498393243</c:v>
                </c:pt>
              </c:numCache>
            </c:numRef>
          </c:yVal>
          <c:bubbleSize>
            <c:numRef>
              <c:f>Kenya2!$E$26</c:f>
              <c:numCache>
                <c:formatCode>#,##0_ ;\-#,##0\ </c:formatCode>
                <c:ptCount val="1"/>
                <c:pt idx="0">
                  <c:v>105</c:v>
                </c:pt>
              </c:numCache>
            </c:numRef>
          </c:bubbleSize>
          <c:bubble3D val="1"/>
        </c:ser>
        <c:ser>
          <c:idx val="2"/>
          <c:order val="2"/>
          <c:tx>
            <c:v>Manufacturing</c:v>
          </c:tx>
          <c:spPr>
            <a:solidFill>
              <a:srgbClr val="CC6600"/>
            </a:solidFill>
            <a:ln w="25400">
              <a:noFill/>
            </a:ln>
          </c:spPr>
          <c:invertIfNegative val="0"/>
          <c:xVal>
            <c:numRef>
              <c:f>Kenya2!$B$27</c:f>
              <c:numCache>
                <c:formatCode>#,##0.0_ ;\-#,##0.0\ </c:formatCode>
                <c:ptCount val="1"/>
                <c:pt idx="0">
                  <c:v>0.24319852003930453</c:v>
                </c:pt>
              </c:numCache>
            </c:numRef>
          </c:xVal>
          <c:yVal>
            <c:numRef>
              <c:f>Kenya2!$C$27</c:f>
              <c:numCache>
                <c:formatCode>#,##0.0_ ;\-#,##0.0\ </c:formatCode>
                <c:ptCount val="1"/>
                <c:pt idx="0">
                  <c:v>3.6487446710792959</c:v>
                </c:pt>
              </c:numCache>
            </c:numRef>
          </c:yVal>
          <c:bubbleSize>
            <c:numRef>
              <c:f>Kenya2!$E$27</c:f>
              <c:numCache>
                <c:formatCode>#,##0_ ;\-#,##0\ </c:formatCode>
                <c:ptCount val="1"/>
                <c:pt idx="0">
                  <c:v>477</c:v>
                </c:pt>
              </c:numCache>
            </c:numRef>
          </c:bubbleSize>
          <c:bubble3D val="1"/>
        </c:ser>
        <c:ser>
          <c:idx val="3"/>
          <c:order val="3"/>
          <c:tx>
            <c:v>Construction</c:v>
          </c:tx>
          <c:spPr>
            <a:solidFill>
              <a:srgbClr val="FFFF00"/>
            </a:solidFill>
            <a:ln w="25400">
              <a:noFill/>
            </a:ln>
          </c:spPr>
          <c:invertIfNegative val="0"/>
          <c:xVal>
            <c:numRef>
              <c:f>Kenya2!$B$28</c:f>
              <c:numCache>
                <c:formatCode>#,##0.0_ ;\-#,##0.0\ </c:formatCode>
                <c:ptCount val="1"/>
                <c:pt idx="0">
                  <c:v>0.43200020450042631</c:v>
                </c:pt>
              </c:numCache>
            </c:numRef>
          </c:xVal>
          <c:yVal>
            <c:numRef>
              <c:f>Kenya2!$C$28</c:f>
              <c:numCache>
                <c:formatCode>#,##0.0_ ;\-#,##0.0\ </c:formatCode>
                <c:ptCount val="1"/>
                <c:pt idx="0">
                  <c:v>1.6874756257721406</c:v>
                </c:pt>
              </c:numCache>
            </c:numRef>
          </c:yVal>
          <c:bubbleSize>
            <c:numRef>
              <c:f>Kenya2!$E$28</c:f>
              <c:numCache>
                <c:formatCode>#,##0_ ;\-#,##0\ </c:formatCode>
                <c:ptCount val="1"/>
                <c:pt idx="0">
                  <c:v>318</c:v>
                </c:pt>
              </c:numCache>
            </c:numRef>
          </c:bubbleSize>
          <c:bubble3D val="1"/>
        </c:ser>
        <c:ser>
          <c:idx val="4"/>
          <c:order val="4"/>
          <c:tx>
            <c:v>Wholesale, retail, hotels</c:v>
          </c:tx>
          <c:spPr>
            <a:solidFill>
              <a:srgbClr val="6666FF"/>
            </a:solidFill>
            <a:ln w="25400">
              <a:noFill/>
            </a:ln>
          </c:spPr>
          <c:invertIfNegative val="0"/>
          <c:xVal>
            <c:numRef>
              <c:f>Kenya2!$B$29</c:f>
              <c:numCache>
                <c:formatCode>#,##0.0_ ;\-#,##0.0\ </c:formatCode>
                <c:ptCount val="1"/>
                <c:pt idx="0">
                  <c:v>0.1184560384516371</c:v>
                </c:pt>
              </c:numCache>
            </c:numRef>
          </c:xVal>
          <c:yVal>
            <c:numRef>
              <c:f>Kenya2!$C$29</c:f>
              <c:numCache>
                <c:formatCode>#,##0.0_ ;\-#,##0.0\ </c:formatCode>
                <c:ptCount val="1"/>
                <c:pt idx="0">
                  <c:v>4.4701360829057233</c:v>
                </c:pt>
              </c:numCache>
            </c:numRef>
          </c:yVal>
          <c:bubbleSize>
            <c:numRef>
              <c:f>Kenya2!$E$29</c:f>
              <c:numCache>
                <c:formatCode>#,##0_ ;\-#,##0\ </c:formatCode>
                <c:ptCount val="1"/>
                <c:pt idx="0">
                  <c:v>260</c:v>
                </c:pt>
              </c:numCache>
            </c:numRef>
          </c:bubbleSize>
          <c:bubble3D val="1"/>
        </c:ser>
        <c:ser>
          <c:idx val="5"/>
          <c:order val="5"/>
          <c:tx>
            <c:v>Transport, storage, comms</c:v>
          </c:tx>
          <c:spPr>
            <a:solidFill>
              <a:srgbClr val="66FFFF"/>
            </a:solidFill>
            <a:ln w="25400">
              <a:noFill/>
            </a:ln>
          </c:spPr>
          <c:invertIfNegative val="0"/>
          <c:xVal>
            <c:numRef>
              <c:f>Kenya2!$B$30</c:f>
              <c:numCache>
                <c:formatCode>#,##0.0_ ;\-#,##0.0\ </c:formatCode>
                <c:ptCount val="1"/>
                <c:pt idx="0">
                  <c:v>0.34821569441671718</c:v>
                </c:pt>
              </c:numCache>
            </c:numRef>
          </c:xVal>
          <c:yVal>
            <c:numRef>
              <c:f>Kenya2!$C$30</c:f>
              <c:numCache>
                <c:formatCode>#,##0.0_ ;\-#,##0.0\ </c:formatCode>
                <c:ptCount val="1"/>
                <c:pt idx="0">
                  <c:v>2.7617548355997257</c:v>
                </c:pt>
              </c:numCache>
            </c:numRef>
          </c:yVal>
          <c:bubbleSize>
            <c:numRef>
              <c:f>Kenya2!$E$30</c:f>
              <c:numCache>
                <c:formatCode>#,##0_ ;\-#,##0\ </c:formatCode>
                <c:ptCount val="1"/>
                <c:pt idx="0">
                  <c:v>410</c:v>
                </c:pt>
              </c:numCache>
            </c:numRef>
          </c:bubbleSize>
          <c:bubble3D val="1"/>
        </c:ser>
        <c:ser>
          <c:idx val="6"/>
          <c:order val="6"/>
          <c:tx>
            <c:v>Other</c:v>
          </c:tx>
          <c:spPr>
            <a:solidFill>
              <a:srgbClr val="FF00FF"/>
            </a:solidFill>
            <a:ln w="25400">
              <a:noFill/>
            </a:ln>
          </c:spPr>
          <c:invertIfNegative val="0"/>
          <c:xVal>
            <c:numRef>
              <c:f>Kenya2!$B$31</c:f>
              <c:numCache>
                <c:formatCode>#,##0.0_ ;\-#,##0.0\ </c:formatCode>
                <c:ptCount val="1"/>
                <c:pt idx="0">
                  <c:v>1.072557501504928</c:v>
                </c:pt>
              </c:numCache>
            </c:numRef>
          </c:xVal>
          <c:yVal>
            <c:numRef>
              <c:f>Kenya2!$C$31</c:f>
              <c:numCache>
                <c:formatCode>#,##0.0_ ;\-#,##0.0\ </c:formatCode>
                <c:ptCount val="1"/>
                <c:pt idx="0">
                  <c:v>1.7846321951301307</c:v>
                </c:pt>
              </c:numCache>
            </c:numRef>
          </c:yVal>
          <c:bubbleSize>
            <c:numRef>
              <c:f>Kenya2!$E$31</c:f>
              <c:numCache>
                <c:formatCode>#,##0_ ;\-#,##0\ </c:formatCode>
                <c:ptCount val="1"/>
                <c:pt idx="0">
                  <c:v>2398</c:v>
                </c:pt>
              </c:numCache>
            </c:numRef>
          </c:bubbleSize>
          <c:bubble3D val="1"/>
        </c:ser>
        <c:dLbls>
          <c:showLegendKey val="0"/>
          <c:showVal val="0"/>
          <c:showCatName val="0"/>
          <c:showSerName val="0"/>
          <c:showPercent val="0"/>
          <c:showBubbleSize val="0"/>
        </c:dLbls>
        <c:bubbleScale val="100"/>
        <c:showNegBubbles val="0"/>
        <c:axId val="137345280"/>
        <c:axId val="137363840"/>
      </c:bubbleChart>
      <c:valAx>
        <c:axId val="13734528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7363840"/>
        <c:crosses val="autoZero"/>
        <c:crossBetween val="midCat"/>
      </c:valAx>
      <c:valAx>
        <c:axId val="137363840"/>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73452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Kenya2!$B$42</c:f>
              <c:numCache>
                <c:formatCode>#,##0.0_ ;\-#,##0.0\ </c:formatCode>
                <c:ptCount val="1"/>
                <c:pt idx="0">
                  <c:v>-1.92777553897443</c:v>
                </c:pt>
              </c:numCache>
            </c:numRef>
          </c:xVal>
          <c:yVal>
            <c:numRef>
              <c:f>Kenya2!$C$42</c:f>
              <c:numCache>
                <c:formatCode>#,##0.0_ ;\-#,##0.0\ </c:formatCode>
                <c:ptCount val="1"/>
                <c:pt idx="0">
                  <c:v>0.31456080655819091</c:v>
                </c:pt>
              </c:numCache>
            </c:numRef>
          </c:yVal>
          <c:bubbleSize>
            <c:numRef>
              <c:f>Kenya2!$E$42</c:f>
              <c:numCache>
                <c:formatCode>#,##0_ ;\-#,##0\ </c:formatCode>
                <c:ptCount val="1"/>
                <c:pt idx="0">
                  <c:v>9238</c:v>
                </c:pt>
              </c:numCache>
            </c:numRef>
          </c:bubbleSize>
          <c:bubble3D val="1"/>
        </c:ser>
        <c:ser>
          <c:idx val="1"/>
          <c:order val="1"/>
          <c:tx>
            <c:v>Mining &amp; utilities</c:v>
          </c:tx>
          <c:spPr>
            <a:solidFill>
              <a:srgbClr val="000000"/>
            </a:solidFill>
            <a:ln w="25400">
              <a:noFill/>
            </a:ln>
          </c:spPr>
          <c:invertIfNegative val="0"/>
          <c:xVal>
            <c:numRef>
              <c:f>Kenya2!$B$43</c:f>
              <c:numCache>
                <c:formatCode>#,##0.0_ ;\-#,##0.0\ </c:formatCode>
                <c:ptCount val="1"/>
                <c:pt idx="0">
                  <c:v>1.0846412811347572E-2</c:v>
                </c:pt>
              </c:numCache>
            </c:numRef>
          </c:xVal>
          <c:yVal>
            <c:numRef>
              <c:f>Kenya2!$C$43</c:f>
              <c:numCache>
                <c:formatCode>#,##0.0_ ;\-#,##0.0\ </c:formatCode>
                <c:ptCount val="1"/>
                <c:pt idx="0">
                  <c:v>3.9204709515503593</c:v>
                </c:pt>
              </c:numCache>
            </c:numRef>
          </c:yVal>
          <c:bubbleSize>
            <c:numRef>
              <c:f>Kenya2!$E$43</c:f>
              <c:numCache>
                <c:formatCode>#,##0_ ;\-#,##0\ </c:formatCode>
                <c:ptCount val="1"/>
                <c:pt idx="0">
                  <c:v>125</c:v>
                </c:pt>
              </c:numCache>
            </c:numRef>
          </c:bubbleSize>
          <c:bubble3D val="1"/>
        </c:ser>
        <c:ser>
          <c:idx val="2"/>
          <c:order val="2"/>
          <c:tx>
            <c:v>Manufacturing</c:v>
          </c:tx>
          <c:spPr>
            <a:solidFill>
              <a:srgbClr val="CC6600"/>
            </a:solidFill>
            <a:ln w="25400">
              <a:noFill/>
            </a:ln>
          </c:spPr>
          <c:invertIfNegative val="0"/>
          <c:xVal>
            <c:numRef>
              <c:f>Kenya2!$B$44</c:f>
              <c:numCache>
                <c:formatCode>#,##0.0_ ;\-#,##0.0\ </c:formatCode>
                <c:ptCount val="1"/>
                <c:pt idx="0">
                  <c:v>-2.0255412662744554E-2</c:v>
                </c:pt>
              </c:numCache>
            </c:numRef>
          </c:xVal>
          <c:yVal>
            <c:numRef>
              <c:f>Kenya2!$C$44</c:f>
              <c:numCache>
                <c:formatCode>#,##0.0_ ;\-#,##0.0\ </c:formatCode>
                <c:ptCount val="1"/>
                <c:pt idx="0">
                  <c:v>3.3542362984692158</c:v>
                </c:pt>
              </c:numCache>
            </c:numRef>
          </c:yVal>
          <c:bubbleSize>
            <c:numRef>
              <c:f>Kenya2!$E$44</c:f>
              <c:numCache>
                <c:formatCode>#,##0_ ;\-#,##0\ </c:formatCode>
                <c:ptCount val="1"/>
                <c:pt idx="0">
                  <c:v>558</c:v>
                </c:pt>
              </c:numCache>
            </c:numRef>
          </c:bubbleSize>
          <c:bubble3D val="1"/>
        </c:ser>
        <c:ser>
          <c:idx val="3"/>
          <c:order val="3"/>
          <c:tx>
            <c:v>Construction</c:v>
          </c:tx>
          <c:spPr>
            <a:solidFill>
              <a:srgbClr val="FFFF00"/>
            </a:solidFill>
            <a:ln w="25400">
              <a:noFill/>
            </a:ln>
          </c:spPr>
          <c:invertIfNegative val="0"/>
          <c:xVal>
            <c:numRef>
              <c:f>Kenya2!$B$45</c:f>
              <c:numCache>
                <c:formatCode>#,##0.0_ ;\-#,##0.0\ </c:formatCode>
                <c:ptCount val="1"/>
                <c:pt idx="0">
                  <c:v>0.22632146033153555</c:v>
                </c:pt>
              </c:numCache>
            </c:numRef>
          </c:xVal>
          <c:yVal>
            <c:numRef>
              <c:f>Kenya2!$C$45</c:f>
              <c:numCache>
                <c:formatCode>#,##0.0_ ;\-#,##0.0\ </c:formatCode>
                <c:ptCount val="1"/>
                <c:pt idx="0">
                  <c:v>1.945496533301168</c:v>
                </c:pt>
              </c:numCache>
            </c:numRef>
          </c:yVal>
          <c:bubbleSize>
            <c:numRef>
              <c:f>Kenya2!$E$45</c:f>
              <c:numCache>
                <c:formatCode>#,##0_ ;\-#,##0\ </c:formatCode>
                <c:ptCount val="1"/>
                <c:pt idx="0">
                  <c:v>406</c:v>
                </c:pt>
              </c:numCache>
            </c:numRef>
          </c:bubbleSize>
          <c:bubble3D val="1"/>
        </c:ser>
        <c:ser>
          <c:idx val="4"/>
          <c:order val="4"/>
          <c:tx>
            <c:v>Wholesale, retail, hotels</c:v>
          </c:tx>
          <c:spPr>
            <a:solidFill>
              <a:srgbClr val="6666FF"/>
            </a:solidFill>
            <a:ln w="25400">
              <a:noFill/>
            </a:ln>
          </c:spPr>
          <c:invertIfNegative val="0"/>
          <c:xVal>
            <c:numRef>
              <c:f>Kenya2!$B$46</c:f>
              <c:numCache>
                <c:formatCode>#,##0.0_ ;\-#,##0.0\ </c:formatCode>
                <c:ptCount val="1"/>
                <c:pt idx="0">
                  <c:v>0.13602185602493888</c:v>
                </c:pt>
              </c:numCache>
            </c:numRef>
          </c:xVal>
          <c:yVal>
            <c:numRef>
              <c:f>Kenya2!$C$46</c:f>
              <c:numCache>
                <c:formatCode>#,##0.0_ ;\-#,##0.0\ </c:formatCode>
                <c:ptCount val="1"/>
                <c:pt idx="0">
                  <c:v>4.509506614808144</c:v>
                </c:pt>
              </c:numCache>
            </c:numRef>
          </c:yVal>
          <c:bubbleSize>
            <c:numRef>
              <c:f>Kenya2!$E$46</c:f>
              <c:numCache>
                <c:formatCode>#,##0_ ;\-#,##0\ </c:formatCode>
                <c:ptCount val="1"/>
                <c:pt idx="0">
                  <c:v>325</c:v>
                </c:pt>
              </c:numCache>
            </c:numRef>
          </c:bubbleSize>
          <c:bubble3D val="1"/>
        </c:ser>
        <c:ser>
          <c:idx val="5"/>
          <c:order val="5"/>
          <c:tx>
            <c:v>Transport, storage, comms</c:v>
          </c:tx>
          <c:spPr>
            <a:solidFill>
              <a:srgbClr val="66FFFF"/>
            </a:solidFill>
            <a:ln w="25400">
              <a:noFill/>
            </a:ln>
          </c:spPr>
          <c:invertIfNegative val="0"/>
          <c:xVal>
            <c:numRef>
              <c:f>Kenya2!$B$47</c:f>
              <c:numCache>
                <c:formatCode>#,##0.0_ ;\-#,##0.0\ </c:formatCode>
                <c:ptCount val="1"/>
                <c:pt idx="0">
                  <c:v>0.26739859243164066</c:v>
                </c:pt>
              </c:numCache>
            </c:numRef>
          </c:xVal>
          <c:yVal>
            <c:numRef>
              <c:f>Kenya2!$C$47</c:f>
              <c:numCache>
                <c:formatCode>#,##0.0_ ;\-#,##0.0\ </c:formatCode>
                <c:ptCount val="1"/>
                <c:pt idx="0">
                  <c:v>3.0209344163349816</c:v>
                </c:pt>
              </c:numCache>
            </c:numRef>
          </c:yVal>
          <c:bubbleSize>
            <c:numRef>
              <c:f>Kenya2!$E$47</c:f>
              <c:numCache>
                <c:formatCode>#,##0_ ;\-#,##0\ </c:formatCode>
                <c:ptCount val="1"/>
                <c:pt idx="0">
                  <c:v>520</c:v>
                </c:pt>
              </c:numCache>
            </c:numRef>
          </c:bubbleSize>
          <c:bubble3D val="1"/>
        </c:ser>
        <c:ser>
          <c:idx val="6"/>
          <c:order val="6"/>
          <c:tx>
            <c:v>Other</c:v>
          </c:tx>
          <c:spPr>
            <a:solidFill>
              <a:srgbClr val="FF00FF"/>
            </a:solidFill>
            <a:ln w="25400">
              <a:noFill/>
            </a:ln>
          </c:spPr>
          <c:invertIfNegative val="0"/>
          <c:xVal>
            <c:numRef>
              <c:f>Kenya2!$B$48</c:f>
              <c:numCache>
                <c:formatCode>#,##0.0_ ;\-#,##0.0\ </c:formatCode>
                <c:ptCount val="1"/>
                <c:pt idx="0">
                  <c:v>1.3074426300377091</c:v>
                </c:pt>
              </c:numCache>
            </c:numRef>
          </c:xVal>
          <c:yVal>
            <c:numRef>
              <c:f>Kenya2!$C$48</c:f>
              <c:numCache>
                <c:formatCode>#,##0.0_ ;\-#,##0.0\ </c:formatCode>
                <c:ptCount val="1"/>
                <c:pt idx="0">
                  <c:v>1.6915199356734445</c:v>
                </c:pt>
              </c:numCache>
            </c:numRef>
          </c:yVal>
          <c:bubbleSize>
            <c:numRef>
              <c:f>Kenya2!$E$48</c:f>
              <c:numCache>
                <c:formatCode>#,##0_ ;\-#,##0\ </c:formatCode>
                <c:ptCount val="1"/>
                <c:pt idx="0">
                  <c:v>3005</c:v>
                </c:pt>
              </c:numCache>
            </c:numRef>
          </c:bubbleSize>
          <c:bubble3D val="1"/>
        </c:ser>
        <c:dLbls>
          <c:showLegendKey val="0"/>
          <c:showVal val="0"/>
          <c:showCatName val="0"/>
          <c:showSerName val="0"/>
          <c:showPercent val="0"/>
          <c:showBubbleSize val="0"/>
        </c:dLbls>
        <c:bubbleScale val="100"/>
        <c:showNegBubbles val="0"/>
        <c:axId val="137414528"/>
        <c:axId val="137428992"/>
      </c:bubbleChart>
      <c:valAx>
        <c:axId val="13741452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7428992"/>
        <c:crosses val="autoZero"/>
        <c:crossBetween val="midCat"/>
      </c:valAx>
      <c:valAx>
        <c:axId val="137428992"/>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74145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Kenya2!$B$59</c:f>
              <c:numCache>
                <c:formatCode>#,##0.0_ ;\-#,##0.0\ </c:formatCode>
                <c:ptCount val="1"/>
                <c:pt idx="0">
                  <c:v>0.66623709275241083</c:v>
                </c:pt>
              </c:numCache>
            </c:numRef>
          </c:xVal>
          <c:yVal>
            <c:numRef>
              <c:f>Kenya2!$C$59</c:f>
              <c:numCache>
                <c:formatCode>#,##0.0_ ;\-#,##0.0\ </c:formatCode>
                <c:ptCount val="1"/>
                <c:pt idx="0">
                  <c:v>0.29637214236260656</c:v>
                </c:pt>
              </c:numCache>
            </c:numRef>
          </c:yVal>
          <c:bubbleSize>
            <c:numRef>
              <c:f>Kenya2!$E$59</c:f>
              <c:numCache>
                <c:formatCode>#,##0_ ;\-#,##0\ </c:formatCode>
                <c:ptCount val="1"/>
                <c:pt idx="0">
                  <c:v>10310</c:v>
                </c:pt>
              </c:numCache>
            </c:numRef>
          </c:bubbleSize>
          <c:bubble3D val="1"/>
        </c:ser>
        <c:ser>
          <c:idx val="1"/>
          <c:order val="1"/>
          <c:tx>
            <c:v>Mining &amp; utilities</c:v>
          </c:tx>
          <c:spPr>
            <a:solidFill>
              <a:srgbClr val="000000"/>
            </a:solidFill>
            <a:ln w="25400">
              <a:noFill/>
            </a:ln>
          </c:spPr>
          <c:invertIfNegative val="0"/>
          <c:xVal>
            <c:numRef>
              <c:f>Kenya2!$B$60</c:f>
              <c:numCache>
                <c:formatCode>#,##0.0_ ;\-#,##0.0\ </c:formatCode>
                <c:ptCount val="1"/>
                <c:pt idx="0">
                  <c:v>-2.6135810900598688E-2</c:v>
                </c:pt>
              </c:numCache>
            </c:numRef>
          </c:xVal>
          <c:yVal>
            <c:numRef>
              <c:f>Kenya2!$C$60</c:f>
              <c:numCache>
                <c:formatCode>#,##0.0_ ;\-#,##0.0\ </c:formatCode>
                <c:ptCount val="1"/>
                <c:pt idx="0">
                  <c:v>4.4174196397426133</c:v>
                </c:pt>
              </c:numCache>
            </c:numRef>
          </c:yVal>
          <c:bubbleSize>
            <c:numRef>
              <c:f>Kenya2!$E$60</c:f>
              <c:numCache>
                <c:formatCode>#,##0_ ;\-#,##0\ </c:formatCode>
                <c:ptCount val="1"/>
                <c:pt idx="0">
                  <c:v>134</c:v>
                </c:pt>
              </c:numCache>
            </c:numRef>
          </c:bubbleSize>
          <c:bubble3D val="1"/>
        </c:ser>
        <c:ser>
          <c:idx val="2"/>
          <c:order val="2"/>
          <c:tx>
            <c:v>Manufacturing</c:v>
          </c:tx>
          <c:spPr>
            <a:solidFill>
              <a:srgbClr val="CC6600"/>
            </a:solidFill>
            <a:ln w="25400">
              <a:noFill/>
            </a:ln>
          </c:spPr>
          <c:invertIfNegative val="0"/>
          <c:xVal>
            <c:numRef>
              <c:f>Kenya2!$B$61</c:f>
              <c:numCache>
                <c:formatCode>#,##0.0_ ;\-#,##0.0\ </c:formatCode>
                <c:ptCount val="1"/>
                <c:pt idx="0">
                  <c:v>-0.38595898416112773</c:v>
                </c:pt>
              </c:numCache>
            </c:numRef>
          </c:xVal>
          <c:yVal>
            <c:numRef>
              <c:f>Kenya2!$C$61</c:f>
              <c:numCache>
                <c:formatCode>#,##0.0_ ;\-#,##0.0\ </c:formatCode>
                <c:ptCount val="1"/>
                <c:pt idx="0">
                  <c:v>3.6128009654292126</c:v>
                </c:pt>
              </c:numCache>
            </c:numRef>
          </c:yVal>
          <c:bubbleSize>
            <c:numRef>
              <c:f>Kenya2!$E$61</c:f>
              <c:numCache>
                <c:formatCode>#,##0_ ;\-#,##0\ </c:formatCode>
                <c:ptCount val="1"/>
                <c:pt idx="0">
                  <c:v>556</c:v>
                </c:pt>
              </c:numCache>
            </c:numRef>
          </c:bubbleSize>
          <c:bubble3D val="1"/>
        </c:ser>
        <c:ser>
          <c:idx val="3"/>
          <c:order val="3"/>
          <c:tx>
            <c:v>Construction</c:v>
          </c:tx>
          <c:spPr>
            <a:solidFill>
              <a:srgbClr val="FFFF00"/>
            </a:solidFill>
            <a:ln w="25400">
              <a:noFill/>
            </a:ln>
          </c:spPr>
          <c:invertIfNegative val="0"/>
          <c:xVal>
            <c:numRef>
              <c:f>Kenya2!$B$62</c:f>
              <c:numCache>
                <c:formatCode>#,##0.0_ ;\-#,##0.0\ </c:formatCode>
                <c:ptCount val="1"/>
                <c:pt idx="0">
                  <c:v>9.4028029360129217E-3</c:v>
                </c:pt>
              </c:numCache>
            </c:numRef>
          </c:xVal>
          <c:yVal>
            <c:numRef>
              <c:f>Kenya2!$C$62</c:f>
              <c:numCache>
                <c:formatCode>#,##0.0_ ;\-#,##0.0\ </c:formatCode>
                <c:ptCount val="1"/>
                <c:pt idx="0">
                  <c:v>2.0341104358106299</c:v>
                </c:pt>
              </c:numCache>
            </c:numRef>
          </c:yVal>
          <c:bubbleSize>
            <c:numRef>
              <c:f>Kenya2!$E$62</c:f>
              <c:numCache>
                <c:formatCode>#,##0_ ;\-#,##0\ </c:formatCode>
                <c:ptCount val="1"/>
                <c:pt idx="0">
                  <c:v>450</c:v>
                </c:pt>
              </c:numCache>
            </c:numRef>
          </c:bubbleSize>
          <c:bubble3D val="1"/>
        </c:ser>
        <c:ser>
          <c:idx val="4"/>
          <c:order val="4"/>
          <c:tx>
            <c:v>Wholesale, retail, hotels</c:v>
          </c:tx>
          <c:spPr>
            <a:solidFill>
              <a:srgbClr val="6666FF"/>
            </a:solidFill>
            <a:ln w="25400">
              <a:noFill/>
            </a:ln>
          </c:spPr>
          <c:invertIfNegative val="0"/>
          <c:xVal>
            <c:numRef>
              <c:f>Kenya2!$B$63</c:f>
              <c:numCache>
                <c:formatCode>#,##0.0_ ;\-#,##0.0\ </c:formatCode>
                <c:ptCount val="1"/>
                <c:pt idx="0">
                  <c:v>-1.9428015760787787E-2</c:v>
                </c:pt>
              </c:numCache>
            </c:numRef>
          </c:xVal>
          <c:yVal>
            <c:numRef>
              <c:f>Kenya2!$C$63</c:f>
              <c:numCache>
                <c:formatCode>#,##0.0_ ;\-#,##0.0\ </c:formatCode>
                <c:ptCount val="1"/>
                <c:pt idx="0">
                  <c:v>4.7726707452696049</c:v>
                </c:pt>
              </c:numCache>
            </c:numRef>
          </c:yVal>
          <c:bubbleSize>
            <c:numRef>
              <c:f>Kenya2!$E$63</c:f>
              <c:numCache>
                <c:formatCode>#,##0_ ;\-#,##0\ </c:formatCode>
                <c:ptCount val="1"/>
                <c:pt idx="0">
                  <c:v>356</c:v>
                </c:pt>
              </c:numCache>
            </c:numRef>
          </c:bubbleSize>
          <c:bubble3D val="1"/>
        </c:ser>
        <c:ser>
          <c:idx val="5"/>
          <c:order val="5"/>
          <c:tx>
            <c:v>Transport, storage, comms</c:v>
          </c:tx>
          <c:spPr>
            <a:solidFill>
              <a:srgbClr val="66FFFF"/>
            </a:solidFill>
            <a:ln w="25400">
              <a:noFill/>
            </a:ln>
          </c:spPr>
          <c:invertIfNegative val="0"/>
          <c:xVal>
            <c:numRef>
              <c:f>Kenya2!$B$64</c:f>
              <c:numCache>
                <c:formatCode>#,##0.0_ ;\-#,##0.0\ </c:formatCode>
                <c:ptCount val="1"/>
                <c:pt idx="0">
                  <c:v>-2.8530872976166854E-2</c:v>
                </c:pt>
              </c:numCache>
            </c:numRef>
          </c:xVal>
          <c:yVal>
            <c:numRef>
              <c:f>Kenya2!$C$64</c:f>
              <c:numCache>
                <c:formatCode>#,##0.0_ ;\-#,##0.0\ </c:formatCode>
                <c:ptCount val="1"/>
                <c:pt idx="0">
                  <c:v>3.1419298869038141</c:v>
                </c:pt>
              </c:numCache>
            </c:numRef>
          </c:yVal>
          <c:bubbleSize>
            <c:numRef>
              <c:f>Kenya2!$E$64</c:f>
              <c:numCache>
                <c:formatCode>#,##0_ ;\-#,##0\ </c:formatCode>
                <c:ptCount val="1"/>
                <c:pt idx="0">
                  <c:v>570</c:v>
                </c:pt>
              </c:numCache>
            </c:numRef>
          </c:bubbleSize>
          <c:bubble3D val="1"/>
        </c:ser>
        <c:ser>
          <c:idx val="6"/>
          <c:order val="6"/>
          <c:tx>
            <c:v>Other</c:v>
          </c:tx>
          <c:spPr>
            <a:solidFill>
              <a:srgbClr val="FF00FF"/>
            </a:solidFill>
            <a:ln w="25400">
              <a:noFill/>
            </a:ln>
          </c:spPr>
          <c:invertIfNegative val="0"/>
          <c:xVal>
            <c:numRef>
              <c:f>Kenya2!$B$65</c:f>
              <c:numCache>
                <c:formatCode>#,##0.0_ ;\-#,##0.0\ </c:formatCode>
                <c:ptCount val="1"/>
                <c:pt idx="0">
                  <c:v>-0.21558621188974314</c:v>
                </c:pt>
              </c:numCache>
            </c:numRef>
          </c:xVal>
          <c:yVal>
            <c:numRef>
              <c:f>Kenya2!$C$65</c:f>
              <c:numCache>
                <c:formatCode>#,##0.0_ ;\-#,##0.0\ </c:formatCode>
                <c:ptCount val="1"/>
                <c:pt idx="0">
                  <c:v>1.7043308359012277</c:v>
                </c:pt>
              </c:numCache>
            </c:numRef>
          </c:yVal>
          <c:bubbleSize>
            <c:numRef>
              <c:f>Kenya2!$E$65</c:f>
              <c:numCache>
                <c:formatCode>#,##0_ ;\-#,##0\ </c:formatCode>
                <c:ptCount val="1"/>
                <c:pt idx="0">
                  <c:v>3286</c:v>
                </c:pt>
              </c:numCache>
            </c:numRef>
          </c:bubbleSize>
          <c:bubble3D val="1"/>
        </c:ser>
        <c:dLbls>
          <c:showLegendKey val="0"/>
          <c:showVal val="0"/>
          <c:showCatName val="0"/>
          <c:showSerName val="0"/>
          <c:showPercent val="0"/>
          <c:showBubbleSize val="0"/>
        </c:dLbls>
        <c:bubbleScale val="100"/>
        <c:showNegBubbles val="0"/>
        <c:axId val="137483776"/>
        <c:axId val="137485696"/>
      </c:bubbleChart>
      <c:valAx>
        <c:axId val="13748377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7485696"/>
        <c:crosses val="autoZero"/>
        <c:crossBetween val="midCat"/>
      </c:valAx>
      <c:valAx>
        <c:axId val="13748569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74837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strRef>
              <c:f>Kyrgyz!$A$8</c:f>
              <c:strCache>
                <c:ptCount val="1"/>
                <c:pt idx="0">
                  <c:v>Agriculture</c:v>
                </c:pt>
              </c:strCache>
            </c:strRef>
          </c:tx>
          <c:spPr>
            <a:solidFill>
              <a:schemeClr val="accent1"/>
            </a:solidFill>
          </c:spPr>
          <c:invertIfNegative val="0"/>
          <c:xVal>
            <c:numRef>
              <c:f>Kyrgyz!$B$8</c:f>
              <c:numCache>
                <c:formatCode>#,##0.0_ ;\-#,##0.0\ </c:formatCode>
                <c:ptCount val="1"/>
                <c:pt idx="0">
                  <c:v>17.599998474121101</c:v>
                </c:pt>
              </c:numCache>
            </c:numRef>
          </c:xVal>
          <c:yVal>
            <c:numRef>
              <c:f>Kyrgyz!$C$8</c:f>
              <c:numCache>
                <c:formatCode>_-* #,##0.0_-;\-* #,##0.0_-;_-* "-"_-;_-@_-</c:formatCode>
                <c:ptCount val="1"/>
                <c:pt idx="0">
                  <c:v>0.64086341707146621</c:v>
                </c:pt>
              </c:numCache>
            </c:numRef>
          </c:yVal>
          <c:bubbleSize>
            <c:numRef>
              <c:f>Kyrgyz!$E$8</c:f>
              <c:numCache>
                <c:formatCode>_(* #,##0_);_(* \(#,##0\);_(* "-"_);_(@_)</c:formatCode>
                <c:ptCount val="1"/>
                <c:pt idx="0">
                  <c:v>1026.3980931554756</c:v>
                </c:pt>
              </c:numCache>
            </c:numRef>
          </c:bubbleSize>
          <c:bubble3D val="1"/>
        </c:ser>
        <c:ser>
          <c:idx val="1"/>
          <c:order val="1"/>
          <c:tx>
            <c:strRef>
              <c:f>Kyrgyz!$A$9</c:f>
              <c:strCache>
                <c:ptCount val="1"/>
                <c:pt idx="0">
                  <c:v>Industry</c:v>
                </c:pt>
              </c:strCache>
            </c:strRef>
          </c:tx>
          <c:spPr>
            <a:solidFill>
              <a:schemeClr val="accent2"/>
            </a:solidFill>
            <a:ln w="25400">
              <a:noFill/>
            </a:ln>
          </c:spPr>
          <c:invertIfNegative val="0"/>
          <c:xVal>
            <c:numRef>
              <c:f>Kyrgyz!$B$9</c:f>
              <c:numCache>
                <c:formatCode>#,##0.0_ ;\-#,##0.0\ </c:formatCode>
                <c:ptCount val="1"/>
                <c:pt idx="0">
                  <c:v>-16</c:v>
                </c:pt>
              </c:numCache>
            </c:numRef>
          </c:xVal>
          <c:yVal>
            <c:numRef>
              <c:f>Kyrgyz!$C$9</c:f>
              <c:numCache>
                <c:formatCode>_-* #,##0.0_-;\-* #,##0.0_-;_-* "-"_-;_-@_-</c:formatCode>
                <c:ptCount val="1"/>
                <c:pt idx="0">
                  <c:v>2.5985885108385522</c:v>
                </c:pt>
              </c:numCache>
            </c:numRef>
          </c:yVal>
          <c:bubbleSize>
            <c:numRef>
              <c:f>Kyrgyz!$E$9</c:f>
              <c:numCache>
                <c:formatCode>_(* #,##0_);_(* \(#,##0\);_(* "-"_);_(@_)</c:formatCode>
                <c:ptCount val="1"/>
                <c:pt idx="0">
                  <c:v>202.96008074999997</c:v>
                </c:pt>
              </c:numCache>
            </c:numRef>
          </c:bubbleSize>
          <c:bubble3D val="1"/>
        </c:ser>
        <c:ser>
          <c:idx val="2"/>
          <c:order val="2"/>
          <c:tx>
            <c:strRef>
              <c:f>Kyrgyz!$A$10</c:f>
              <c:strCache>
                <c:ptCount val="1"/>
                <c:pt idx="0">
                  <c:v>Services</c:v>
                </c:pt>
              </c:strCache>
            </c:strRef>
          </c:tx>
          <c:spPr>
            <a:solidFill>
              <a:schemeClr val="accent6"/>
            </a:solidFill>
            <a:ln w="25400">
              <a:noFill/>
            </a:ln>
          </c:spPr>
          <c:invertIfNegative val="0"/>
          <c:xVal>
            <c:numRef>
              <c:f>Kyrgyz!$B$10</c:f>
              <c:numCache>
                <c:formatCode>#,##0.0_ ;\-#,##0.0\ </c:formatCode>
                <c:ptCount val="1"/>
                <c:pt idx="0">
                  <c:v>-1.5</c:v>
                </c:pt>
              </c:numCache>
            </c:numRef>
          </c:xVal>
          <c:yVal>
            <c:numRef>
              <c:f>Kyrgyz!$C$10</c:f>
              <c:numCache>
                <c:formatCode>_-* #,##0.0_-;\-* #,##0.0_-;_-* "-"_-;_-@_-</c:formatCode>
                <c:ptCount val="1"/>
                <c:pt idx="0">
                  <c:v>1.0598623059611048</c:v>
                </c:pt>
              </c:numCache>
            </c:numRef>
          </c:yVal>
          <c:bubbleSize>
            <c:numRef>
              <c:f>Kyrgyz!$E$10</c:f>
              <c:numCache>
                <c:formatCode>_(* #,##0_);_(* \(#,##0\);_(* "-"_);_(@_)</c:formatCode>
                <c:ptCount val="1"/>
                <c:pt idx="0">
                  <c:v>705.52789974999996</c:v>
                </c:pt>
              </c:numCache>
            </c:numRef>
          </c:bubbleSize>
          <c:bubble3D val="1"/>
        </c:ser>
        <c:dLbls>
          <c:showLegendKey val="0"/>
          <c:showVal val="0"/>
          <c:showCatName val="0"/>
          <c:showSerName val="0"/>
          <c:showPercent val="0"/>
          <c:showBubbleSize val="0"/>
        </c:dLbls>
        <c:bubbleScale val="100"/>
        <c:showNegBubbles val="0"/>
        <c:axId val="137636096"/>
        <c:axId val="137662848"/>
      </c:bubbleChart>
      <c:valAx>
        <c:axId val="137636096"/>
        <c:scaling>
          <c:orientation val="minMax"/>
        </c:scaling>
        <c:delete val="0"/>
        <c:axPos val="b"/>
        <c:title>
          <c:tx>
            <c:rich>
              <a:bodyPr/>
              <a:lstStyle/>
              <a:p>
                <a:pPr>
                  <a:defRPr sz="800" b="0"/>
                </a:pPr>
                <a:r>
                  <a:rPr lang="en-US" sz="800" b="0"/>
                  <a:t>Percentage point change in share of total employment, 1996-2000</a:t>
                </a:r>
              </a:p>
            </c:rich>
          </c:tx>
          <c:layout/>
          <c:overlay val="0"/>
        </c:title>
        <c:numFmt formatCode="#,##0.0_ ;\-#,##0.0\ " sourceLinked="1"/>
        <c:majorTickMark val="out"/>
        <c:minorTickMark val="none"/>
        <c:tickLblPos val="low"/>
        <c:crossAx val="137662848"/>
        <c:crosses val="autoZero"/>
        <c:crossBetween val="midCat"/>
      </c:valAx>
      <c:valAx>
        <c:axId val="13766284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1376360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2000-04</a:t>
            </a:r>
          </a:p>
        </c:rich>
      </c:tx>
      <c:layout/>
      <c:overlay val="0"/>
    </c:title>
    <c:autoTitleDeleted val="0"/>
    <c:plotArea>
      <c:layout/>
      <c:bubbleChart>
        <c:varyColors val="0"/>
        <c:ser>
          <c:idx val="0"/>
          <c:order val="0"/>
          <c:tx>
            <c:strRef>
              <c:f>Kyrgyz!$A$23</c:f>
              <c:strCache>
                <c:ptCount val="1"/>
                <c:pt idx="0">
                  <c:v>Agriculture</c:v>
                </c:pt>
              </c:strCache>
            </c:strRef>
          </c:tx>
          <c:spPr>
            <a:solidFill>
              <a:schemeClr val="accent1"/>
            </a:solidFill>
          </c:spPr>
          <c:invertIfNegative val="0"/>
          <c:xVal>
            <c:numRef>
              <c:f>Kyrgyz!$B$23</c:f>
              <c:numCache>
                <c:formatCode>#,##0.0_ ;\-#,##0.0\ </c:formatCode>
                <c:ptCount val="1"/>
                <c:pt idx="0">
                  <c:v>-14.199996948242202</c:v>
                </c:pt>
              </c:numCache>
            </c:numRef>
          </c:xVal>
          <c:yVal>
            <c:numRef>
              <c:f>Kyrgyz!$C$23</c:f>
              <c:numCache>
                <c:formatCode>_-* #,##0.0_-;\-* #,##0.0_-;_-* "-"_-;_-@_-</c:formatCode>
                <c:ptCount val="1"/>
                <c:pt idx="0">
                  <c:v>0.86111064303553331</c:v>
                </c:pt>
              </c:numCache>
            </c:numRef>
          </c:yVal>
          <c:bubbleSize>
            <c:numRef>
              <c:f>Kyrgyz!$E$23</c:f>
              <c:numCache>
                <c:formatCode>_(* #,##0_);_(* \(#,##0\);_(* "-"_);_(@_)</c:formatCode>
                <c:ptCount val="1"/>
                <c:pt idx="0">
                  <c:v>774.05600993287101</c:v>
                </c:pt>
              </c:numCache>
            </c:numRef>
          </c:bubbleSize>
          <c:bubble3D val="1"/>
        </c:ser>
        <c:ser>
          <c:idx val="1"/>
          <c:order val="1"/>
          <c:tx>
            <c:strRef>
              <c:f>Kyrgyz!$A$24</c:f>
              <c:strCache>
                <c:ptCount val="1"/>
                <c:pt idx="0">
                  <c:v>Industry</c:v>
                </c:pt>
              </c:strCache>
            </c:strRef>
          </c:tx>
          <c:spPr>
            <a:solidFill>
              <a:schemeClr val="accent2"/>
            </a:solidFill>
            <a:ln w="25400">
              <a:noFill/>
            </a:ln>
          </c:spPr>
          <c:invertIfNegative val="0"/>
          <c:xVal>
            <c:numRef>
              <c:f>Kyrgyz!$B$24</c:f>
              <c:numCache>
                <c:formatCode>#,##0.0_ ;\-#,##0.0\ </c:formatCode>
                <c:ptCount val="1"/>
                <c:pt idx="0">
                  <c:v>7.1000003814697017</c:v>
                </c:pt>
              </c:numCache>
            </c:numRef>
          </c:xVal>
          <c:yVal>
            <c:numRef>
              <c:f>Kyrgyz!$C$24</c:f>
              <c:numCache>
                <c:formatCode>_-* #,##0.0_-;\-* #,##0.0_-;_-* "-"_-;_-@_-</c:formatCode>
                <c:ptCount val="1"/>
                <c:pt idx="0">
                  <c:v>1.4183800187263647</c:v>
                </c:pt>
              </c:numCache>
            </c:numRef>
          </c:yVal>
          <c:bubbleSize>
            <c:numRef>
              <c:f>Kyrgyz!$E$24</c:f>
              <c:numCache>
                <c:formatCode>_(* #,##0_);_(* \(#,##0\);_(* "-"_);_(@_)</c:formatCode>
                <c:ptCount val="1"/>
                <c:pt idx="0">
                  <c:v>350.21556647071731</c:v>
                </c:pt>
              </c:numCache>
            </c:numRef>
          </c:bubbleSize>
          <c:bubble3D val="1"/>
        </c:ser>
        <c:ser>
          <c:idx val="2"/>
          <c:order val="2"/>
          <c:tx>
            <c:strRef>
              <c:f>Kyrgyz!$A$25</c:f>
              <c:strCache>
                <c:ptCount val="1"/>
                <c:pt idx="0">
                  <c:v>Services</c:v>
                </c:pt>
              </c:strCache>
            </c:strRef>
          </c:tx>
          <c:spPr>
            <a:solidFill>
              <a:schemeClr val="accent6"/>
            </a:solidFill>
            <a:ln w="25400">
              <a:noFill/>
            </a:ln>
          </c:spPr>
          <c:invertIfNegative val="0"/>
          <c:xVal>
            <c:numRef>
              <c:f>Kyrgyz!$B$25</c:f>
              <c:numCache>
                <c:formatCode>#,##0.0_ ;\-#,##0.0\ </c:formatCode>
                <c:ptCount val="1"/>
                <c:pt idx="0">
                  <c:v>7</c:v>
                </c:pt>
              </c:numCache>
            </c:numRef>
          </c:xVal>
          <c:yVal>
            <c:numRef>
              <c:f>Kyrgyz!$C$25</c:f>
              <c:numCache>
                <c:formatCode>_-* #,##0.0_-;\-* #,##0.0_-;_-* "-"_-;_-@_-</c:formatCode>
                <c:ptCount val="1"/>
                <c:pt idx="0">
                  <c:v>0.95492657014515381</c:v>
                </c:pt>
              </c:numCache>
            </c:numRef>
          </c:yVal>
          <c:bubbleSize>
            <c:numRef>
              <c:f>Kyrgyz!$E$25</c:f>
              <c:numCache>
                <c:formatCode>_(* #,##0_);_(* \(#,##0\);_(* "-"_);_(@_)</c:formatCode>
                <c:ptCount val="1"/>
                <c:pt idx="0">
                  <c:v>865.58959155000002</c:v>
                </c:pt>
              </c:numCache>
            </c:numRef>
          </c:bubbleSize>
          <c:bubble3D val="1"/>
        </c:ser>
        <c:dLbls>
          <c:showLegendKey val="0"/>
          <c:showVal val="0"/>
          <c:showCatName val="0"/>
          <c:showSerName val="0"/>
          <c:showPercent val="0"/>
          <c:showBubbleSize val="0"/>
        </c:dLbls>
        <c:bubbleScale val="100"/>
        <c:showNegBubbles val="0"/>
        <c:axId val="137718400"/>
        <c:axId val="137724672"/>
      </c:bubbleChart>
      <c:valAx>
        <c:axId val="137718400"/>
        <c:scaling>
          <c:orientation val="minMax"/>
        </c:scaling>
        <c:delete val="0"/>
        <c:axPos val="b"/>
        <c:title>
          <c:tx>
            <c:rich>
              <a:bodyPr/>
              <a:lstStyle/>
              <a:p>
                <a:pPr>
                  <a:defRPr sz="800" b="0"/>
                </a:pPr>
                <a:r>
                  <a:rPr lang="en-US" sz="800" b="0"/>
                  <a:t>Percentage point change in share of total employment, 2000-04</a:t>
                </a:r>
              </a:p>
            </c:rich>
          </c:tx>
          <c:layout/>
          <c:overlay val="0"/>
        </c:title>
        <c:numFmt formatCode="#,##0.0_ ;\-#,##0.0\ " sourceLinked="1"/>
        <c:majorTickMark val="out"/>
        <c:minorTickMark val="none"/>
        <c:tickLblPos val="low"/>
        <c:crossAx val="137724672"/>
        <c:crosses val="autoZero"/>
        <c:crossBetween val="midCat"/>
      </c:valAx>
      <c:valAx>
        <c:axId val="137724672"/>
        <c:scaling>
          <c:orientation val="minMax"/>
        </c:scaling>
        <c:delete val="0"/>
        <c:axPos val="l"/>
        <c:majorGridlines/>
        <c:title>
          <c:tx>
            <c:rich>
              <a:bodyPr rot="-5400000" vert="horz"/>
              <a:lstStyle/>
              <a:p>
                <a:pPr>
                  <a:defRPr sz="800" b="0"/>
                </a:pPr>
                <a:r>
                  <a:rPr lang="en-US" sz="800" b="0"/>
                  <a:t>Relative productivity level, 2004</a:t>
                </a:r>
              </a:p>
            </c:rich>
          </c:tx>
          <c:layout/>
          <c:overlay val="0"/>
        </c:title>
        <c:numFmt formatCode="_-* #,##0.0_-;\-* #,##0.0_-;_-* &quot;-&quot;_-;_-@_-" sourceLinked="1"/>
        <c:majorTickMark val="out"/>
        <c:minorTickMark val="none"/>
        <c:tickLblPos val="low"/>
        <c:crossAx val="13771840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2004-08</a:t>
            </a:r>
          </a:p>
        </c:rich>
      </c:tx>
      <c:overlay val="0"/>
    </c:title>
    <c:autoTitleDeleted val="0"/>
    <c:plotArea>
      <c:layout/>
      <c:bubbleChart>
        <c:varyColors val="0"/>
        <c:ser>
          <c:idx val="0"/>
          <c:order val="0"/>
          <c:tx>
            <c:strRef>
              <c:f>Kyrgyz!$A$38</c:f>
              <c:strCache>
                <c:ptCount val="1"/>
                <c:pt idx="0">
                  <c:v>Agriculture</c:v>
                </c:pt>
              </c:strCache>
            </c:strRef>
          </c:tx>
          <c:spPr>
            <a:solidFill>
              <a:schemeClr val="accent1"/>
            </a:solidFill>
          </c:spPr>
          <c:invertIfNegative val="0"/>
          <c:xVal>
            <c:numRef>
              <c:f>Kyrgyz!$B$38</c:f>
              <c:numCache>
                <c:formatCode>0.0</c:formatCode>
                <c:ptCount val="1"/>
                <c:pt idx="0">
                  <c:v>-4.9000015258788991</c:v>
                </c:pt>
              </c:numCache>
            </c:numRef>
          </c:xVal>
          <c:yVal>
            <c:numRef>
              <c:f>Kyrgyz!$C$38</c:f>
              <c:numCache>
                <c:formatCode>0.0</c:formatCode>
                <c:ptCount val="1"/>
                <c:pt idx="0">
                  <c:v>0.6720505326486147</c:v>
                </c:pt>
              </c:numCache>
            </c:numRef>
          </c:yVal>
          <c:bubbleSize>
            <c:numRef>
              <c:f>Kyrgyz!$E$38</c:f>
              <c:numCache>
                <c:formatCode>#,##0</c:formatCode>
                <c:ptCount val="1"/>
                <c:pt idx="0">
                  <c:v>746.1958138</c:v>
                </c:pt>
              </c:numCache>
            </c:numRef>
          </c:bubbleSize>
          <c:bubble3D val="1"/>
        </c:ser>
        <c:ser>
          <c:idx val="1"/>
          <c:order val="1"/>
          <c:tx>
            <c:strRef>
              <c:f>Kyrgyz!$A$39</c:f>
              <c:strCache>
                <c:ptCount val="1"/>
                <c:pt idx="0">
                  <c:v>Industry</c:v>
                </c:pt>
              </c:strCache>
            </c:strRef>
          </c:tx>
          <c:spPr>
            <a:solidFill>
              <a:schemeClr val="accent2"/>
            </a:solidFill>
            <a:ln w="25400">
              <a:noFill/>
            </a:ln>
          </c:spPr>
          <c:invertIfNegative val="0"/>
          <c:xVal>
            <c:numRef>
              <c:f>Kyrgyz!$B$39</c:f>
              <c:numCache>
                <c:formatCode>0.0</c:formatCode>
                <c:ptCount val="1"/>
                <c:pt idx="0">
                  <c:v>3</c:v>
                </c:pt>
              </c:numCache>
            </c:numRef>
          </c:xVal>
          <c:yVal>
            <c:numRef>
              <c:f>Kyrgyz!$C$39</c:f>
              <c:numCache>
                <c:formatCode>0.0</c:formatCode>
                <c:ptCount val="1"/>
                <c:pt idx="0">
                  <c:v>0.96121897488724595</c:v>
                </c:pt>
              </c:numCache>
            </c:numRef>
          </c:yVal>
          <c:bubbleSize>
            <c:numRef>
              <c:f>Kyrgyz!$E$39</c:f>
              <c:numCache>
                <c:formatCode>#,##0</c:formatCode>
                <c:ptCount val="1"/>
                <c:pt idx="0">
                  <c:v>452.10688379209103</c:v>
                </c:pt>
              </c:numCache>
            </c:numRef>
          </c:bubbleSize>
          <c:bubble3D val="1"/>
        </c:ser>
        <c:ser>
          <c:idx val="2"/>
          <c:order val="2"/>
          <c:tx>
            <c:strRef>
              <c:f>Kyrgyz!$A$40</c:f>
              <c:strCache>
                <c:ptCount val="1"/>
                <c:pt idx="0">
                  <c:v>Services</c:v>
                </c:pt>
              </c:strCache>
            </c:strRef>
          </c:tx>
          <c:spPr>
            <a:solidFill>
              <a:schemeClr val="accent6"/>
            </a:solidFill>
            <a:ln w="25400">
              <a:noFill/>
            </a:ln>
          </c:spPr>
          <c:invertIfNegative val="0"/>
          <c:xVal>
            <c:numRef>
              <c:f>Kyrgyz!$B$40</c:f>
              <c:numCache>
                <c:formatCode>0.0</c:formatCode>
                <c:ptCount val="1"/>
                <c:pt idx="0">
                  <c:v>1.7999992370604971</c:v>
                </c:pt>
              </c:numCache>
            </c:numRef>
          </c:xVal>
          <c:yVal>
            <c:numRef>
              <c:f>Kyrgyz!$C$40</c:f>
              <c:numCache>
                <c:formatCode>0.0</c:formatCode>
                <c:ptCount val="1"/>
                <c:pt idx="0">
                  <c:v>1.2659861281780296</c:v>
                </c:pt>
              </c:numCache>
            </c:numRef>
          </c:yVal>
          <c:bubbleSize>
            <c:numRef>
              <c:f>Kyrgyz!$E$40</c:f>
              <c:numCache>
                <c:formatCode>#,##0</c:formatCode>
                <c:ptCount val="1"/>
                <c:pt idx="0">
                  <c:v>994.19617046581573</c:v>
                </c:pt>
              </c:numCache>
            </c:numRef>
          </c:bubbleSize>
          <c:bubble3D val="1"/>
        </c:ser>
        <c:dLbls>
          <c:showLegendKey val="0"/>
          <c:showVal val="0"/>
          <c:showCatName val="0"/>
          <c:showSerName val="0"/>
          <c:showPercent val="0"/>
          <c:showBubbleSize val="0"/>
        </c:dLbls>
        <c:bubbleScale val="100"/>
        <c:showNegBubbles val="0"/>
        <c:axId val="137755648"/>
        <c:axId val="137778304"/>
      </c:bubbleChart>
      <c:valAx>
        <c:axId val="137755648"/>
        <c:scaling>
          <c:orientation val="minMax"/>
        </c:scaling>
        <c:delete val="0"/>
        <c:axPos val="b"/>
        <c:title>
          <c:tx>
            <c:rich>
              <a:bodyPr/>
              <a:lstStyle/>
              <a:p>
                <a:pPr>
                  <a:defRPr sz="800" b="0"/>
                </a:pPr>
                <a:r>
                  <a:rPr lang="en-US" sz="800" b="0"/>
                  <a:t>Percentage point change in share of total employment, 2004-08</a:t>
                </a:r>
              </a:p>
            </c:rich>
          </c:tx>
          <c:overlay val="0"/>
        </c:title>
        <c:numFmt formatCode="0.0" sourceLinked="1"/>
        <c:majorTickMark val="out"/>
        <c:minorTickMark val="none"/>
        <c:tickLblPos val="low"/>
        <c:crossAx val="137778304"/>
        <c:crosses val="autoZero"/>
        <c:crossBetween val="midCat"/>
      </c:valAx>
      <c:valAx>
        <c:axId val="137778304"/>
        <c:scaling>
          <c:orientation val="minMax"/>
        </c:scaling>
        <c:delete val="0"/>
        <c:axPos val="l"/>
        <c:majorGridlines/>
        <c:title>
          <c:tx>
            <c:rich>
              <a:bodyPr rot="-5400000" vert="horz"/>
              <a:lstStyle/>
              <a:p>
                <a:pPr>
                  <a:defRPr sz="800" b="0"/>
                </a:pPr>
                <a:r>
                  <a:rPr lang="en-US" sz="800" b="0"/>
                  <a:t>Relative productivity level, 2008</a:t>
                </a:r>
              </a:p>
            </c:rich>
          </c:tx>
          <c:overlay val="0"/>
        </c:title>
        <c:numFmt formatCode="0.0" sourceLinked="1"/>
        <c:majorTickMark val="out"/>
        <c:minorTickMark val="none"/>
        <c:tickLblPos val="low"/>
        <c:crossAx val="137755648"/>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Kyrgyz2!$B$8</c:f>
              <c:numCache>
                <c:formatCode>#,##0.0_ ;\-#,##0.0\ </c:formatCode>
                <c:ptCount val="1"/>
                <c:pt idx="0">
                  <c:v>7.7998001141229878</c:v>
                </c:pt>
              </c:numCache>
            </c:numRef>
          </c:xVal>
          <c:yVal>
            <c:numRef>
              <c:f>Kyrgyz2!$C$8</c:f>
              <c:numCache>
                <c:formatCode>#,##0.0_ ;\-#,##0.0\ </c:formatCode>
                <c:ptCount val="1"/>
                <c:pt idx="0">
                  <c:v>0.74144584275053804</c:v>
                </c:pt>
              </c:numCache>
            </c:numRef>
          </c:yVal>
          <c:bubbleSize>
            <c:numRef>
              <c:f>Kyrgyz2!$E$8</c:f>
              <c:numCache>
                <c:formatCode>#,##0_ ;\-#,##0\ </c:formatCode>
                <c:ptCount val="1"/>
                <c:pt idx="0">
                  <c:v>861</c:v>
                </c:pt>
              </c:numCache>
            </c:numRef>
          </c:bubbleSize>
          <c:bubble3D val="1"/>
        </c:ser>
        <c:ser>
          <c:idx val="1"/>
          <c:order val="1"/>
          <c:tx>
            <c:v>Mining &amp; utilities</c:v>
          </c:tx>
          <c:spPr>
            <a:solidFill>
              <a:srgbClr val="000000"/>
            </a:solidFill>
            <a:ln w="25400">
              <a:noFill/>
            </a:ln>
          </c:spPr>
          <c:invertIfNegative val="0"/>
          <c:xVal>
            <c:numRef>
              <c:f>Kyrgyz2!$B$9</c:f>
              <c:numCache>
                <c:formatCode>#,##0.0_ ;\-#,##0.0\ </c:formatCode>
                <c:ptCount val="1"/>
                <c:pt idx="0">
                  <c:v>-0.13429153612699896</c:v>
                </c:pt>
              </c:numCache>
            </c:numRef>
          </c:xVal>
          <c:yVal>
            <c:numRef>
              <c:f>Kyrgyz2!$C$9</c:f>
              <c:numCache>
                <c:formatCode>#,##0.0_ ;\-#,##0.0\ </c:formatCode>
                <c:ptCount val="1"/>
                <c:pt idx="0">
                  <c:v>2.6230601954214525</c:v>
                </c:pt>
              </c:numCache>
            </c:numRef>
          </c:yVal>
          <c:bubbleSize>
            <c:numRef>
              <c:f>Kyrgyz2!$E$9</c:f>
              <c:numCache>
                <c:formatCode>#,##0_ ;\-#,##0\ </c:formatCode>
                <c:ptCount val="1"/>
                <c:pt idx="0">
                  <c:v>46</c:v>
                </c:pt>
              </c:numCache>
            </c:numRef>
          </c:bubbleSize>
          <c:bubble3D val="1"/>
        </c:ser>
        <c:ser>
          <c:idx val="2"/>
          <c:order val="2"/>
          <c:tx>
            <c:v>Manufacturing</c:v>
          </c:tx>
          <c:spPr>
            <a:solidFill>
              <a:srgbClr val="CC6600"/>
            </a:solidFill>
            <a:ln w="25400">
              <a:noFill/>
            </a:ln>
          </c:spPr>
          <c:invertIfNegative val="0"/>
          <c:xVal>
            <c:numRef>
              <c:f>Kyrgyz2!$B$10</c:f>
              <c:numCache>
                <c:formatCode>#,##0.0_ ;\-#,##0.0\ </c:formatCode>
                <c:ptCount val="1"/>
                <c:pt idx="0">
                  <c:v>-2.0299493707256246</c:v>
                </c:pt>
              </c:numCache>
            </c:numRef>
          </c:xVal>
          <c:yVal>
            <c:numRef>
              <c:f>Kyrgyz2!$C$10</c:f>
              <c:numCache>
                <c:formatCode>#,##0.0_ ;\-#,##0.0\ </c:formatCode>
                <c:ptCount val="1"/>
                <c:pt idx="0">
                  <c:v>1.9043161658333634</c:v>
                </c:pt>
              </c:numCache>
            </c:numRef>
          </c:yVal>
          <c:bubbleSize>
            <c:numRef>
              <c:f>Kyrgyz2!$E$10</c:f>
              <c:numCache>
                <c:formatCode>#,##0_ ;\-#,##0\ </c:formatCode>
                <c:ptCount val="1"/>
                <c:pt idx="0">
                  <c:v>176</c:v>
                </c:pt>
              </c:numCache>
            </c:numRef>
          </c:bubbleSize>
          <c:bubble3D val="1"/>
        </c:ser>
        <c:ser>
          <c:idx val="3"/>
          <c:order val="3"/>
          <c:tx>
            <c:v>Construction</c:v>
          </c:tx>
          <c:spPr>
            <a:solidFill>
              <a:srgbClr val="FFFF00"/>
            </a:solidFill>
            <a:ln w="25400">
              <a:noFill/>
            </a:ln>
          </c:spPr>
          <c:invertIfNegative val="0"/>
          <c:xVal>
            <c:numRef>
              <c:f>Kyrgyz2!$B$11</c:f>
              <c:numCache>
                <c:formatCode>#,##0.0_ ;\-#,##0.0\ </c:formatCode>
                <c:ptCount val="1"/>
                <c:pt idx="0">
                  <c:v>-1.5400707264619804</c:v>
                </c:pt>
              </c:numCache>
            </c:numRef>
          </c:xVal>
          <c:yVal>
            <c:numRef>
              <c:f>Kyrgyz2!$C$11</c:f>
              <c:numCache>
                <c:formatCode>#,##0.0_ ;\-#,##0.0\ </c:formatCode>
                <c:ptCount val="1"/>
                <c:pt idx="0">
                  <c:v>0.5342592672492531</c:v>
                </c:pt>
              </c:numCache>
            </c:numRef>
          </c:yVal>
          <c:bubbleSize>
            <c:numRef>
              <c:f>Kyrgyz2!$E$11</c:f>
              <c:numCache>
                <c:formatCode>#,##0_ ;\-#,##0\ </c:formatCode>
                <c:ptCount val="1"/>
                <c:pt idx="0">
                  <c:v>101</c:v>
                </c:pt>
              </c:numCache>
            </c:numRef>
          </c:bubbleSize>
          <c:bubble3D val="1"/>
        </c:ser>
        <c:ser>
          <c:idx val="4"/>
          <c:order val="4"/>
          <c:tx>
            <c:v>Wholesale, retail, hotels</c:v>
          </c:tx>
          <c:spPr>
            <a:solidFill>
              <a:srgbClr val="6666FF"/>
            </a:solidFill>
            <a:ln w="25400">
              <a:noFill/>
            </a:ln>
          </c:spPr>
          <c:invertIfNegative val="0"/>
          <c:xVal>
            <c:numRef>
              <c:f>Kyrgyz2!$B$12</c:f>
              <c:numCache>
                <c:formatCode>#,##0.0_ ;\-#,##0.0\ </c:formatCode>
                <c:ptCount val="1"/>
                <c:pt idx="0">
                  <c:v>-0.89005376936297509</c:v>
                </c:pt>
              </c:numCache>
            </c:numRef>
          </c:xVal>
          <c:yVal>
            <c:numRef>
              <c:f>Kyrgyz2!$C$12</c:f>
              <c:numCache>
                <c:formatCode>#,##0.0_ ;\-#,##0.0\ </c:formatCode>
                <c:ptCount val="1"/>
                <c:pt idx="0">
                  <c:v>1.004516888072831</c:v>
                </c:pt>
              </c:numCache>
            </c:numRef>
          </c:yVal>
          <c:bubbleSize>
            <c:numRef>
              <c:f>Kyrgyz2!$E$12</c:f>
              <c:numCache>
                <c:formatCode>#,##0_ ;\-#,##0\ </c:formatCode>
                <c:ptCount val="1"/>
                <c:pt idx="0">
                  <c:v>279</c:v>
                </c:pt>
              </c:numCache>
            </c:numRef>
          </c:bubbleSize>
          <c:bubble3D val="1"/>
        </c:ser>
        <c:ser>
          <c:idx val="5"/>
          <c:order val="5"/>
          <c:tx>
            <c:v>Transport, storage, comms</c:v>
          </c:tx>
          <c:spPr>
            <a:solidFill>
              <a:srgbClr val="66FFFF"/>
            </a:solidFill>
            <a:ln w="25400">
              <a:noFill/>
            </a:ln>
          </c:spPr>
          <c:invertIfNegative val="0"/>
          <c:xVal>
            <c:numRef>
              <c:f>Kyrgyz2!$B$13</c:f>
              <c:numCache>
                <c:formatCode>#,##0.0_ ;\-#,##0.0\ </c:formatCode>
                <c:ptCount val="1"/>
                <c:pt idx="0">
                  <c:v>-0.79969865078584412</c:v>
                </c:pt>
              </c:numCache>
            </c:numRef>
          </c:xVal>
          <c:yVal>
            <c:numRef>
              <c:f>Kyrgyz2!$C$13</c:f>
              <c:numCache>
                <c:formatCode>#,##0.0_ ;\-#,##0.0\ </c:formatCode>
                <c:ptCount val="1"/>
                <c:pt idx="0">
                  <c:v>1.3941703111849422</c:v>
                </c:pt>
              </c:numCache>
            </c:numRef>
          </c:yVal>
          <c:bubbleSize>
            <c:numRef>
              <c:f>Kyrgyz2!$E$13</c:f>
              <c:numCache>
                <c:formatCode>#,##0_ ;\-#,##0\ </c:formatCode>
                <c:ptCount val="1"/>
                <c:pt idx="0">
                  <c:v>91</c:v>
                </c:pt>
              </c:numCache>
            </c:numRef>
          </c:bubbleSize>
          <c:bubble3D val="1"/>
        </c:ser>
        <c:ser>
          <c:idx val="6"/>
          <c:order val="6"/>
          <c:tx>
            <c:v>Other</c:v>
          </c:tx>
          <c:spPr>
            <a:solidFill>
              <a:srgbClr val="FF00FF"/>
            </a:solidFill>
            <a:ln w="25400">
              <a:noFill/>
            </a:ln>
          </c:spPr>
          <c:invertIfNegative val="0"/>
          <c:xVal>
            <c:numRef>
              <c:f>Kyrgyz2!$B$14</c:f>
              <c:numCache>
                <c:formatCode>#,##0.0_ ;\-#,##0.0\ </c:formatCode>
                <c:ptCount val="1"/>
                <c:pt idx="0">
                  <c:v>-2.4057360606595601</c:v>
                </c:pt>
              </c:numCache>
            </c:numRef>
          </c:xVal>
          <c:yVal>
            <c:numRef>
              <c:f>Kyrgyz2!$C$14</c:f>
              <c:numCache>
                <c:formatCode>#,##0.0_ ;\-#,##0.0\ </c:formatCode>
                <c:ptCount val="1"/>
                <c:pt idx="0">
                  <c:v>0.9965645069851562</c:v>
                </c:pt>
              </c:numCache>
            </c:numRef>
          </c:yVal>
          <c:bubbleSize>
            <c:numRef>
              <c:f>Kyrgyz2!$E$14</c:f>
              <c:numCache>
                <c:formatCode>#,##0_ ;\-#,##0\ </c:formatCode>
                <c:ptCount val="1"/>
                <c:pt idx="0">
                  <c:v>377</c:v>
                </c:pt>
              </c:numCache>
            </c:numRef>
          </c:bubbleSize>
          <c:bubble3D val="1"/>
        </c:ser>
        <c:dLbls>
          <c:showLegendKey val="0"/>
          <c:showVal val="0"/>
          <c:showCatName val="0"/>
          <c:showSerName val="0"/>
          <c:showPercent val="0"/>
          <c:showBubbleSize val="0"/>
        </c:dLbls>
        <c:bubbleScale val="100"/>
        <c:showNegBubbles val="0"/>
        <c:axId val="137845760"/>
        <c:axId val="137868416"/>
      </c:bubbleChart>
      <c:valAx>
        <c:axId val="13784576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7868416"/>
        <c:crosses val="autoZero"/>
        <c:crossBetween val="midCat"/>
      </c:valAx>
      <c:valAx>
        <c:axId val="13786841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78457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Kyrgyz2!$B$25</c:f>
              <c:numCache>
                <c:formatCode>#,##0.0_ ;\-#,##0.0\ </c:formatCode>
                <c:ptCount val="1"/>
                <c:pt idx="0">
                  <c:v>-6.0819916608944595</c:v>
                </c:pt>
              </c:numCache>
            </c:numRef>
          </c:xVal>
          <c:yVal>
            <c:numRef>
              <c:f>Kyrgyz2!$C$25</c:f>
              <c:numCache>
                <c:formatCode>#,##0.0_ ;\-#,##0.0\ </c:formatCode>
                <c:ptCount val="1"/>
                <c:pt idx="0">
                  <c:v>0.8130579799923856</c:v>
                </c:pt>
              </c:numCache>
            </c:numRef>
          </c:yVal>
          <c:bubbleSize>
            <c:numRef>
              <c:f>Kyrgyz2!$E$25</c:f>
              <c:numCache>
                <c:formatCode>#,##0_ ;\-#,##0\ </c:formatCode>
                <c:ptCount val="1"/>
                <c:pt idx="0">
                  <c:v>794</c:v>
                </c:pt>
              </c:numCache>
            </c:numRef>
          </c:bubbleSize>
          <c:bubble3D val="1"/>
        </c:ser>
        <c:ser>
          <c:idx val="1"/>
          <c:order val="1"/>
          <c:tx>
            <c:v>Mining &amp; utilities</c:v>
          </c:tx>
          <c:spPr>
            <a:solidFill>
              <a:srgbClr val="000000"/>
            </a:solidFill>
            <a:ln w="25400">
              <a:noFill/>
            </a:ln>
          </c:spPr>
          <c:invertIfNegative val="0"/>
          <c:xVal>
            <c:numRef>
              <c:f>Kyrgyz2!$B$26</c:f>
              <c:numCache>
                <c:formatCode>#,##0.0_ ;\-#,##0.0\ </c:formatCode>
                <c:ptCount val="1"/>
                <c:pt idx="0">
                  <c:v>-0.1028449499990205</c:v>
                </c:pt>
              </c:numCache>
            </c:numRef>
          </c:xVal>
          <c:yVal>
            <c:numRef>
              <c:f>Kyrgyz2!$C$26</c:f>
              <c:numCache>
                <c:formatCode>#,##0.0_ ;\-#,##0.0\ </c:formatCode>
                <c:ptCount val="1"/>
                <c:pt idx="0">
                  <c:v>2.2167632792074956</c:v>
                </c:pt>
              </c:numCache>
            </c:numRef>
          </c:yVal>
          <c:bubbleSize>
            <c:numRef>
              <c:f>Kyrgyz2!$E$26</c:f>
              <c:numCache>
                <c:formatCode>#,##0_ ;\-#,##0\ </c:formatCode>
                <c:ptCount val="1"/>
                <c:pt idx="0">
                  <c:v>47</c:v>
                </c:pt>
              </c:numCache>
            </c:numRef>
          </c:bubbleSize>
          <c:bubble3D val="1"/>
        </c:ser>
        <c:ser>
          <c:idx val="2"/>
          <c:order val="2"/>
          <c:tx>
            <c:v>Manufacturing</c:v>
          </c:tx>
          <c:spPr>
            <a:solidFill>
              <a:srgbClr val="CC6600"/>
            </a:solidFill>
            <a:ln w="25400">
              <a:noFill/>
            </a:ln>
          </c:spPr>
          <c:invertIfNegative val="0"/>
          <c:xVal>
            <c:numRef>
              <c:f>Kyrgyz2!$B$27</c:f>
              <c:numCache>
                <c:formatCode>#,##0.0_ ;\-#,##0.0\ </c:formatCode>
                <c:ptCount val="1"/>
                <c:pt idx="0">
                  <c:v>-1.2095018185599091</c:v>
                </c:pt>
              </c:numCache>
            </c:numRef>
          </c:xVal>
          <c:yVal>
            <c:numRef>
              <c:f>Kyrgyz2!$C$27</c:f>
              <c:numCache>
                <c:formatCode>#,##0.0_ ;\-#,##0.0\ </c:formatCode>
                <c:ptCount val="1"/>
                <c:pt idx="0">
                  <c:v>1.7778613593236301</c:v>
                </c:pt>
              </c:numCache>
            </c:numRef>
          </c:yVal>
          <c:bubbleSize>
            <c:numRef>
              <c:f>Kyrgyz2!$E$27</c:f>
              <c:numCache>
                <c:formatCode>#,##0_ ;\-#,##0\ </c:formatCode>
                <c:ptCount val="1"/>
                <c:pt idx="0">
                  <c:v>163</c:v>
                </c:pt>
              </c:numCache>
            </c:numRef>
          </c:bubbleSize>
          <c:bubble3D val="1"/>
        </c:ser>
        <c:ser>
          <c:idx val="3"/>
          <c:order val="3"/>
          <c:tx>
            <c:v>Construction</c:v>
          </c:tx>
          <c:spPr>
            <a:solidFill>
              <a:srgbClr val="FFFF00"/>
            </a:solidFill>
            <a:ln w="25400">
              <a:noFill/>
            </a:ln>
          </c:spPr>
          <c:invertIfNegative val="0"/>
          <c:xVal>
            <c:numRef>
              <c:f>Kyrgyz2!$B$28</c:f>
              <c:numCache>
                <c:formatCode>#,##0.0_ ;\-#,##0.0\ </c:formatCode>
                <c:ptCount val="1"/>
                <c:pt idx="0">
                  <c:v>2.1895300575981951</c:v>
                </c:pt>
              </c:numCache>
            </c:numRef>
          </c:xVal>
          <c:yVal>
            <c:numRef>
              <c:f>Kyrgyz2!$C$28</c:f>
              <c:numCache>
                <c:formatCode>#,##0.0_ ;\-#,##0.0\ </c:formatCode>
                <c:ptCount val="1"/>
                <c:pt idx="0">
                  <c:v>0.40029582927287805</c:v>
                </c:pt>
              </c:numCache>
            </c:numRef>
          </c:yVal>
          <c:bubbleSize>
            <c:numRef>
              <c:f>Kyrgyz2!$E$28</c:f>
              <c:numCache>
                <c:formatCode>#,##0_ ;\-#,##0\ </c:formatCode>
                <c:ptCount val="1"/>
                <c:pt idx="0">
                  <c:v>153</c:v>
                </c:pt>
              </c:numCache>
            </c:numRef>
          </c:bubbleSize>
          <c:bubble3D val="1"/>
        </c:ser>
        <c:ser>
          <c:idx val="4"/>
          <c:order val="4"/>
          <c:tx>
            <c:v>Wholesale, retail, hotels</c:v>
          </c:tx>
          <c:spPr>
            <a:solidFill>
              <a:srgbClr val="6666FF"/>
            </a:solidFill>
            <a:ln w="25400">
              <a:noFill/>
            </a:ln>
          </c:spPr>
          <c:invertIfNegative val="0"/>
          <c:xVal>
            <c:numRef>
              <c:f>Kyrgyz2!$B$29</c:f>
              <c:numCache>
                <c:formatCode>#,##0.0_ ;\-#,##0.0\ </c:formatCode>
                <c:ptCount val="1"/>
                <c:pt idx="0">
                  <c:v>2.4283463285483027</c:v>
                </c:pt>
              </c:numCache>
            </c:numRef>
          </c:xVal>
          <c:yVal>
            <c:numRef>
              <c:f>Kyrgyz2!$C$29</c:f>
              <c:numCache>
                <c:formatCode>#,##0.0_ ;\-#,##0.0\ </c:formatCode>
                <c:ptCount val="1"/>
                <c:pt idx="0">
                  <c:v>1.2463626191742279</c:v>
                </c:pt>
              </c:numCache>
            </c:numRef>
          </c:yVal>
          <c:bubbleSize>
            <c:numRef>
              <c:f>Kyrgyz2!$E$29</c:f>
              <c:numCache>
                <c:formatCode>#,##0_ ;\-#,##0\ </c:formatCode>
                <c:ptCount val="1"/>
                <c:pt idx="0">
                  <c:v>348</c:v>
                </c:pt>
              </c:numCache>
            </c:numRef>
          </c:bubbleSize>
          <c:bubble3D val="1"/>
        </c:ser>
        <c:ser>
          <c:idx val="5"/>
          <c:order val="5"/>
          <c:tx>
            <c:v>Transport, storage, comms</c:v>
          </c:tx>
          <c:spPr>
            <a:solidFill>
              <a:srgbClr val="66FFFF"/>
            </a:solidFill>
            <a:ln w="25400">
              <a:noFill/>
            </a:ln>
          </c:spPr>
          <c:invertIfNegative val="0"/>
          <c:xVal>
            <c:numRef>
              <c:f>Kyrgyz2!$B$30</c:f>
              <c:numCache>
                <c:formatCode>#,##0.0_ ;\-#,##0.0\ </c:formatCode>
                <c:ptCount val="1"/>
                <c:pt idx="0">
                  <c:v>0.86452544903938566</c:v>
                </c:pt>
              </c:numCache>
            </c:numRef>
          </c:xVal>
          <c:yVal>
            <c:numRef>
              <c:f>Kyrgyz2!$C$30</c:f>
              <c:numCache>
                <c:formatCode>#,##0.0_ ;\-#,##0.0\ </c:formatCode>
                <c:ptCount val="1"/>
                <c:pt idx="0">
                  <c:v>1.3681526475219778</c:v>
                </c:pt>
              </c:numCache>
            </c:numRef>
          </c:yVal>
          <c:bubbleSize>
            <c:numRef>
              <c:f>Kyrgyz2!$E$30</c:f>
              <c:numCache>
                <c:formatCode>#,##0_ ;\-#,##0\ </c:formatCode>
                <c:ptCount val="1"/>
                <c:pt idx="0">
                  <c:v>115</c:v>
                </c:pt>
              </c:numCache>
            </c:numRef>
          </c:bubbleSize>
          <c:bubble3D val="1"/>
        </c:ser>
        <c:ser>
          <c:idx val="6"/>
          <c:order val="6"/>
          <c:tx>
            <c:v>Other</c:v>
          </c:tx>
          <c:spPr>
            <a:solidFill>
              <a:srgbClr val="FF00FF"/>
            </a:solidFill>
            <a:ln w="25400">
              <a:noFill/>
            </a:ln>
          </c:spPr>
          <c:invertIfNegative val="0"/>
          <c:xVal>
            <c:numRef>
              <c:f>Kyrgyz2!$B$31</c:f>
              <c:numCache>
                <c:formatCode>#,##0.0_ ;\-#,##0.0\ </c:formatCode>
                <c:ptCount val="1"/>
                <c:pt idx="0">
                  <c:v>1.9119365942675053</c:v>
                </c:pt>
              </c:numCache>
            </c:numRef>
          </c:xVal>
          <c:yVal>
            <c:numRef>
              <c:f>Kyrgyz2!$C$31</c:f>
              <c:numCache>
                <c:formatCode>#,##0.0_ ;\-#,##0.0\ </c:formatCode>
                <c:ptCount val="1"/>
                <c:pt idx="0">
                  <c:v>0.83741104157722335</c:v>
                </c:pt>
              </c:numCache>
            </c:numRef>
          </c:yVal>
          <c:bubbleSize>
            <c:numRef>
              <c:f>Kyrgyz2!$E$31</c:f>
              <c:numCache>
                <c:formatCode>#,##0_ ;\-#,##0\ </c:formatCode>
                <c:ptCount val="1"/>
                <c:pt idx="0">
                  <c:v>442</c:v>
                </c:pt>
              </c:numCache>
            </c:numRef>
          </c:bubbleSize>
          <c:bubble3D val="1"/>
        </c:ser>
        <c:dLbls>
          <c:showLegendKey val="0"/>
          <c:showVal val="0"/>
          <c:showCatName val="0"/>
          <c:showSerName val="0"/>
          <c:showPercent val="0"/>
          <c:showBubbleSize val="0"/>
        </c:dLbls>
        <c:bubbleScale val="100"/>
        <c:showNegBubbles val="0"/>
        <c:axId val="138246784"/>
        <c:axId val="138261248"/>
      </c:bubbleChart>
      <c:valAx>
        <c:axId val="13824678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8261248"/>
        <c:crosses val="autoZero"/>
        <c:crossBetween val="midCat"/>
      </c:valAx>
      <c:valAx>
        <c:axId val="13826124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82467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Kyrgyz2!$B$42</c:f>
              <c:numCache>
                <c:formatCode>#,##0.0_ ;\-#,##0.0\ </c:formatCode>
                <c:ptCount val="1"/>
                <c:pt idx="0">
                  <c:v>-7.9888344127277762</c:v>
                </c:pt>
              </c:numCache>
            </c:numRef>
          </c:xVal>
          <c:yVal>
            <c:numRef>
              <c:f>Kyrgyz2!$C$42</c:f>
              <c:numCache>
                <c:formatCode>#,##0.0_ ;\-#,##0.0\ </c:formatCode>
                <c:ptCount val="1"/>
                <c:pt idx="0">
                  <c:v>0.88307598069869531</c:v>
                </c:pt>
              </c:numCache>
            </c:numRef>
          </c:yVal>
          <c:bubbleSize>
            <c:numRef>
              <c:f>Kyrgyz2!$E$42</c:f>
              <c:numCache>
                <c:formatCode>#,##0_ ;\-#,##0\ </c:formatCode>
                <c:ptCount val="1"/>
                <c:pt idx="0">
                  <c:v>690</c:v>
                </c:pt>
              </c:numCache>
            </c:numRef>
          </c:bubbleSize>
          <c:bubble3D val="1"/>
        </c:ser>
        <c:ser>
          <c:idx val="1"/>
          <c:order val="1"/>
          <c:tx>
            <c:v>Mining &amp; utilities</c:v>
          </c:tx>
          <c:spPr>
            <a:solidFill>
              <a:srgbClr val="000000"/>
            </a:solidFill>
            <a:ln w="25400">
              <a:noFill/>
            </a:ln>
          </c:spPr>
          <c:invertIfNegative val="0"/>
          <c:xVal>
            <c:numRef>
              <c:f>Kyrgyz2!$B$43</c:f>
              <c:numCache>
                <c:formatCode>#,##0.0_ ;\-#,##0.0\ </c:formatCode>
                <c:ptCount val="1"/>
                <c:pt idx="0">
                  <c:v>0.19743973958974603</c:v>
                </c:pt>
              </c:numCache>
            </c:numRef>
          </c:xVal>
          <c:yVal>
            <c:numRef>
              <c:f>Kyrgyz2!$C$43</c:f>
              <c:numCache>
                <c:formatCode>#,##0.0_ ;\-#,##0.0\ </c:formatCode>
                <c:ptCount val="1"/>
                <c:pt idx="0">
                  <c:v>1.7557692355504204</c:v>
                </c:pt>
              </c:numCache>
            </c:numRef>
          </c:yVal>
          <c:bubbleSize>
            <c:numRef>
              <c:f>Kyrgyz2!$E$43</c:f>
              <c:numCache>
                <c:formatCode>#,##0_ ;\-#,##0\ </c:formatCode>
                <c:ptCount val="1"/>
                <c:pt idx="0">
                  <c:v>56</c:v>
                </c:pt>
              </c:numCache>
            </c:numRef>
          </c:bubbleSize>
          <c:bubble3D val="1"/>
        </c:ser>
        <c:ser>
          <c:idx val="2"/>
          <c:order val="2"/>
          <c:tx>
            <c:v>Manufacturing</c:v>
          </c:tx>
          <c:spPr>
            <a:solidFill>
              <a:srgbClr val="CC6600"/>
            </a:solidFill>
            <a:ln w="25400">
              <a:noFill/>
            </a:ln>
          </c:spPr>
          <c:invertIfNegative val="0"/>
          <c:xVal>
            <c:numRef>
              <c:f>Kyrgyz2!$B$44</c:f>
              <c:numCache>
                <c:formatCode>#,##0.0_ ;\-#,##0.0\ </c:formatCode>
                <c:ptCount val="1"/>
                <c:pt idx="0">
                  <c:v>1.7810330012856639</c:v>
                </c:pt>
              </c:numCache>
            </c:numRef>
          </c:xVal>
          <c:yVal>
            <c:numRef>
              <c:f>Kyrgyz2!$C$44</c:f>
              <c:numCache>
                <c:formatCode>#,##0.0_ ;\-#,##0.0\ </c:formatCode>
                <c:ptCount val="1"/>
                <c:pt idx="0">
                  <c:v>1.2876843519321211</c:v>
                </c:pt>
              </c:numCache>
            </c:numRef>
          </c:yVal>
          <c:bubbleSize>
            <c:numRef>
              <c:f>Kyrgyz2!$E$44</c:f>
              <c:numCache>
                <c:formatCode>#,##0_ ;\-#,##0\ </c:formatCode>
                <c:ptCount val="1"/>
                <c:pt idx="0">
                  <c:v>219</c:v>
                </c:pt>
              </c:numCache>
            </c:numRef>
          </c:bubbleSize>
          <c:bubble3D val="1"/>
        </c:ser>
        <c:ser>
          <c:idx val="3"/>
          <c:order val="3"/>
          <c:tx>
            <c:v>Construction</c:v>
          </c:tx>
          <c:spPr>
            <a:solidFill>
              <a:srgbClr val="FFFF00"/>
            </a:solidFill>
            <a:ln w="25400">
              <a:noFill/>
            </a:ln>
          </c:spPr>
          <c:invertIfNegative val="0"/>
          <c:xVal>
            <c:numRef>
              <c:f>Kyrgyz2!$B$45</c:f>
              <c:numCache>
                <c:formatCode>#,##0.0_ ;\-#,##0.0\ </c:formatCode>
                <c:ptCount val="1"/>
                <c:pt idx="0">
                  <c:v>3.460160928938425</c:v>
                </c:pt>
              </c:numCache>
            </c:numRef>
          </c:xVal>
          <c:yVal>
            <c:numRef>
              <c:f>Kyrgyz2!$C$45</c:f>
              <c:numCache>
                <c:formatCode>#,##0.0_ ;\-#,##0.0\ </c:formatCode>
                <c:ptCount val="1"/>
                <c:pt idx="0">
                  <c:v>0.37679262957661797</c:v>
                </c:pt>
              </c:numCache>
            </c:numRef>
          </c:yVal>
          <c:bubbleSize>
            <c:numRef>
              <c:f>Kyrgyz2!$E$45</c:f>
              <c:numCache>
                <c:formatCode>#,##0_ ;\-#,##0\ </c:formatCode>
                <c:ptCount val="1"/>
                <c:pt idx="0">
                  <c:v>246</c:v>
                </c:pt>
              </c:numCache>
            </c:numRef>
          </c:bubbleSize>
          <c:bubble3D val="1"/>
        </c:ser>
        <c:ser>
          <c:idx val="4"/>
          <c:order val="4"/>
          <c:tx>
            <c:v>Wholesale, retail, hotels</c:v>
          </c:tx>
          <c:spPr>
            <a:solidFill>
              <a:srgbClr val="6666FF"/>
            </a:solidFill>
            <a:ln w="25400">
              <a:noFill/>
            </a:ln>
          </c:spPr>
          <c:invertIfNegative val="0"/>
          <c:xVal>
            <c:numRef>
              <c:f>Kyrgyz2!$B$46</c:f>
              <c:numCache>
                <c:formatCode>#,##0.0_ ;\-#,##0.0\ </c:formatCode>
                <c:ptCount val="1"/>
                <c:pt idx="0">
                  <c:v>1.2125223768613047</c:v>
                </c:pt>
              </c:numCache>
            </c:numRef>
          </c:xVal>
          <c:yVal>
            <c:numRef>
              <c:f>Kyrgyz2!$C$46</c:f>
              <c:numCache>
                <c:formatCode>#,##0.0_ ;\-#,##0.0\ </c:formatCode>
                <c:ptCount val="1"/>
                <c:pt idx="0">
                  <c:v>1.2515992974566401</c:v>
                </c:pt>
              </c:numCache>
            </c:numRef>
          </c:yVal>
          <c:bubbleSize>
            <c:numRef>
              <c:f>Kyrgyz2!$E$46</c:f>
              <c:numCache>
                <c:formatCode>#,##0_ ;\-#,##0\ </c:formatCode>
                <c:ptCount val="1"/>
                <c:pt idx="0">
                  <c:v>409</c:v>
                </c:pt>
              </c:numCache>
            </c:numRef>
          </c:bubbleSize>
          <c:bubble3D val="1"/>
        </c:ser>
        <c:ser>
          <c:idx val="5"/>
          <c:order val="5"/>
          <c:tx>
            <c:v>Transport, storage, comms</c:v>
          </c:tx>
          <c:spPr>
            <a:solidFill>
              <a:srgbClr val="66FFFF"/>
            </a:solidFill>
            <a:ln w="25400">
              <a:noFill/>
            </a:ln>
          </c:spPr>
          <c:invertIfNegative val="0"/>
          <c:xVal>
            <c:numRef>
              <c:f>Kyrgyz2!$B$47</c:f>
              <c:numCache>
                <c:formatCode>#,##0.0_ ;\-#,##0.0\ </c:formatCode>
                <c:ptCount val="1"/>
                <c:pt idx="0">
                  <c:v>1.0128948204939228</c:v>
                </c:pt>
              </c:numCache>
            </c:numRef>
          </c:xVal>
          <c:yVal>
            <c:numRef>
              <c:f>Kyrgyz2!$C$47</c:f>
              <c:numCache>
                <c:formatCode>#,##0.0_ ;\-#,##0.0\ </c:formatCode>
                <c:ptCount val="1"/>
                <c:pt idx="0">
                  <c:v>2.0884399923315282</c:v>
                </c:pt>
              </c:numCache>
            </c:numRef>
          </c:yVal>
          <c:bubbleSize>
            <c:numRef>
              <c:f>Kyrgyz2!$E$47</c:f>
              <c:numCache>
                <c:formatCode>#,##0_ ;\-#,##0\ </c:formatCode>
                <c:ptCount val="1"/>
                <c:pt idx="0">
                  <c:v>149</c:v>
                </c:pt>
              </c:numCache>
            </c:numRef>
          </c:bubbleSize>
          <c:bubble3D val="1"/>
        </c:ser>
        <c:ser>
          <c:idx val="6"/>
          <c:order val="6"/>
          <c:tx>
            <c:v>Other</c:v>
          </c:tx>
          <c:spPr>
            <a:solidFill>
              <a:srgbClr val="FF00FF"/>
            </a:solidFill>
            <a:ln w="25400">
              <a:noFill/>
            </a:ln>
          </c:spPr>
          <c:invertIfNegative val="0"/>
          <c:xVal>
            <c:numRef>
              <c:f>Kyrgyz2!$B$48</c:f>
              <c:numCache>
                <c:formatCode>#,##0.0_ ;\-#,##0.0\ </c:formatCode>
                <c:ptCount val="1"/>
                <c:pt idx="0">
                  <c:v>0.32478354555870936</c:v>
                </c:pt>
              </c:numCache>
            </c:numRef>
          </c:xVal>
          <c:yVal>
            <c:numRef>
              <c:f>Kyrgyz2!$C$48</c:f>
              <c:numCache>
                <c:formatCode>#,##0.0_ ;\-#,##0.0\ </c:formatCode>
                <c:ptCount val="1"/>
                <c:pt idx="0">
                  <c:v>0.72272147288807009</c:v>
                </c:pt>
              </c:numCache>
            </c:numRef>
          </c:yVal>
          <c:bubbleSize>
            <c:numRef>
              <c:f>Kyrgyz2!$E$48</c:f>
              <c:numCache>
                <c:formatCode>#,##0_ ;\-#,##0\ </c:formatCode>
                <c:ptCount val="1"/>
                <c:pt idx="0">
                  <c:v>492</c:v>
                </c:pt>
              </c:numCache>
            </c:numRef>
          </c:bubbleSize>
          <c:bubble3D val="1"/>
        </c:ser>
        <c:dLbls>
          <c:showLegendKey val="0"/>
          <c:showVal val="0"/>
          <c:showCatName val="0"/>
          <c:showSerName val="0"/>
          <c:showPercent val="0"/>
          <c:showBubbleSize val="0"/>
        </c:dLbls>
        <c:bubbleScale val="100"/>
        <c:showNegBubbles val="0"/>
        <c:axId val="138295552"/>
        <c:axId val="138330496"/>
      </c:bubbleChart>
      <c:valAx>
        <c:axId val="13829555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8330496"/>
        <c:crosses val="autoZero"/>
        <c:crossBetween val="midCat"/>
      </c:valAx>
      <c:valAx>
        <c:axId val="13833049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82955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strRef>
              <c:f>Bangladesh!$A$8</c:f>
              <c:strCache>
                <c:ptCount val="1"/>
                <c:pt idx="0">
                  <c:v>Agriculture</c:v>
                </c:pt>
              </c:strCache>
            </c:strRef>
          </c:tx>
          <c:spPr>
            <a:solidFill>
              <a:schemeClr val="accent1"/>
            </a:solidFill>
          </c:spPr>
          <c:invertIfNegative val="0"/>
          <c:xVal>
            <c:numRef>
              <c:f>Bangladesh!$B$8</c:f>
              <c:numCache>
                <c:formatCode>#,##0.0_ ;\-#,##0.0\ </c:formatCode>
                <c:ptCount val="1"/>
                <c:pt idx="0">
                  <c:v>-4.3000030517578054</c:v>
                </c:pt>
              </c:numCache>
            </c:numRef>
          </c:xVal>
          <c:yVal>
            <c:numRef>
              <c:f>Bangladesh!$C$8</c:f>
              <c:numCache>
                <c:formatCode>_-* #,##0.0_-;\-* #,##0.0_-;_-* "-"_-;_-@_-</c:formatCode>
                <c:ptCount val="1"/>
                <c:pt idx="0">
                  <c:v>0.37345500145034333</c:v>
                </c:pt>
              </c:numCache>
            </c:numRef>
          </c:yVal>
          <c:bubbleSize>
            <c:numRef>
              <c:f>Bangladesh!$E$8</c:f>
              <c:numCache>
                <c:formatCode>_(* #,##0_);_(* \(#,##0\);_(* "-"_);_(@_)</c:formatCode>
                <c:ptCount val="1"/>
                <c:pt idx="0">
                  <c:v>35425.254629554751</c:v>
                </c:pt>
              </c:numCache>
            </c:numRef>
          </c:bubbleSize>
          <c:bubble3D val="1"/>
        </c:ser>
        <c:ser>
          <c:idx val="1"/>
          <c:order val="1"/>
          <c:tx>
            <c:strRef>
              <c:f>Bangladesh!$A$9</c:f>
              <c:strCache>
                <c:ptCount val="1"/>
                <c:pt idx="0">
                  <c:v>Industry</c:v>
                </c:pt>
              </c:strCache>
            </c:strRef>
          </c:tx>
          <c:spPr>
            <a:solidFill>
              <a:schemeClr val="accent2"/>
            </a:solidFill>
            <a:ln w="25400">
              <a:noFill/>
            </a:ln>
          </c:spPr>
          <c:invertIfNegative val="0"/>
          <c:xVal>
            <c:numRef>
              <c:f>Bangladesh!$B$9</c:f>
              <c:numCache>
                <c:formatCode>#,##0.0_ ;\-#,##0.0\ </c:formatCode>
                <c:ptCount val="1"/>
                <c:pt idx="0">
                  <c:v>-2.6999998092650994</c:v>
                </c:pt>
              </c:numCache>
            </c:numRef>
          </c:xVal>
          <c:yVal>
            <c:numRef>
              <c:f>Bangladesh!$C$9</c:f>
              <c:numCache>
                <c:formatCode>_-* #,##0.0_-;\-* #,##0.0_-;_-* "-"_-;_-@_-</c:formatCode>
                <c:ptCount val="1"/>
                <c:pt idx="0">
                  <c:v>2.4065627268309564</c:v>
                </c:pt>
              </c:numCache>
            </c:numRef>
          </c:yVal>
          <c:bubbleSize>
            <c:numRef>
              <c:f>Bangladesh!$E$9</c:f>
              <c:numCache>
                <c:formatCode>_(* #,##0_);_(* \(#,##0\);_(* "-"_);_(@_)</c:formatCode>
                <c:ptCount val="1"/>
                <c:pt idx="0">
                  <c:v>5875.6866088056777</c:v>
                </c:pt>
              </c:numCache>
            </c:numRef>
          </c:bubbleSize>
          <c:bubble3D val="1"/>
        </c:ser>
        <c:ser>
          <c:idx val="2"/>
          <c:order val="2"/>
          <c:tx>
            <c:strRef>
              <c:f>Bangladesh!$A$10</c:f>
              <c:strCache>
                <c:ptCount val="1"/>
                <c:pt idx="0">
                  <c:v>Services</c:v>
                </c:pt>
              </c:strCache>
            </c:strRef>
          </c:tx>
          <c:spPr>
            <a:solidFill>
              <a:schemeClr val="accent6"/>
            </a:solidFill>
            <a:ln w="25400">
              <a:noFill/>
            </a:ln>
          </c:spPr>
          <c:invertIfNegative val="0"/>
          <c:xVal>
            <c:numRef>
              <c:f>Bangladesh!$B$10</c:f>
              <c:numCache>
                <c:formatCode>#,##0.0_ ;\-#,##0.0\ </c:formatCode>
                <c:ptCount val="1"/>
                <c:pt idx="0">
                  <c:v>7.2999992370605007</c:v>
                </c:pt>
              </c:numCache>
            </c:numRef>
          </c:xVal>
          <c:yVal>
            <c:numRef>
              <c:f>Bangladesh!$C$10</c:f>
              <c:numCache>
                <c:formatCode>_-* #,##0.0_-;\-* #,##0.0_-;_-* "-"_-;_-@_-</c:formatCode>
                <c:ptCount val="1"/>
                <c:pt idx="0">
                  <c:v>2.2136531248683595</c:v>
                </c:pt>
              </c:numCache>
            </c:numRef>
          </c:yVal>
          <c:bubbleSize>
            <c:numRef>
              <c:f>Bangladesh!$E$10</c:f>
              <c:numCache>
                <c:formatCode>_(* #,##0_);_(* \(#,##0\);_(* "-"_);_(@_)</c:formatCode>
                <c:ptCount val="1"/>
                <c:pt idx="0">
                  <c:v>13405.692499999999</c:v>
                </c:pt>
              </c:numCache>
            </c:numRef>
          </c:bubbleSize>
          <c:bubble3D val="1"/>
        </c:ser>
        <c:dLbls>
          <c:showLegendKey val="0"/>
          <c:showVal val="0"/>
          <c:showCatName val="0"/>
          <c:showSerName val="0"/>
          <c:showPercent val="0"/>
          <c:showBubbleSize val="0"/>
        </c:dLbls>
        <c:bubbleScale val="100"/>
        <c:showNegBubbles val="0"/>
        <c:axId val="130590976"/>
        <c:axId val="130679168"/>
      </c:bubbleChart>
      <c:valAx>
        <c:axId val="130590976"/>
        <c:scaling>
          <c:orientation val="minMax"/>
        </c:scaling>
        <c:delete val="0"/>
        <c:axPos val="b"/>
        <c:title>
          <c:tx>
            <c:rich>
              <a:bodyPr/>
              <a:lstStyle/>
              <a:p>
                <a:pPr>
                  <a:defRPr sz="800" b="0"/>
                </a:pPr>
                <a:r>
                  <a:rPr lang="en-US" sz="800" b="0"/>
                  <a:t>Percentage point change in share of total employment, 1991-2000</a:t>
                </a:r>
              </a:p>
            </c:rich>
          </c:tx>
          <c:layout/>
          <c:overlay val="0"/>
        </c:title>
        <c:numFmt formatCode="#,##0.0_ ;\-#,##0.0\ " sourceLinked="1"/>
        <c:majorTickMark val="out"/>
        <c:minorTickMark val="none"/>
        <c:tickLblPos val="low"/>
        <c:crossAx val="130679168"/>
        <c:crosses val="autoZero"/>
        <c:crossBetween val="midCat"/>
      </c:valAx>
      <c:valAx>
        <c:axId val="13067916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1305909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Kyrgyz2!$B$59</c:f>
              <c:numCache>
                <c:formatCode>#,##0.0_ ;\-#,##0.0\ </c:formatCode>
                <c:ptCount val="1"/>
                <c:pt idx="0">
                  <c:v>1.1275696196391785</c:v>
                </c:pt>
              </c:numCache>
            </c:numRef>
          </c:xVal>
          <c:yVal>
            <c:numRef>
              <c:f>Kyrgyz2!$C$59</c:f>
              <c:numCache>
                <c:formatCode>#,##0.0_ ;\-#,##0.0\ </c:formatCode>
                <c:ptCount val="1"/>
                <c:pt idx="0">
                  <c:v>0.76063244249809447</c:v>
                </c:pt>
              </c:numCache>
            </c:numRef>
          </c:yVal>
          <c:bubbleSize>
            <c:numRef>
              <c:f>Kyrgyz2!$E$59</c:f>
              <c:numCache>
                <c:formatCode>#,##0_ ;\-#,##0\ </c:formatCode>
                <c:ptCount val="1"/>
                <c:pt idx="0">
                  <c:v>756</c:v>
                </c:pt>
              </c:numCache>
            </c:numRef>
          </c:bubbleSize>
          <c:bubble3D val="1"/>
        </c:ser>
        <c:ser>
          <c:idx val="1"/>
          <c:order val="1"/>
          <c:tx>
            <c:v>Mining &amp; utilities</c:v>
          </c:tx>
          <c:spPr>
            <a:solidFill>
              <a:srgbClr val="000000"/>
            </a:solidFill>
            <a:ln w="25400">
              <a:noFill/>
            </a:ln>
          </c:spPr>
          <c:invertIfNegative val="0"/>
          <c:xVal>
            <c:numRef>
              <c:f>Kyrgyz2!$B$60</c:f>
              <c:numCache>
                <c:formatCode>#,##0.0_ ;\-#,##0.0\ </c:formatCode>
                <c:ptCount val="1"/>
                <c:pt idx="0">
                  <c:v>-4.8986129668099565E-2</c:v>
                </c:pt>
              </c:numCache>
            </c:numRef>
          </c:xVal>
          <c:yVal>
            <c:numRef>
              <c:f>Kyrgyz2!$C$60</c:f>
              <c:numCache>
                <c:formatCode>#,##0.0_ ;\-#,##0.0\ </c:formatCode>
                <c:ptCount val="1"/>
                <c:pt idx="0">
                  <c:v>1.8646253440778051</c:v>
                </c:pt>
              </c:numCache>
            </c:numRef>
          </c:yVal>
          <c:bubbleSize>
            <c:numRef>
              <c:f>Kyrgyz2!$E$60</c:f>
              <c:numCache>
                <c:formatCode>#,##0_ ;\-#,##0\ </c:formatCode>
                <c:ptCount val="1"/>
                <c:pt idx="0">
                  <c:v>58</c:v>
                </c:pt>
              </c:numCache>
            </c:numRef>
          </c:bubbleSize>
          <c:bubble3D val="1"/>
        </c:ser>
        <c:ser>
          <c:idx val="2"/>
          <c:order val="2"/>
          <c:tx>
            <c:v>Manufacturing</c:v>
          </c:tx>
          <c:spPr>
            <a:solidFill>
              <a:srgbClr val="CC6600"/>
            </a:solidFill>
            <a:ln w="25400">
              <a:noFill/>
            </a:ln>
          </c:spPr>
          <c:invertIfNegative val="0"/>
          <c:xVal>
            <c:numRef>
              <c:f>Kyrgyz2!$B$61</c:f>
              <c:numCache>
                <c:formatCode>#,##0.0_ ;\-#,##0.0\ </c:formatCode>
                <c:ptCount val="1"/>
                <c:pt idx="0">
                  <c:v>-2.7374656324163036</c:v>
                </c:pt>
              </c:numCache>
            </c:numRef>
          </c:xVal>
          <c:yVal>
            <c:numRef>
              <c:f>Kyrgyz2!$C$61</c:f>
              <c:numCache>
                <c:formatCode>#,##0.0_ ;\-#,##0.0\ </c:formatCode>
                <c:ptCount val="1"/>
                <c:pt idx="0">
                  <c:v>1.680249581488634</c:v>
                </c:pt>
              </c:numCache>
            </c:numRef>
          </c:yVal>
          <c:bubbleSize>
            <c:numRef>
              <c:f>Kyrgyz2!$E$61</c:f>
              <c:numCache>
                <c:formatCode>#,##0_ ;\-#,##0\ </c:formatCode>
                <c:ptCount val="1"/>
                <c:pt idx="0">
                  <c:v>166</c:v>
                </c:pt>
              </c:numCache>
            </c:numRef>
          </c:bubbleSize>
          <c:bubble3D val="1"/>
        </c:ser>
        <c:ser>
          <c:idx val="3"/>
          <c:order val="3"/>
          <c:tx>
            <c:v>Construction</c:v>
          </c:tx>
          <c:spPr>
            <a:solidFill>
              <a:srgbClr val="FFFF00"/>
            </a:solidFill>
            <a:ln w="25400">
              <a:noFill/>
            </a:ln>
          </c:spPr>
          <c:invertIfNegative val="0"/>
          <c:xVal>
            <c:numRef>
              <c:f>Kyrgyz2!$B$62</c:f>
              <c:numCache>
                <c:formatCode>#,##0.0_ ;\-#,##0.0\ </c:formatCode>
                <c:ptCount val="1"/>
                <c:pt idx="0">
                  <c:v>-8.0643832514830649E-2</c:v>
                </c:pt>
              </c:numCache>
            </c:numRef>
          </c:xVal>
          <c:yVal>
            <c:numRef>
              <c:f>Kyrgyz2!$C$62</c:f>
              <c:numCache>
                <c:formatCode>#,##0.0_ ;\-#,##0.0\ </c:formatCode>
                <c:ptCount val="1"/>
                <c:pt idx="0">
                  <c:v>0.47762347696507285</c:v>
                </c:pt>
              </c:numCache>
            </c:numRef>
          </c:yVal>
          <c:bubbleSize>
            <c:numRef>
              <c:f>Kyrgyz2!$E$62</c:f>
              <c:numCache>
                <c:formatCode>#,##0_ ;\-#,##0\ </c:formatCode>
                <c:ptCount val="1"/>
                <c:pt idx="0">
                  <c:v>258</c:v>
                </c:pt>
              </c:numCache>
            </c:numRef>
          </c:bubbleSize>
          <c:bubble3D val="1"/>
        </c:ser>
        <c:ser>
          <c:idx val="4"/>
          <c:order val="4"/>
          <c:tx>
            <c:v>Wholesale, retail, hotels</c:v>
          </c:tx>
          <c:spPr>
            <a:solidFill>
              <a:srgbClr val="6666FF"/>
            </a:solidFill>
            <a:ln w="25400">
              <a:noFill/>
            </a:ln>
          </c:spPr>
          <c:invertIfNegative val="0"/>
          <c:xVal>
            <c:numRef>
              <c:f>Kyrgyz2!$B$63</c:f>
              <c:numCache>
                <c:formatCode>#,##0.0_ ;\-#,##0.0\ </c:formatCode>
                <c:ptCount val="1"/>
                <c:pt idx="0">
                  <c:v>1.3330114491655998</c:v>
                </c:pt>
              </c:numCache>
            </c:numRef>
          </c:xVal>
          <c:yVal>
            <c:numRef>
              <c:f>Kyrgyz2!$C$63</c:f>
              <c:numCache>
                <c:formatCode>#,##0.0_ ;\-#,##0.0\ </c:formatCode>
                <c:ptCount val="1"/>
                <c:pt idx="0">
                  <c:v>1.293485263085461</c:v>
                </c:pt>
              </c:numCache>
            </c:numRef>
          </c:yVal>
          <c:bubbleSize>
            <c:numRef>
              <c:f>Kyrgyz2!$E$63</c:f>
              <c:numCache>
                <c:formatCode>#,##0_ ;\-#,##0\ </c:formatCode>
                <c:ptCount val="1"/>
                <c:pt idx="0">
                  <c:v>464</c:v>
                </c:pt>
              </c:numCache>
            </c:numRef>
          </c:bubbleSize>
          <c:bubble3D val="1"/>
        </c:ser>
        <c:ser>
          <c:idx val="5"/>
          <c:order val="5"/>
          <c:tx>
            <c:v>Transport, storage, comms</c:v>
          </c:tx>
          <c:spPr>
            <a:solidFill>
              <a:srgbClr val="66FFFF"/>
            </a:solidFill>
            <a:ln w="25400">
              <a:noFill/>
            </a:ln>
          </c:spPr>
          <c:invertIfNegative val="0"/>
          <c:xVal>
            <c:numRef>
              <c:f>Kyrgyz2!$B$64</c:f>
              <c:numCache>
                <c:formatCode>#,##0.0_ ;\-#,##0.0\ </c:formatCode>
                <c:ptCount val="1"/>
                <c:pt idx="0">
                  <c:v>0.8189533000748499</c:v>
                </c:pt>
              </c:numCache>
            </c:numRef>
          </c:xVal>
          <c:yVal>
            <c:numRef>
              <c:f>Kyrgyz2!$C$64</c:f>
              <c:numCache>
                <c:formatCode>#,##0.0_ ;\-#,##0.0\ </c:formatCode>
                <c:ptCount val="1"/>
                <c:pt idx="0">
                  <c:v>2.0667540922940111</c:v>
                </c:pt>
              </c:numCache>
            </c:numRef>
          </c:yVal>
          <c:bubbleSize>
            <c:numRef>
              <c:f>Kyrgyz2!$E$64</c:f>
              <c:numCache>
                <c:formatCode>#,##0_ ;\-#,##0\ </c:formatCode>
                <c:ptCount val="1"/>
                <c:pt idx="0">
                  <c:v>177</c:v>
                </c:pt>
              </c:numCache>
            </c:numRef>
          </c:bubbleSize>
          <c:bubble3D val="1"/>
        </c:ser>
        <c:ser>
          <c:idx val="6"/>
          <c:order val="6"/>
          <c:tx>
            <c:v>Other</c:v>
          </c:tx>
          <c:spPr>
            <a:solidFill>
              <a:srgbClr val="FF00FF"/>
            </a:solidFill>
            <a:ln w="25400">
              <a:noFill/>
            </a:ln>
          </c:spPr>
          <c:invertIfNegative val="0"/>
          <c:xVal>
            <c:numRef>
              <c:f>Kyrgyz2!$B$65</c:f>
              <c:numCache>
                <c:formatCode>#,##0.0_ ;\-#,##0.0\ </c:formatCode>
                <c:ptCount val="1"/>
                <c:pt idx="0">
                  <c:v>-0.4124387742803961</c:v>
                </c:pt>
              </c:numCache>
            </c:numRef>
          </c:xVal>
          <c:yVal>
            <c:numRef>
              <c:f>Kyrgyz2!$C$65</c:f>
              <c:numCache>
                <c:formatCode>#,##0.0_ ;\-#,##0.0\ </c:formatCode>
                <c:ptCount val="1"/>
                <c:pt idx="0">
                  <c:v>0.6621032931826113</c:v>
                </c:pt>
              </c:numCache>
            </c:numRef>
          </c:yVal>
          <c:bubbleSize>
            <c:numRef>
              <c:f>Kyrgyz2!$E$65</c:f>
              <c:numCache>
                <c:formatCode>#,##0_ ;\-#,##0\ </c:formatCode>
                <c:ptCount val="1"/>
                <c:pt idx="0">
                  <c:v>510</c:v>
                </c:pt>
              </c:numCache>
            </c:numRef>
          </c:bubbleSize>
          <c:bubble3D val="1"/>
        </c:ser>
        <c:dLbls>
          <c:showLegendKey val="0"/>
          <c:showVal val="0"/>
          <c:showCatName val="0"/>
          <c:showSerName val="0"/>
          <c:showPercent val="0"/>
          <c:showBubbleSize val="0"/>
        </c:dLbls>
        <c:bubbleScale val="100"/>
        <c:showNegBubbles val="0"/>
        <c:axId val="138397568"/>
        <c:axId val="138440704"/>
      </c:bubbleChart>
      <c:valAx>
        <c:axId val="13839756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8440704"/>
        <c:crosses val="autoZero"/>
        <c:crossBetween val="midCat"/>
      </c:valAx>
      <c:valAx>
        <c:axId val="13844070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83975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2007-10</a:t>
            </a:r>
          </a:p>
        </c:rich>
      </c:tx>
      <c:layout/>
      <c:overlay val="0"/>
    </c:title>
    <c:autoTitleDeleted val="0"/>
    <c:plotArea>
      <c:layout/>
      <c:bubbleChart>
        <c:varyColors val="0"/>
        <c:ser>
          <c:idx val="0"/>
          <c:order val="0"/>
          <c:tx>
            <c:strRef>
              <c:f>Liberia!$A$8</c:f>
              <c:strCache>
                <c:ptCount val="1"/>
                <c:pt idx="0">
                  <c:v>Agriculture</c:v>
                </c:pt>
              </c:strCache>
            </c:strRef>
          </c:tx>
          <c:spPr>
            <a:solidFill>
              <a:schemeClr val="accent1"/>
            </a:solidFill>
          </c:spPr>
          <c:invertIfNegative val="0"/>
          <c:xVal>
            <c:numRef>
              <c:f>Liberia!$B$8</c:f>
              <c:numCache>
                <c:formatCode>0.0</c:formatCode>
                <c:ptCount val="1"/>
                <c:pt idx="0">
                  <c:v>1.3000030517577983</c:v>
                </c:pt>
              </c:numCache>
            </c:numRef>
          </c:xVal>
          <c:yVal>
            <c:numRef>
              <c:f>Liberia!$C$8</c:f>
              <c:numCache>
                <c:formatCode>0.0</c:formatCode>
                <c:ptCount val="1"/>
                <c:pt idx="0">
                  <c:v>1.3136965788213499</c:v>
                </c:pt>
              </c:numCache>
            </c:numRef>
          </c:yVal>
          <c:bubbleSize>
            <c:numRef>
              <c:f>Liberia!$E$8</c:f>
              <c:numCache>
                <c:formatCode>#,##0</c:formatCode>
                <c:ptCount val="1"/>
                <c:pt idx="0">
                  <c:v>646.22015589469663</c:v>
                </c:pt>
              </c:numCache>
            </c:numRef>
          </c:bubbleSize>
          <c:bubble3D val="1"/>
        </c:ser>
        <c:ser>
          <c:idx val="1"/>
          <c:order val="1"/>
          <c:tx>
            <c:strRef>
              <c:f>Liberia!$A$9</c:f>
              <c:strCache>
                <c:ptCount val="1"/>
                <c:pt idx="0">
                  <c:v>Industry</c:v>
                </c:pt>
              </c:strCache>
            </c:strRef>
          </c:tx>
          <c:spPr>
            <a:solidFill>
              <a:schemeClr val="accent2"/>
            </a:solidFill>
            <a:ln w="25400">
              <a:noFill/>
            </a:ln>
          </c:spPr>
          <c:invertIfNegative val="0"/>
          <c:xVal>
            <c:numRef>
              <c:f>Liberia!$B$9</c:f>
              <c:numCache>
                <c:formatCode>0.0</c:formatCode>
                <c:ptCount val="1"/>
                <c:pt idx="0">
                  <c:v>6.6999998092651403</c:v>
                </c:pt>
              </c:numCache>
            </c:numRef>
          </c:xVal>
          <c:yVal>
            <c:numRef>
              <c:f>Liberia!$C$9</c:f>
              <c:numCache>
                <c:formatCode>0.0</c:formatCode>
                <c:ptCount val="1"/>
                <c:pt idx="0">
                  <c:v>0.85096525864968064</c:v>
                </c:pt>
              </c:numCache>
            </c:numRef>
          </c:yVal>
          <c:bubbleSize>
            <c:numRef>
              <c:f>Liberia!$E$9</c:f>
              <c:numCache>
                <c:formatCode>#,##0</c:formatCode>
                <c:ptCount val="1"/>
                <c:pt idx="0">
                  <c:v>121.57924591941293</c:v>
                </c:pt>
              </c:numCache>
            </c:numRef>
          </c:bubbleSize>
          <c:bubble3D val="1"/>
        </c:ser>
        <c:ser>
          <c:idx val="2"/>
          <c:order val="2"/>
          <c:tx>
            <c:strRef>
              <c:f>Liberia!$A$10</c:f>
              <c:strCache>
                <c:ptCount val="1"/>
                <c:pt idx="0">
                  <c:v>Services</c:v>
                </c:pt>
              </c:strCache>
            </c:strRef>
          </c:tx>
          <c:spPr>
            <a:solidFill>
              <a:schemeClr val="accent6"/>
            </a:solidFill>
            <a:ln w="25400">
              <a:noFill/>
            </a:ln>
          </c:spPr>
          <c:invertIfNegative val="0"/>
          <c:xVal>
            <c:numRef>
              <c:f>Liberia!$B$10</c:f>
              <c:numCache>
                <c:formatCode>0.0</c:formatCode>
                <c:ptCount val="1"/>
                <c:pt idx="0">
                  <c:v>27.000001907348597</c:v>
                </c:pt>
              </c:numCache>
            </c:numRef>
          </c:xVal>
          <c:yVal>
            <c:numRef>
              <c:f>Liberia!$C$10</c:f>
              <c:numCache>
                <c:formatCode>0.0</c:formatCode>
                <c:ptCount val="1"/>
                <c:pt idx="0">
                  <c:v>0.66661942855955258</c:v>
                </c:pt>
              </c:numCache>
            </c:numRef>
          </c:yVal>
          <c:bubbleSize>
            <c:numRef>
              <c:f>Liberia!$E$10</c:f>
              <c:numCache>
                <c:formatCode>#,##0</c:formatCode>
                <c:ptCount val="1"/>
                <c:pt idx="0">
                  <c:v>553.71420599469661</c:v>
                </c:pt>
              </c:numCache>
            </c:numRef>
          </c:bubbleSize>
          <c:bubble3D val="1"/>
        </c:ser>
        <c:dLbls>
          <c:showLegendKey val="0"/>
          <c:showVal val="0"/>
          <c:showCatName val="0"/>
          <c:showSerName val="0"/>
          <c:showPercent val="0"/>
          <c:showBubbleSize val="0"/>
        </c:dLbls>
        <c:bubbleScale val="100"/>
        <c:showNegBubbles val="0"/>
        <c:axId val="138594944"/>
        <c:axId val="138601216"/>
      </c:bubbleChart>
      <c:valAx>
        <c:axId val="138594944"/>
        <c:scaling>
          <c:orientation val="minMax"/>
        </c:scaling>
        <c:delete val="0"/>
        <c:axPos val="b"/>
        <c:title>
          <c:tx>
            <c:rich>
              <a:bodyPr/>
              <a:lstStyle/>
              <a:p>
                <a:pPr>
                  <a:defRPr sz="800" b="0"/>
                </a:pPr>
                <a:r>
                  <a:rPr lang="en-US" sz="800" b="0"/>
                  <a:t>Percentage point change in share of total employment, 2007-10</a:t>
                </a:r>
              </a:p>
            </c:rich>
          </c:tx>
          <c:layout/>
          <c:overlay val="0"/>
        </c:title>
        <c:numFmt formatCode="0.0" sourceLinked="1"/>
        <c:majorTickMark val="out"/>
        <c:minorTickMark val="none"/>
        <c:tickLblPos val="low"/>
        <c:crossAx val="138601216"/>
        <c:crosses val="autoZero"/>
        <c:crossBetween val="midCat"/>
      </c:valAx>
      <c:valAx>
        <c:axId val="138601216"/>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13859494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Liberia2!$B$8</c:f>
              <c:numCache>
                <c:formatCode>#,##0.0_ ;\-#,##0.0\ </c:formatCode>
                <c:ptCount val="1"/>
                <c:pt idx="0">
                  <c:v>7.6313770617568082</c:v>
                </c:pt>
              </c:numCache>
            </c:numRef>
          </c:xVal>
          <c:yVal>
            <c:numRef>
              <c:f>Liberia2!$C$8</c:f>
              <c:numCache>
                <c:formatCode>#,##0.0_ ;\-#,##0.0\ </c:formatCode>
                <c:ptCount val="1"/>
                <c:pt idx="0">
                  <c:v>1.3368980035560731</c:v>
                </c:pt>
              </c:numCache>
            </c:numRef>
          </c:yVal>
          <c:bubbleSize>
            <c:numRef>
              <c:f>Liberia2!$E$8</c:f>
              <c:numCache>
                <c:formatCode>#,##0_ ;\-#,##0\ </c:formatCode>
                <c:ptCount val="1"/>
                <c:pt idx="0">
                  <c:v>509</c:v>
                </c:pt>
              </c:numCache>
            </c:numRef>
          </c:bubbleSize>
          <c:bubble3D val="1"/>
        </c:ser>
        <c:ser>
          <c:idx val="2"/>
          <c:order val="1"/>
          <c:tx>
            <c:v>Manufacturing</c:v>
          </c:tx>
          <c:spPr>
            <a:solidFill>
              <a:srgbClr val="CC6600"/>
            </a:solidFill>
            <a:ln w="25400">
              <a:noFill/>
            </a:ln>
          </c:spPr>
          <c:invertIfNegative val="0"/>
          <c:xVal>
            <c:numRef>
              <c:f>Liberia2!$B$10</c:f>
              <c:numCache>
                <c:formatCode>#,##0.0_ ;\-#,##0.0\ </c:formatCode>
                <c:ptCount val="1"/>
                <c:pt idx="0">
                  <c:v>-0.26467203682393592</c:v>
                </c:pt>
              </c:numCache>
            </c:numRef>
          </c:xVal>
          <c:yVal>
            <c:numRef>
              <c:f>Liberia2!$C$10</c:f>
              <c:numCache>
                <c:formatCode>#,##0.0_ ;\-#,##0.0\ </c:formatCode>
                <c:ptCount val="1"/>
                <c:pt idx="0">
                  <c:v>4.7329287231307034E-2</c:v>
                </c:pt>
              </c:numCache>
            </c:numRef>
          </c:yVal>
          <c:bubbleSize>
            <c:numRef>
              <c:f>Liberia2!$E$10</c:f>
              <c:numCache>
                <c:formatCode>#,##0_ ;\-#,##0\ </c:formatCode>
                <c:ptCount val="1"/>
                <c:pt idx="0">
                  <c:v>65</c:v>
                </c:pt>
              </c:numCache>
            </c:numRef>
          </c:bubbleSize>
          <c:bubble3D val="1"/>
        </c:ser>
        <c:ser>
          <c:idx val="4"/>
          <c:order val="2"/>
          <c:tx>
            <c:v>Wholesale, retail, hotels</c:v>
          </c:tx>
          <c:spPr>
            <a:solidFill>
              <a:srgbClr val="6666FF"/>
            </a:solidFill>
            <a:ln w="25400">
              <a:noFill/>
            </a:ln>
          </c:spPr>
          <c:invertIfNegative val="0"/>
          <c:xVal>
            <c:numRef>
              <c:f>Liberia2!$B$12</c:f>
              <c:numCache>
                <c:formatCode>#,##0.0_ ;\-#,##0.0\ </c:formatCode>
                <c:ptCount val="1"/>
                <c:pt idx="0">
                  <c:v>-3.2527809742999629</c:v>
                </c:pt>
              </c:numCache>
            </c:numRef>
          </c:xVal>
          <c:yVal>
            <c:numRef>
              <c:f>Liberia2!$C$12</c:f>
              <c:numCache>
                <c:formatCode>#,##0.0_ ;\-#,##0.0\ </c:formatCode>
                <c:ptCount val="1"/>
                <c:pt idx="0">
                  <c:v>0.61522064499158458</c:v>
                </c:pt>
              </c:numCache>
            </c:numRef>
          </c:yVal>
          <c:bubbleSize>
            <c:numRef>
              <c:f>Liberia2!$E$12</c:f>
              <c:numCache>
                <c:formatCode>#,##0_ ;\-#,##0\ </c:formatCode>
                <c:ptCount val="1"/>
                <c:pt idx="0">
                  <c:v>255</c:v>
                </c:pt>
              </c:numCache>
            </c:numRef>
          </c:bubbleSize>
          <c:bubble3D val="1"/>
        </c:ser>
        <c:ser>
          <c:idx val="5"/>
          <c:order val="3"/>
          <c:tx>
            <c:v>Transport, storage, comms</c:v>
          </c:tx>
          <c:spPr>
            <a:solidFill>
              <a:srgbClr val="66FFFF"/>
            </a:solidFill>
            <a:ln w="25400">
              <a:noFill/>
            </a:ln>
          </c:spPr>
          <c:invertIfNegative val="0"/>
          <c:xVal>
            <c:numRef>
              <c:f>Liberia2!$B$13</c:f>
              <c:numCache>
                <c:formatCode>#,##0.0_ ;\-#,##0.0\ </c:formatCode>
                <c:ptCount val="1"/>
                <c:pt idx="0">
                  <c:v>-0.32220943613348696</c:v>
                </c:pt>
              </c:numCache>
            </c:numRef>
          </c:xVal>
          <c:yVal>
            <c:numRef>
              <c:f>Liberia2!$C$13</c:f>
              <c:numCache>
                <c:formatCode>#,##0.0_ ;\-#,##0.0\ </c:formatCode>
                <c:ptCount val="1"/>
                <c:pt idx="0">
                  <c:v>6.3176139091539758</c:v>
                </c:pt>
              </c:numCache>
            </c:numRef>
          </c:yVal>
          <c:bubbleSize>
            <c:numRef>
              <c:f>Liberia2!$E$13</c:f>
              <c:numCache>
                <c:formatCode>#,##0_ ;\-#,##0\ </c:formatCode>
                <c:ptCount val="1"/>
                <c:pt idx="0">
                  <c:v>7</c:v>
                </c:pt>
              </c:numCache>
            </c:numRef>
          </c:bubbleSize>
          <c:bubble3D val="1"/>
        </c:ser>
        <c:ser>
          <c:idx val="6"/>
          <c:order val="4"/>
          <c:tx>
            <c:v>Other</c:v>
          </c:tx>
          <c:spPr>
            <a:solidFill>
              <a:srgbClr val="FF00FF"/>
            </a:solidFill>
            <a:ln w="25400">
              <a:noFill/>
            </a:ln>
          </c:spPr>
          <c:invertIfNegative val="0"/>
          <c:xVal>
            <c:numRef>
              <c:f>Liberia2!$B$14</c:f>
              <c:numCache>
                <c:formatCode>#,##0.0_ ;\-#,##0.0\ </c:formatCode>
                <c:ptCount val="1"/>
                <c:pt idx="0">
                  <c:v>-3.3716915995396999</c:v>
                </c:pt>
              </c:numCache>
            </c:numRef>
          </c:xVal>
          <c:yVal>
            <c:numRef>
              <c:f>Liberia2!$C$14</c:f>
              <c:numCache>
                <c:formatCode>#,##0.0_ ;\-#,##0.0\ </c:formatCode>
                <c:ptCount val="1"/>
                <c:pt idx="0">
                  <c:v>0.64714663608247502</c:v>
                </c:pt>
              </c:numCache>
            </c:numRef>
          </c:yVal>
          <c:bubbleSize>
            <c:numRef>
              <c:f>Liberia2!$E$14</c:f>
              <c:numCache>
                <c:formatCode>#,##0_ ;\-#,##0\ </c:formatCode>
                <c:ptCount val="1"/>
                <c:pt idx="0">
                  <c:v>93</c:v>
                </c:pt>
              </c:numCache>
            </c:numRef>
          </c:bubbleSize>
          <c:bubble3D val="1"/>
        </c:ser>
        <c:ser>
          <c:idx val="1"/>
          <c:order val="5"/>
          <c:tx>
            <c:v>Mining &amp; utilities</c:v>
          </c:tx>
          <c:spPr>
            <a:solidFill>
              <a:srgbClr val="000000"/>
            </a:solidFill>
            <a:ln w="25400">
              <a:noFill/>
            </a:ln>
          </c:spPr>
          <c:invertIfNegative val="0"/>
          <c:xVal>
            <c:numRef>
              <c:f>Liberia2!$B$9</c:f>
              <c:numCache>
                <c:formatCode>#,##0.0_ ;\-#,##0.0\ </c:formatCode>
                <c:ptCount val="1"/>
                <c:pt idx="0">
                  <c:v>-0.15726889144610667</c:v>
                </c:pt>
              </c:numCache>
            </c:numRef>
          </c:xVal>
          <c:yVal>
            <c:numRef>
              <c:f>Liberia2!$C$9</c:f>
              <c:numCache>
                <c:formatCode>#,##0.0_ ;\-#,##0.0\ </c:formatCode>
                <c:ptCount val="1"/>
                <c:pt idx="0">
                  <c:v>0.18266142687710524</c:v>
                </c:pt>
              </c:numCache>
            </c:numRef>
          </c:yVal>
          <c:bubbleSize>
            <c:numRef>
              <c:f>Liberia2!$E$9</c:f>
              <c:numCache>
                <c:formatCode>#,##0_ ;\-#,##0\ </c:formatCode>
                <c:ptCount val="1"/>
                <c:pt idx="0">
                  <c:v>10</c:v>
                </c:pt>
              </c:numCache>
            </c:numRef>
          </c:bubbleSize>
          <c:bubble3D val="1"/>
        </c:ser>
        <c:ser>
          <c:idx val="3"/>
          <c:order val="6"/>
          <c:tx>
            <c:v>Construction</c:v>
          </c:tx>
          <c:spPr>
            <a:solidFill>
              <a:srgbClr val="FFFF00"/>
            </a:solidFill>
            <a:ln w="25400">
              <a:noFill/>
            </a:ln>
          </c:spPr>
          <c:invertIfNegative val="0"/>
          <c:xVal>
            <c:numRef>
              <c:f>Liberia2!$B$11</c:f>
              <c:numCache>
                <c:formatCode>#,##0.0_ ;\-#,##0.0\ </c:formatCode>
                <c:ptCount val="1"/>
                <c:pt idx="0">
                  <c:v>-0.26275412351361715</c:v>
                </c:pt>
              </c:numCache>
            </c:numRef>
          </c:xVal>
          <c:yVal>
            <c:numRef>
              <c:f>Liberia2!$C$11</c:f>
              <c:numCache>
                <c:formatCode>#,##0.0_ ;\-#,##0.0\ </c:formatCode>
                <c:ptCount val="1"/>
                <c:pt idx="0">
                  <c:v>0.14741102872785136</c:v>
                </c:pt>
              </c:numCache>
            </c:numRef>
          </c:yVal>
          <c:bubbleSize>
            <c:numRef>
              <c:f>Liberia2!$E$11</c:f>
              <c:numCache>
                <c:formatCode>#,##0_ ;\-#,##0\ </c:formatCode>
                <c:ptCount val="1"/>
                <c:pt idx="0">
                  <c:v>9</c:v>
                </c:pt>
              </c:numCache>
            </c:numRef>
          </c:bubbleSize>
          <c:bubble3D val="1"/>
        </c:ser>
        <c:dLbls>
          <c:showLegendKey val="0"/>
          <c:showVal val="0"/>
          <c:showCatName val="0"/>
          <c:showSerName val="0"/>
          <c:showPercent val="0"/>
          <c:showBubbleSize val="0"/>
        </c:dLbls>
        <c:bubbleScale val="100"/>
        <c:showNegBubbles val="0"/>
        <c:axId val="138873472"/>
        <c:axId val="138875648"/>
      </c:bubbleChart>
      <c:valAx>
        <c:axId val="13887347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8875648"/>
        <c:crosses val="autoZero"/>
        <c:crossBetween val="midCat"/>
      </c:valAx>
      <c:valAx>
        <c:axId val="13887564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88734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Liberia2!$B$25</c:f>
              <c:numCache>
                <c:formatCode>#,##0.0_ ;\-#,##0.0\ </c:formatCode>
                <c:ptCount val="1"/>
                <c:pt idx="0">
                  <c:v>-1.9129569051344077</c:v>
                </c:pt>
              </c:numCache>
            </c:numRef>
          </c:xVal>
          <c:yVal>
            <c:numRef>
              <c:f>Liberia2!$C$25</c:f>
              <c:numCache>
                <c:formatCode>#,##0.0_ ;\-#,##0.0\ </c:formatCode>
                <c:ptCount val="1"/>
                <c:pt idx="0">
                  <c:v>1.328518130445854</c:v>
                </c:pt>
              </c:numCache>
            </c:numRef>
          </c:yVal>
          <c:bubbleSize>
            <c:numRef>
              <c:f>Liberia2!$E$25</c:f>
              <c:numCache>
                <c:formatCode>#,##0_ ;\-#,##0\ </c:formatCode>
                <c:ptCount val="1"/>
                <c:pt idx="0">
                  <c:v>553</c:v>
                </c:pt>
              </c:numCache>
            </c:numRef>
          </c:bubbleSize>
          <c:bubble3D val="1"/>
        </c:ser>
        <c:ser>
          <c:idx val="1"/>
          <c:order val="1"/>
          <c:tx>
            <c:v>Mining &amp; utilities</c:v>
          </c:tx>
          <c:spPr>
            <a:solidFill>
              <a:srgbClr val="000000"/>
            </a:solidFill>
            <a:ln w="25400">
              <a:noFill/>
            </a:ln>
          </c:spPr>
          <c:invertIfNegative val="0"/>
          <c:xVal>
            <c:numRef>
              <c:f>Liberia2!$B$26</c:f>
              <c:numCache>
                <c:formatCode>#,##0.0_ ;\-#,##0.0\ </c:formatCode>
                <c:ptCount val="1"/>
                <c:pt idx="0">
                  <c:v>6.8743184942872126E-2</c:v>
                </c:pt>
              </c:numCache>
            </c:numRef>
          </c:xVal>
          <c:yVal>
            <c:numRef>
              <c:f>Liberia2!$C$26</c:f>
              <c:numCache>
                <c:formatCode>#,##0.0_ ;\-#,##0.0\ </c:formatCode>
                <c:ptCount val="1"/>
                <c:pt idx="0">
                  <c:v>0.80316703558658276</c:v>
                </c:pt>
              </c:numCache>
            </c:numRef>
          </c:yVal>
          <c:bubbleSize>
            <c:numRef>
              <c:f>Liberia2!$E$26</c:f>
              <c:numCache>
                <c:formatCode>#,##0_ ;\-#,##0\ </c:formatCode>
                <c:ptCount val="1"/>
                <c:pt idx="0">
                  <c:v>12</c:v>
                </c:pt>
              </c:numCache>
            </c:numRef>
          </c:bubbleSize>
          <c:bubble3D val="1"/>
        </c:ser>
        <c:ser>
          <c:idx val="2"/>
          <c:order val="2"/>
          <c:tx>
            <c:v>Manufacturing</c:v>
          </c:tx>
          <c:spPr>
            <a:solidFill>
              <a:srgbClr val="CC6600"/>
            </a:solidFill>
            <a:ln w="25400">
              <a:noFill/>
            </a:ln>
          </c:spPr>
          <c:invertIfNegative val="0"/>
          <c:xVal>
            <c:numRef>
              <c:f>Liberia2!$B$27</c:f>
              <c:numCache>
                <c:formatCode>#,##0.0_ ;\-#,##0.0\ </c:formatCode>
                <c:ptCount val="1"/>
                <c:pt idx="0">
                  <c:v>1.1958943725406543</c:v>
                </c:pt>
              </c:numCache>
            </c:numRef>
          </c:xVal>
          <c:yVal>
            <c:numRef>
              <c:f>Liberia2!$C$27</c:f>
              <c:numCache>
                <c:formatCode>#,##0.0_ ;\-#,##0.0\ </c:formatCode>
                <c:ptCount val="1"/>
                <c:pt idx="0">
                  <c:v>0.69779321213753132</c:v>
                </c:pt>
              </c:numCache>
            </c:numRef>
          </c:yVal>
          <c:bubbleSize>
            <c:numRef>
              <c:f>Liberia2!$E$27</c:f>
              <c:numCache>
                <c:formatCode>#,##0_ ;\-#,##0\ </c:formatCode>
                <c:ptCount val="1"/>
                <c:pt idx="0">
                  <c:v>86</c:v>
                </c:pt>
              </c:numCache>
            </c:numRef>
          </c:bubbleSize>
          <c:bubble3D val="1"/>
        </c:ser>
        <c:ser>
          <c:idx val="3"/>
          <c:order val="3"/>
          <c:tx>
            <c:v>Construction</c:v>
          </c:tx>
          <c:spPr>
            <a:solidFill>
              <a:srgbClr val="FFFF00"/>
            </a:solidFill>
            <a:ln w="25400">
              <a:noFill/>
            </a:ln>
          </c:spPr>
          <c:invertIfNegative val="0"/>
          <c:xVal>
            <c:numRef>
              <c:f>Liberia2!$B$28</c:f>
              <c:numCache>
                <c:formatCode>#,##0.0_ ;\-#,##0.0\ </c:formatCode>
                <c:ptCount val="1"/>
                <c:pt idx="0">
                  <c:v>0.17422841701038261</c:v>
                </c:pt>
              </c:numCache>
            </c:numRef>
          </c:xVal>
          <c:yVal>
            <c:numRef>
              <c:f>Liberia2!$C$28</c:f>
              <c:numCache>
                <c:formatCode>#,##0.0_ ;\-#,##0.0\ </c:formatCode>
                <c:ptCount val="1"/>
                <c:pt idx="0">
                  <c:v>2.8792780521028436</c:v>
                </c:pt>
              </c:numCache>
            </c:numRef>
          </c:yVal>
          <c:bubbleSize>
            <c:numRef>
              <c:f>Liberia2!$E$28</c:f>
              <c:numCache>
                <c:formatCode>#,##0_ ;\-#,##0\ </c:formatCode>
                <c:ptCount val="1"/>
                <c:pt idx="0">
                  <c:v>12</c:v>
                </c:pt>
              </c:numCache>
            </c:numRef>
          </c:bubbleSize>
          <c:bubble3D val="1"/>
        </c:ser>
        <c:ser>
          <c:idx val="4"/>
          <c:order val="4"/>
          <c:tx>
            <c:v>Wholesale, retail, hotels</c:v>
          </c:tx>
          <c:spPr>
            <a:solidFill>
              <a:srgbClr val="6666FF"/>
            </a:solidFill>
            <a:ln w="25400">
              <a:noFill/>
            </a:ln>
          </c:spPr>
          <c:invertIfNegative val="0"/>
          <c:xVal>
            <c:numRef>
              <c:f>Liberia2!$B$29</c:f>
              <c:numCache>
                <c:formatCode>#,##0.0_ ;\-#,##0.0\ </c:formatCode>
                <c:ptCount val="1"/>
                <c:pt idx="0">
                  <c:v>-0.40060683639122274</c:v>
                </c:pt>
              </c:numCache>
            </c:numRef>
          </c:xVal>
          <c:yVal>
            <c:numRef>
              <c:f>Liberia2!$C$29</c:f>
              <c:numCache>
                <c:formatCode>#,##0.0_ ;\-#,##0.0\ </c:formatCode>
                <c:ptCount val="1"/>
                <c:pt idx="0">
                  <c:v>0.18634717540111395</c:v>
                </c:pt>
              </c:numCache>
            </c:numRef>
          </c:yVal>
          <c:bubbleSize>
            <c:numRef>
              <c:f>Liberia2!$E$29</c:f>
              <c:numCache>
                <c:formatCode>#,##0_ ;\-#,##0\ </c:formatCode>
                <c:ptCount val="1"/>
                <c:pt idx="0">
                  <c:v>283</c:v>
                </c:pt>
              </c:numCache>
            </c:numRef>
          </c:bubbleSize>
          <c:bubble3D val="1"/>
        </c:ser>
        <c:ser>
          <c:idx val="5"/>
          <c:order val="5"/>
          <c:tx>
            <c:v>Transport, storage, comms</c:v>
          </c:tx>
          <c:spPr>
            <a:solidFill>
              <a:srgbClr val="66FFFF"/>
            </a:solidFill>
            <a:ln w="25400">
              <a:noFill/>
            </a:ln>
          </c:spPr>
          <c:invertIfNegative val="0"/>
          <c:xVal>
            <c:numRef>
              <c:f>Liberia2!$B$30</c:f>
              <c:numCache>
                <c:formatCode>#,##0.0_ ;\-#,##0.0\ </c:formatCode>
                <c:ptCount val="1"/>
                <c:pt idx="0">
                  <c:v>0.10430000474090928</c:v>
                </c:pt>
              </c:numCache>
            </c:numRef>
          </c:xVal>
          <c:yVal>
            <c:numRef>
              <c:f>Liberia2!$C$30</c:f>
              <c:numCache>
                <c:formatCode>#,##0.0_ ;\-#,##0.0\ </c:formatCode>
                <c:ptCount val="1"/>
                <c:pt idx="0">
                  <c:v>7.8801294057551505</c:v>
                </c:pt>
              </c:numCache>
            </c:numRef>
          </c:yVal>
          <c:bubbleSize>
            <c:numRef>
              <c:f>Liberia2!$E$30</c:f>
              <c:numCache>
                <c:formatCode>#,##0_ ;\-#,##0\ </c:formatCode>
                <c:ptCount val="1"/>
                <c:pt idx="0">
                  <c:v>9</c:v>
                </c:pt>
              </c:numCache>
            </c:numRef>
          </c:bubbleSize>
          <c:bubble3D val="1"/>
        </c:ser>
        <c:ser>
          <c:idx val="6"/>
          <c:order val="6"/>
          <c:tx>
            <c:v>Other</c:v>
          </c:tx>
          <c:spPr>
            <a:solidFill>
              <a:srgbClr val="FF00FF"/>
            </a:solidFill>
            <a:ln w="25400">
              <a:noFill/>
            </a:ln>
          </c:spPr>
          <c:invertIfNegative val="0"/>
          <c:xVal>
            <c:numRef>
              <c:f>Liberia2!$B$31</c:f>
              <c:numCache>
                <c:formatCode>#,##0.0_ ;\-#,##0.0\ </c:formatCode>
                <c:ptCount val="1"/>
                <c:pt idx="0">
                  <c:v>0.77039776229080736</c:v>
                </c:pt>
              </c:numCache>
            </c:numRef>
          </c:xVal>
          <c:yVal>
            <c:numRef>
              <c:f>Liberia2!$C$31</c:f>
              <c:numCache>
                <c:formatCode>#,##0.0_ ;\-#,##0.0\ </c:formatCode>
                <c:ptCount val="1"/>
                <c:pt idx="0">
                  <c:v>0.93338496705336704</c:v>
                </c:pt>
              </c:numCache>
            </c:numRef>
          </c:yVal>
          <c:bubbleSize>
            <c:numRef>
              <c:f>Liberia2!$E$31</c:f>
              <c:numCache>
                <c:formatCode>#,##0_ ;\-#,##0\ </c:formatCode>
                <c:ptCount val="1"/>
                <c:pt idx="0">
                  <c:v>113</c:v>
                </c:pt>
              </c:numCache>
            </c:numRef>
          </c:bubbleSize>
          <c:bubble3D val="1"/>
        </c:ser>
        <c:dLbls>
          <c:showLegendKey val="0"/>
          <c:showVal val="0"/>
          <c:showCatName val="0"/>
          <c:showSerName val="0"/>
          <c:showPercent val="0"/>
          <c:showBubbleSize val="0"/>
        </c:dLbls>
        <c:bubbleScale val="100"/>
        <c:showNegBubbles val="0"/>
        <c:axId val="139025024"/>
        <c:axId val="139035392"/>
      </c:bubbleChart>
      <c:valAx>
        <c:axId val="13902502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9035392"/>
        <c:crosses val="autoZero"/>
        <c:crossBetween val="midCat"/>
      </c:valAx>
      <c:valAx>
        <c:axId val="13903539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90250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Liberia2!$B$42</c:f>
              <c:numCache>
                <c:formatCode>#,##0.0_ ;\-#,##0.0\ </c:formatCode>
                <c:ptCount val="1"/>
                <c:pt idx="0">
                  <c:v>-4.4265299993767186</c:v>
                </c:pt>
              </c:numCache>
            </c:numRef>
          </c:xVal>
          <c:yVal>
            <c:numRef>
              <c:f>Liberia2!$C$42</c:f>
              <c:numCache>
                <c:formatCode>#,##0.0_ ;\-#,##0.0\ </c:formatCode>
                <c:ptCount val="1"/>
                <c:pt idx="0">
                  <c:v>1.4769381647591699</c:v>
                </c:pt>
              </c:numCache>
            </c:numRef>
          </c:yVal>
          <c:bubbleSize>
            <c:numRef>
              <c:f>Liberia2!$E$42</c:f>
              <c:numCache>
                <c:formatCode>#,##0_ ;\-#,##0\ </c:formatCode>
                <c:ptCount val="1"/>
                <c:pt idx="0">
                  <c:v>626</c:v>
                </c:pt>
              </c:numCache>
            </c:numRef>
          </c:bubbleSize>
          <c:bubble3D val="1"/>
        </c:ser>
        <c:ser>
          <c:idx val="1"/>
          <c:order val="1"/>
          <c:tx>
            <c:v>Mining &amp; utilities</c:v>
          </c:tx>
          <c:spPr>
            <a:solidFill>
              <a:srgbClr val="000000"/>
            </a:solidFill>
            <a:ln w="25400">
              <a:noFill/>
            </a:ln>
          </c:spPr>
          <c:invertIfNegative val="0"/>
          <c:xVal>
            <c:numRef>
              <c:f>Liberia2!$B$43</c:f>
              <c:numCache>
                <c:formatCode>#,##0.0_ ;\-#,##0.0\ </c:formatCode>
                <c:ptCount val="1"/>
                <c:pt idx="0">
                  <c:v>0.61619269407945043</c:v>
                </c:pt>
              </c:numCache>
            </c:numRef>
          </c:xVal>
          <c:yVal>
            <c:numRef>
              <c:f>Liberia2!$C$43</c:f>
              <c:numCache>
                <c:formatCode>#,##0.0_ ;\-#,##0.0\ </c:formatCode>
                <c:ptCount val="1"/>
                <c:pt idx="0">
                  <c:v>1.6976701522656392</c:v>
                </c:pt>
              </c:numCache>
            </c:numRef>
          </c:yVal>
          <c:bubbleSize>
            <c:numRef>
              <c:f>Liberia2!$E$43</c:f>
              <c:numCache>
                <c:formatCode>#,##0_ ;\-#,##0\ </c:formatCode>
                <c:ptCount val="1"/>
                <c:pt idx="0">
                  <c:v>23</c:v>
                </c:pt>
              </c:numCache>
            </c:numRef>
          </c:bubbleSize>
          <c:bubble3D val="1"/>
        </c:ser>
        <c:ser>
          <c:idx val="2"/>
          <c:order val="2"/>
          <c:tx>
            <c:v>Manufacturing</c:v>
          </c:tx>
          <c:spPr>
            <a:solidFill>
              <a:srgbClr val="CC6600"/>
            </a:solidFill>
            <a:ln w="25400">
              <a:noFill/>
            </a:ln>
          </c:spPr>
          <c:invertIfNegative val="0"/>
          <c:xVal>
            <c:numRef>
              <c:f>Liberia2!$B$44</c:f>
              <c:numCache>
                <c:formatCode>#,##0.0_ ;\-#,##0.0\ </c:formatCode>
                <c:ptCount val="1"/>
                <c:pt idx="0">
                  <c:v>-1.6227824145687784</c:v>
                </c:pt>
              </c:numCache>
            </c:numRef>
          </c:xVal>
          <c:yVal>
            <c:numRef>
              <c:f>Liberia2!$C$44</c:f>
              <c:numCache>
                <c:formatCode>#,##0.0_ ;\-#,##0.0\ </c:formatCode>
                <c:ptCount val="1"/>
                <c:pt idx="0">
                  <c:v>0.88592702903946385</c:v>
                </c:pt>
              </c:numCache>
            </c:numRef>
          </c:yVal>
          <c:bubbleSize>
            <c:numRef>
              <c:f>Liberia2!$E$44</c:f>
              <c:numCache>
                <c:formatCode>#,##0_ ;\-#,##0\ </c:formatCode>
                <c:ptCount val="1"/>
                <c:pt idx="0">
                  <c:v>85</c:v>
                </c:pt>
              </c:numCache>
            </c:numRef>
          </c:bubbleSize>
          <c:bubble3D val="1"/>
        </c:ser>
        <c:ser>
          <c:idx val="3"/>
          <c:order val="3"/>
          <c:tx>
            <c:v>Construction</c:v>
          </c:tx>
          <c:spPr>
            <a:solidFill>
              <a:srgbClr val="FFFF00"/>
            </a:solidFill>
            <a:ln w="25400">
              <a:noFill/>
            </a:ln>
          </c:spPr>
          <c:invertIfNegative val="0"/>
          <c:xVal>
            <c:numRef>
              <c:f>Liberia2!$B$45</c:f>
              <c:numCache>
                <c:formatCode>#,##0.0_ ;\-#,##0.0\ </c:formatCode>
                <c:ptCount val="1"/>
                <c:pt idx="0">
                  <c:v>1.2969793809175747</c:v>
                </c:pt>
              </c:numCache>
            </c:numRef>
          </c:xVal>
          <c:yVal>
            <c:numRef>
              <c:f>Liberia2!$C$45</c:f>
              <c:numCache>
                <c:formatCode>#,##0.0_ ;\-#,##0.0\ </c:formatCode>
                <c:ptCount val="1"/>
                <c:pt idx="0">
                  <c:v>1.0894646624472573</c:v>
                </c:pt>
              </c:numCache>
            </c:numRef>
          </c:yVal>
          <c:bubbleSize>
            <c:numRef>
              <c:f>Liberia2!$E$45</c:f>
              <c:numCache>
                <c:formatCode>#,##0_ ;\-#,##0\ </c:formatCode>
                <c:ptCount val="1"/>
                <c:pt idx="0">
                  <c:v>32</c:v>
                </c:pt>
              </c:numCache>
            </c:numRef>
          </c:bubbleSize>
          <c:bubble3D val="1"/>
        </c:ser>
        <c:ser>
          <c:idx val="4"/>
          <c:order val="4"/>
          <c:tx>
            <c:v>Wholesale, retail, hotels</c:v>
          </c:tx>
          <c:spPr>
            <a:solidFill>
              <a:srgbClr val="6666FF"/>
            </a:solidFill>
            <a:ln w="25400">
              <a:noFill/>
            </a:ln>
          </c:spPr>
          <c:invertIfNegative val="0"/>
          <c:xVal>
            <c:numRef>
              <c:f>Liberia2!$B$46</c:f>
              <c:numCache>
                <c:formatCode>#,##0.0_ ;\-#,##0.0\ </c:formatCode>
                <c:ptCount val="1"/>
                <c:pt idx="0">
                  <c:v>1.4141268195391206</c:v>
                </c:pt>
              </c:numCache>
            </c:numRef>
          </c:xVal>
          <c:yVal>
            <c:numRef>
              <c:f>Liberia2!$C$46</c:f>
              <c:numCache>
                <c:formatCode>#,##0.0_ ;\-#,##0.0\ </c:formatCode>
                <c:ptCount val="1"/>
                <c:pt idx="0">
                  <c:v>0.18140029501560836</c:v>
                </c:pt>
              </c:numCache>
            </c:numRef>
          </c:yVal>
          <c:bubbleSize>
            <c:numRef>
              <c:f>Liberia2!$E$46</c:f>
              <c:numCache>
                <c:formatCode>#,##0_ ;\-#,##0\ </c:formatCode>
                <c:ptCount val="1"/>
                <c:pt idx="0">
                  <c:v>369</c:v>
                </c:pt>
              </c:numCache>
            </c:numRef>
          </c:bubbleSize>
          <c:bubble3D val="1"/>
        </c:ser>
        <c:ser>
          <c:idx val="5"/>
          <c:order val="5"/>
          <c:tx>
            <c:v>Transport, storage, comms</c:v>
          </c:tx>
          <c:spPr>
            <a:solidFill>
              <a:srgbClr val="66FFFF"/>
            </a:solidFill>
            <a:ln w="25400">
              <a:noFill/>
            </a:ln>
          </c:spPr>
          <c:invertIfNegative val="0"/>
          <c:xVal>
            <c:numRef>
              <c:f>Liberia2!$B$47</c:f>
              <c:numCache>
                <c:formatCode>#,##0.0_ ;\-#,##0.0\ </c:formatCode>
                <c:ptCount val="1"/>
                <c:pt idx="0">
                  <c:v>2.0317360485474851</c:v>
                </c:pt>
              </c:numCache>
            </c:numRef>
          </c:xVal>
          <c:yVal>
            <c:numRef>
              <c:f>Liberia2!$C$47</c:f>
              <c:numCache>
                <c:formatCode>#,##0.0_ ;\-#,##0.0\ </c:formatCode>
                <c:ptCount val="1"/>
                <c:pt idx="0">
                  <c:v>1.9449811236953141</c:v>
                </c:pt>
              </c:numCache>
            </c:numRef>
          </c:yVal>
          <c:bubbleSize>
            <c:numRef>
              <c:f>Liberia2!$E$47</c:f>
              <c:numCache>
                <c:formatCode>#,##0_ ;\-#,##0\ </c:formatCode>
                <c:ptCount val="1"/>
                <c:pt idx="0">
                  <c:v>38</c:v>
                </c:pt>
              </c:numCache>
            </c:numRef>
          </c:bubbleSize>
          <c:bubble3D val="1"/>
        </c:ser>
        <c:ser>
          <c:idx val="6"/>
          <c:order val="6"/>
          <c:tx>
            <c:v>Other</c:v>
          </c:tx>
          <c:spPr>
            <a:solidFill>
              <a:srgbClr val="FF00FF"/>
            </a:solidFill>
            <a:ln w="25400">
              <a:noFill/>
            </a:ln>
          </c:spPr>
          <c:invertIfNegative val="0"/>
          <c:xVal>
            <c:numRef>
              <c:f>Liberia2!$B$48</c:f>
              <c:numCache>
                <c:formatCode>#,##0.0_ ;\-#,##0.0\ </c:formatCode>
                <c:ptCount val="1"/>
                <c:pt idx="0">
                  <c:v>0.69027747086187752</c:v>
                </c:pt>
              </c:numCache>
            </c:numRef>
          </c:xVal>
          <c:yVal>
            <c:numRef>
              <c:f>Liberia2!$C$48</c:f>
              <c:numCache>
                <c:formatCode>#,##0.0_ ;\-#,##0.0\ </c:formatCode>
                <c:ptCount val="1"/>
                <c:pt idx="0">
                  <c:v>0.72065528275705826</c:v>
                </c:pt>
              </c:numCache>
            </c:numRef>
          </c:yVal>
          <c:bubbleSize>
            <c:numRef>
              <c:f>Liberia2!$E$48</c:f>
              <c:numCache>
                <c:formatCode>#,##0_ ;\-#,##0\ </c:formatCode>
                <c:ptCount val="1"/>
                <c:pt idx="0">
                  <c:v>149</c:v>
                </c:pt>
              </c:numCache>
            </c:numRef>
          </c:bubbleSize>
          <c:bubble3D val="1"/>
        </c:ser>
        <c:dLbls>
          <c:showLegendKey val="0"/>
          <c:showVal val="0"/>
          <c:showCatName val="0"/>
          <c:showSerName val="0"/>
          <c:showPercent val="0"/>
          <c:showBubbleSize val="0"/>
        </c:dLbls>
        <c:bubbleScale val="100"/>
        <c:showNegBubbles val="0"/>
        <c:axId val="139102464"/>
        <c:axId val="139108736"/>
      </c:bubbleChart>
      <c:valAx>
        <c:axId val="139102464"/>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39108736"/>
        <c:crosses val="autoZero"/>
        <c:crossBetween val="midCat"/>
      </c:valAx>
      <c:valAx>
        <c:axId val="13910873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39102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Liberia2!$B$59</c:f>
              <c:numCache>
                <c:formatCode>#,##0.0_ ;\-#,##0.0\ </c:formatCode>
                <c:ptCount val="1"/>
                <c:pt idx="0">
                  <c:v>-6.4309006195023599</c:v>
                </c:pt>
              </c:numCache>
            </c:numRef>
          </c:xVal>
          <c:yVal>
            <c:numRef>
              <c:f>Liberia2!$C$59</c:f>
              <c:numCache>
                <c:formatCode>#,##0.0_ ;\-#,##0.0\ </c:formatCode>
                <c:ptCount val="1"/>
                <c:pt idx="0">
                  <c:v>1.7128886039299345</c:v>
                </c:pt>
              </c:numCache>
            </c:numRef>
          </c:yVal>
          <c:bubbleSize>
            <c:numRef>
              <c:f>Liberia2!$E$59</c:f>
              <c:numCache>
                <c:formatCode>#,##0_ ;\-#,##0\ </c:formatCode>
                <c:ptCount val="1"/>
                <c:pt idx="0">
                  <c:v>595</c:v>
                </c:pt>
              </c:numCache>
            </c:numRef>
          </c:bubbleSize>
          <c:bubble3D val="1"/>
        </c:ser>
        <c:ser>
          <c:idx val="1"/>
          <c:order val="1"/>
          <c:tx>
            <c:v>Mining &amp; utilities</c:v>
          </c:tx>
          <c:spPr>
            <a:solidFill>
              <a:srgbClr val="000000"/>
            </a:solidFill>
            <a:ln w="25400">
              <a:noFill/>
            </a:ln>
          </c:spPr>
          <c:invertIfNegative val="0"/>
          <c:xVal>
            <c:numRef>
              <c:f>Liberia2!$B$60</c:f>
              <c:numCache>
                <c:formatCode>#,##0.0_ ;\-#,##0.0\ </c:formatCode>
                <c:ptCount val="1"/>
                <c:pt idx="0">
                  <c:v>-0.2954965903439204</c:v>
                </c:pt>
              </c:numCache>
            </c:numRef>
          </c:xVal>
          <c:yVal>
            <c:numRef>
              <c:f>Liberia2!$C$60</c:f>
              <c:numCache>
                <c:formatCode>#,##0.0_ ;\-#,##0.0\ </c:formatCode>
                <c:ptCount val="1"/>
                <c:pt idx="0">
                  <c:v>2.0555842622782046</c:v>
                </c:pt>
              </c:numCache>
            </c:numRef>
          </c:yVal>
          <c:bubbleSize>
            <c:numRef>
              <c:f>Liberia2!$E$60</c:f>
              <c:numCache>
                <c:formatCode>#,##0_ ;\-#,##0\ </c:formatCode>
                <c:ptCount val="1"/>
                <c:pt idx="0">
                  <c:v>21</c:v>
                </c:pt>
              </c:numCache>
            </c:numRef>
          </c:bubbleSize>
          <c:bubble3D val="1"/>
        </c:ser>
        <c:ser>
          <c:idx val="2"/>
          <c:order val="2"/>
          <c:tx>
            <c:v>Manufacturing</c:v>
          </c:tx>
          <c:spPr>
            <a:solidFill>
              <a:srgbClr val="CC6600"/>
            </a:solidFill>
            <a:ln w="25400">
              <a:noFill/>
            </a:ln>
          </c:spPr>
          <c:invertIfNegative val="0"/>
          <c:xVal>
            <c:numRef>
              <c:f>Liberia2!$B$61</c:f>
              <c:numCache>
                <c:formatCode>#,##0.0_ ;\-#,##0.0\ </c:formatCode>
                <c:ptCount val="1"/>
                <c:pt idx="0">
                  <c:v>3.5272304269925669E-2</c:v>
                </c:pt>
              </c:numCache>
            </c:numRef>
          </c:xVal>
          <c:yVal>
            <c:numRef>
              <c:f>Liberia2!$C$61</c:f>
              <c:numCache>
                <c:formatCode>#,##0.0_ ;\-#,##0.0\ </c:formatCode>
                <c:ptCount val="1"/>
                <c:pt idx="0">
                  <c:v>0.88485063004306419</c:v>
                </c:pt>
              </c:numCache>
            </c:numRef>
          </c:yVal>
          <c:bubbleSize>
            <c:numRef>
              <c:f>Liberia2!$E$61</c:f>
              <c:numCache>
                <c:formatCode>#,##0_ ;\-#,##0\ </c:formatCode>
                <c:ptCount val="1"/>
                <c:pt idx="0">
                  <c:v>94</c:v>
                </c:pt>
              </c:numCache>
            </c:numRef>
          </c:bubbleSize>
          <c:bubble3D val="1"/>
        </c:ser>
        <c:ser>
          <c:idx val="3"/>
          <c:order val="3"/>
          <c:tx>
            <c:v>Construction</c:v>
          </c:tx>
          <c:spPr>
            <a:solidFill>
              <a:srgbClr val="FFFF00"/>
            </a:solidFill>
            <a:ln w="25400">
              <a:noFill/>
            </a:ln>
          </c:spPr>
          <c:invertIfNegative val="0"/>
          <c:xVal>
            <c:numRef>
              <c:f>Liberia2!$B$62</c:f>
              <c:numCache>
                <c:formatCode>#,##0.0_ ;\-#,##0.0\ </c:formatCode>
                <c:ptCount val="1"/>
                <c:pt idx="0">
                  <c:v>0.74311149585784531</c:v>
                </c:pt>
              </c:numCache>
            </c:numRef>
          </c:xVal>
          <c:yVal>
            <c:numRef>
              <c:f>Liberia2!$C$62</c:f>
              <c:numCache>
                <c:formatCode>#,##0.0_ ;\-#,##0.0\ </c:formatCode>
                <c:ptCount val="1"/>
                <c:pt idx="0">
                  <c:v>0.82397758875864024</c:v>
                </c:pt>
              </c:numCache>
            </c:numRef>
          </c:yVal>
          <c:bubbleSize>
            <c:numRef>
              <c:f>Liberia2!$E$62</c:f>
              <c:numCache>
                <c:formatCode>#,##0_ ;\-#,##0\ </c:formatCode>
                <c:ptCount val="1"/>
                <c:pt idx="0">
                  <c:v>46</c:v>
                </c:pt>
              </c:numCache>
            </c:numRef>
          </c:bubbleSize>
          <c:bubble3D val="1"/>
        </c:ser>
        <c:ser>
          <c:idx val="4"/>
          <c:order val="4"/>
          <c:tx>
            <c:v>Wholesale, retail, hotels</c:v>
          </c:tx>
          <c:spPr>
            <a:solidFill>
              <a:srgbClr val="6666FF"/>
            </a:solidFill>
            <a:ln w="25400">
              <a:noFill/>
            </a:ln>
          </c:spPr>
          <c:invertIfNegative val="0"/>
          <c:xVal>
            <c:numRef>
              <c:f>Liberia2!$B$63</c:f>
              <c:numCache>
                <c:formatCode>#,##0.0_ ;\-#,##0.0\ </c:formatCode>
                <c:ptCount val="1"/>
                <c:pt idx="0">
                  <c:v>2.9680759634333356</c:v>
                </c:pt>
              </c:numCache>
            </c:numRef>
          </c:xVal>
          <c:yVal>
            <c:numRef>
              <c:f>Liberia2!$C$63</c:f>
              <c:numCache>
                <c:formatCode>#,##0.0_ ;\-#,##0.0\ </c:formatCode>
                <c:ptCount val="1"/>
                <c:pt idx="0">
                  <c:v>0.15945322249260208</c:v>
                </c:pt>
              </c:numCache>
            </c:numRef>
          </c:yVal>
          <c:bubbleSize>
            <c:numRef>
              <c:f>Liberia2!$E$63</c:f>
              <c:numCache>
                <c:formatCode>#,##0_ ;\-#,##0\ </c:formatCode>
                <c:ptCount val="1"/>
                <c:pt idx="0">
                  <c:v>449</c:v>
                </c:pt>
              </c:numCache>
            </c:numRef>
          </c:bubbleSize>
          <c:bubble3D val="1"/>
        </c:ser>
        <c:ser>
          <c:idx val="5"/>
          <c:order val="5"/>
          <c:tx>
            <c:v>Transport, storage, comms</c:v>
          </c:tx>
          <c:spPr>
            <a:solidFill>
              <a:srgbClr val="66FFFF"/>
            </a:solidFill>
            <a:ln w="25400">
              <a:noFill/>
            </a:ln>
          </c:spPr>
          <c:invertIfNegative val="0"/>
          <c:xVal>
            <c:numRef>
              <c:f>Liberia2!$B$64</c:f>
              <c:numCache>
                <c:formatCode>#,##0.0_ ;\-#,##0.0\ </c:formatCode>
                <c:ptCount val="1"/>
                <c:pt idx="0">
                  <c:v>0.4955810773972158</c:v>
                </c:pt>
              </c:numCache>
            </c:numRef>
          </c:xVal>
          <c:yVal>
            <c:numRef>
              <c:f>Liberia2!$C$64</c:f>
              <c:numCache>
                <c:formatCode>#,##0.0_ ;\-#,##0.0\ </c:formatCode>
                <c:ptCount val="1"/>
                <c:pt idx="0">
                  <c:v>1.6115207746414584</c:v>
                </c:pt>
              </c:numCache>
            </c:numRef>
          </c:yVal>
          <c:bubbleSize>
            <c:numRef>
              <c:f>Liberia2!$E$64</c:f>
              <c:numCache>
                <c:formatCode>#,##0_ ;\-#,##0\ </c:formatCode>
                <c:ptCount val="1"/>
                <c:pt idx="0">
                  <c:v>49</c:v>
                </c:pt>
              </c:numCache>
            </c:numRef>
          </c:bubbleSize>
          <c:bubble3D val="1"/>
        </c:ser>
        <c:ser>
          <c:idx val="6"/>
          <c:order val="6"/>
          <c:tx>
            <c:v>Other</c:v>
          </c:tx>
          <c:spPr>
            <a:solidFill>
              <a:srgbClr val="FF00FF"/>
            </a:solidFill>
            <a:ln w="25400">
              <a:noFill/>
            </a:ln>
          </c:spPr>
          <c:invertIfNegative val="0"/>
          <c:xVal>
            <c:numRef>
              <c:f>Liberia2!$B$65</c:f>
              <c:numCache>
                <c:formatCode>#,##0.0_ ;\-#,##0.0\ </c:formatCode>
                <c:ptCount val="1"/>
                <c:pt idx="0">
                  <c:v>2.4843563688879549</c:v>
                </c:pt>
              </c:numCache>
            </c:numRef>
          </c:xVal>
          <c:yVal>
            <c:numRef>
              <c:f>Liberia2!$C$65</c:f>
              <c:numCache>
                <c:formatCode>#,##0.0_ ;\-#,##0.0\ </c:formatCode>
                <c:ptCount val="1"/>
                <c:pt idx="0">
                  <c:v>0.6001303399514567</c:v>
                </c:pt>
              </c:numCache>
            </c:numRef>
          </c:yVal>
          <c:bubbleSize>
            <c:numRef>
              <c:f>Liberia2!$E$65</c:f>
              <c:numCache>
                <c:formatCode>#,##0_ ;\-#,##0\ </c:formatCode>
                <c:ptCount val="1"/>
                <c:pt idx="0">
                  <c:v>200</c:v>
                </c:pt>
              </c:numCache>
            </c:numRef>
          </c:bubbleSize>
          <c:bubble3D val="1"/>
        </c:ser>
        <c:dLbls>
          <c:showLegendKey val="0"/>
          <c:showVal val="0"/>
          <c:showCatName val="0"/>
          <c:showSerName val="0"/>
          <c:showPercent val="0"/>
          <c:showBubbleSize val="0"/>
        </c:dLbls>
        <c:bubbleScale val="100"/>
        <c:showNegBubbles val="0"/>
        <c:axId val="139290496"/>
        <c:axId val="139292672"/>
      </c:bubbleChart>
      <c:valAx>
        <c:axId val="13929049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39292672"/>
        <c:crosses val="autoZero"/>
        <c:crossBetween val="midCat"/>
      </c:valAx>
      <c:valAx>
        <c:axId val="139292672"/>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392904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Malawi!$B$8</c:f>
              <c:numCache>
                <c:formatCode>0.0</c:formatCode>
                <c:ptCount val="1"/>
                <c:pt idx="0">
                  <c:v>-3.7548825055489061</c:v>
                </c:pt>
              </c:numCache>
            </c:numRef>
          </c:xVal>
          <c:yVal>
            <c:numRef>
              <c:f>Malawi!$C$8</c:f>
              <c:numCache>
                <c:formatCode>0.0</c:formatCode>
                <c:ptCount val="1"/>
                <c:pt idx="0">
                  <c:v>0.46797011041741771</c:v>
                </c:pt>
              </c:numCache>
            </c:numRef>
          </c:yVal>
          <c:bubbleSize>
            <c:numRef>
              <c:f>Malawi!$E$8</c:f>
              <c:numCache>
                <c:formatCode>#,##0</c:formatCode>
                <c:ptCount val="1"/>
                <c:pt idx="0">
                  <c:v>3578.2571905952982</c:v>
                </c:pt>
              </c:numCache>
            </c:numRef>
          </c:bubbleSize>
          <c:bubble3D val="1"/>
        </c:ser>
        <c:ser>
          <c:idx val="1"/>
          <c:order val="1"/>
          <c:tx>
            <c:v>Mining</c:v>
          </c:tx>
          <c:spPr>
            <a:solidFill>
              <a:srgbClr val="FF0000"/>
            </a:solidFill>
            <a:ln w="25400">
              <a:noFill/>
            </a:ln>
          </c:spPr>
          <c:invertIfNegative val="0"/>
          <c:xVal>
            <c:numRef>
              <c:f>Malawi!$B$9</c:f>
              <c:numCache>
                <c:formatCode>0.0</c:formatCode>
                <c:ptCount val="1"/>
                <c:pt idx="0">
                  <c:v>-0.10518223992528583</c:v>
                </c:pt>
              </c:numCache>
            </c:numRef>
          </c:xVal>
          <c:yVal>
            <c:numRef>
              <c:f>Malawi!$C$9</c:f>
              <c:numCache>
                <c:formatCode>0.0</c:formatCode>
                <c:ptCount val="1"/>
                <c:pt idx="0">
                  <c:v>16.423188170146855</c:v>
                </c:pt>
              </c:numCache>
            </c:numRef>
          </c:yVal>
          <c:bubbleSize>
            <c:numRef>
              <c:f>Malawi!$E$9</c:f>
              <c:numCache>
                <c:formatCode>#,##0</c:formatCode>
                <c:ptCount val="1"/>
                <c:pt idx="0">
                  <c:v>2.1209588292521486</c:v>
                </c:pt>
              </c:numCache>
            </c:numRef>
          </c:bubbleSize>
          <c:bubble3D val="1"/>
        </c:ser>
        <c:ser>
          <c:idx val="2"/>
          <c:order val="2"/>
          <c:tx>
            <c:v>Manufacturing</c:v>
          </c:tx>
          <c:spPr>
            <a:solidFill>
              <a:srgbClr val="00B050"/>
            </a:solidFill>
            <a:ln w="25400">
              <a:noFill/>
            </a:ln>
          </c:spPr>
          <c:invertIfNegative val="0"/>
          <c:xVal>
            <c:numRef>
              <c:f>Malawi!$B$10</c:f>
              <c:numCache>
                <c:formatCode>0.0</c:formatCode>
                <c:ptCount val="1"/>
                <c:pt idx="0">
                  <c:v>-0.30406816730182973</c:v>
                </c:pt>
              </c:numCache>
            </c:numRef>
          </c:xVal>
          <c:yVal>
            <c:numRef>
              <c:f>Malawi!$C$10</c:f>
              <c:numCache>
                <c:formatCode>0.0</c:formatCode>
                <c:ptCount val="1"/>
                <c:pt idx="0">
                  <c:v>3.5751988715888201</c:v>
                </c:pt>
              </c:numCache>
            </c:numRef>
          </c:yVal>
          <c:bubbleSize>
            <c:numRef>
              <c:f>Malawi!$E$10</c:f>
              <c:numCache>
                <c:formatCode>#,##0</c:formatCode>
                <c:ptCount val="1"/>
                <c:pt idx="0">
                  <c:v>116.31024643788155</c:v>
                </c:pt>
              </c:numCache>
            </c:numRef>
          </c:bubbleSize>
          <c:bubble3D val="1"/>
        </c:ser>
        <c:ser>
          <c:idx val="3"/>
          <c:order val="3"/>
          <c:tx>
            <c:v>Utilities</c:v>
          </c:tx>
          <c:spPr>
            <a:solidFill>
              <a:srgbClr val="FFFF00"/>
            </a:solidFill>
            <a:ln w="25400">
              <a:noFill/>
            </a:ln>
          </c:spPr>
          <c:invertIfNegative val="0"/>
          <c:xVal>
            <c:numRef>
              <c:f>Malawi!$B$11</c:f>
              <c:numCache>
                <c:formatCode>0.0</c:formatCode>
                <c:ptCount val="1"/>
                <c:pt idx="0">
                  <c:v>-3.46704290539398E-2</c:v>
                </c:pt>
              </c:numCache>
            </c:numRef>
          </c:xVal>
          <c:yVal>
            <c:numRef>
              <c:f>Malawi!$C$11</c:f>
              <c:numCache>
                <c:formatCode>0.0</c:formatCode>
                <c:ptCount val="1"/>
                <c:pt idx="0">
                  <c:v>9.1496564110307794</c:v>
                </c:pt>
              </c:numCache>
            </c:numRef>
          </c:yVal>
          <c:bubbleSize>
            <c:numRef>
              <c:f>Malawi!$E$11</c:f>
              <c:numCache>
                <c:formatCode>#,##0</c:formatCode>
                <c:ptCount val="1"/>
                <c:pt idx="0">
                  <c:v>7.9890698582879454</c:v>
                </c:pt>
              </c:numCache>
            </c:numRef>
          </c:bubbleSize>
          <c:bubble3D val="1"/>
        </c:ser>
        <c:ser>
          <c:idx val="4"/>
          <c:order val="4"/>
          <c:tx>
            <c:v>Construction</c:v>
          </c:tx>
          <c:spPr>
            <a:solidFill>
              <a:srgbClr val="6600FF"/>
            </a:solidFill>
            <a:ln w="25400">
              <a:noFill/>
            </a:ln>
          </c:spPr>
          <c:invertIfNegative val="0"/>
          <c:xVal>
            <c:numRef>
              <c:f>Malawi!$B$12</c:f>
              <c:numCache>
                <c:formatCode>0.0</c:formatCode>
                <c:ptCount val="1"/>
                <c:pt idx="0">
                  <c:v>0.37443916932482924</c:v>
                </c:pt>
              </c:numCache>
            </c:numRef>
          </c:xVal>
          <c:yVal>
            <c:numRef>
              <c:f>Malawi!$C$12</c:f>
              <c:numCache>
                <c:formatCode>0.0</c:formatCode>
                <c:ptCount val="1"/>
                <c:pt idx="0">
                  <c:v>2.1835351467355717</c:v>
                </c:pt>
              </c:numCache>
            </c:numRef>
          </c:yVal>
          <c:bubbleSize>
            <c:numRef>
              <c:f>Malawi!$E$12</c:f>
              <c:numCache>
                <c:formatCode>#,##0</c:formatCode>
                <c:ptCount val="1"/>
                <c:pt idx="0">
                  <c:v>83.279828510848802</c:v>
                </c:pt>
              </c:numCache>
            </c:numRef>
          </c:bubbleSize>
          <c:bubble3D val="1"/>
        </c:ser>
        <c:ser>
          <c:idx val="5"/>
          <c:order val="5"/>
          <c:tx>
            <c:v>Trade services</c:v>
          </c:tx>
          <c:spPr>
            <a:solidFill>
              <a:srgbClr val="66FFFF"/>
            </a:solidFill>
            <a:ln w="25400">
              <a:noFill/>
            </a:ln>
          </c:spPr>
          <c:invertIfNegative val="0"/>
          <c:xVal>
            <c:numRef>
              <c:f>Malawi!$B$13</c:f>
              <c:numCache>
                <c:formatCode>0.0</c:formatCode>
                <c:ptCount val="1"/>
                <c:pt idx="0">
                  <c:v>2.5880124244767044</c:v>
                </c:pt>
              </c:numCache>
            </c:numRef>
          </c:xVal>
          <c:yVal>
            <c:numRef>
              <c:f>Malawi!$C$13</c:f>
              <c:numCache>
                <c:formatCode>0.0</c:formatCode>
                <c:ptCount val="1"/>
                <c:pt idx="0">
                  <c:v>2.6749219614772239</c:v>
                </c:pt>
              </c:numCache>
            </c:numRef>
          </c:yVal>
          <c:bubbleSize>
            <c:numRef>
              <c:f>Malawi!$E$13</c:f>
              <c:numCache>
                <c:formatCode>#,##0</c:formatCode>
                <c:ptCount val="1"/>
                <c:pt idx="0">
                  <c:v>259.96624338387682</c:v>
                </c:pt>
              </c:numCache>
            </c:numRef>
          </c:bubbleSize>
          <c:bubble3D val="1"/>
        </c:ser>
        <c:ser>
          <c:idx val="6"/>
          <c:order val="6"/>
          <c:tx>
            <c:v>Transport services</c:v>
          </c:tx>
          <c:spPr>
            <a:solidFill>
              <a:srgbClr val="FF00FF"/>
            </a:solidFill>
            <a:ln w="25400">
              <a:noFill/>
            </a:ln>
          </c:spPr>
          <c:invertIfNegative val="0"/>
          <c:xVal>
            <c:numRef>
              <c:f>Malawi!$B$14</c:f>
              <c:numCache>
                <c:formatCode>0.0</c:formatCode>
                <c:ptCount val="1"/>
                <c:pt idx="0">
                  <c:v>4.9421640249090237E-2</c:v>
                </c:pt>
              </c:numCache>
            </c:numRef>
          </c:xVal>
          <c:yVal>
            <c:numRef>
              <c:f>Malawi!$C$14</c:f>
              <c:numCache>
                <c:formatCode>0.0</c:formatCode>
                <c:ptCount val="1"/>
                <c:pt idx="0">
                  <c:v>7.6860246096318381</c:v>
                </c:pt>
              </c:numCache>
            </c:numRef>
          </c:yVal>
          <c:bubbleSize>
            <c:numRef>
              <c:f>Malawi!$E$14</c:f>
              <c:numCache>
                <c:formatCode>#,##0</c:formatCode>
                <c:ptCount val="1"/>
                <c:pt idx="0">
                  <c:v>33.812044985546109</c:v>
                </c:pt>
              </c:numCache>
            </c:numRef>
          </c:bubbleSize>
          <c:bubble3D val="1"/>
        </c:ser>
        <c:ser>
          <c:idx val="7"/>
          <c:order val="7"/>
          <c:tx>
            <c:v>Business services</c:v>
          </c:tx>
          <c:spPr>
            <a:solidFill>
              <a:srgbClr val="99FF66"/>
            </a:solidFill>
            <a:ln w="25400">
              <a:noFill/>
            </a:ln>
          </c:spPr>
          <c:invertIfNegative val="0"/>
          <c:xVal>
            <c:numRef>
              <c:f>Malawi!$B$15</c:f>
              <c:numCache>
                <c:formatCode>0.0</c:formatCode>
                <c:ptCount val="1"/>
                <c:pt idx="0">
                  <c:v>0.21463474592983373</c:v>
                </c:pt>
              </c:numCache>
            </c:numRef>
          </c:xVal>
          <c:yVal>
            <c:numRef>
              <c:f>Malawi!$C$15</c:f>
              <c:numCache>
                <c:formatCode>0.0</c:formatCode>
                <c:ptCount val="1"/>
                <c:pt idx="0">
                  <c:v>10.749675135247529</c:v>
                </c:pt>
              </c:numCache>
            </c:numRef>
          </c:yVal>
          <c:bubbleSize>
            <c:numRef>
              <c:f>Malawi!$E$15</c:f>
              <c:numCache>
                <c:formatCode>#,##0</c:formatCode>
                <c:ptCount val="1"/>
                <c:pt idx="0">
                  <c:v>30.200170446834957</c:v>
                </c:pt>
              </c:numCache>
            </c:numRef>
          </c:bubbleSize>
          <c:bubble3D val="1"/>
        </c:ser>
        <c:ser>
          <c:idx val="8"/>
          <c:order val="8"/>
          <c:tx>
            <c:v>Govt services</c:v>
          </c:tx>
          <c:spPr>
            <a:solidFill>
              <a:srgbClr val="984807"/>
            </a:solidFill>
            <a:ln w="25400">
              <a:noFill/>
            </a:ln>
          </c:spPr>
          <c:invertIfNegative val="0"/>
          <c:xVal>
            <c:numRef>
              <c:f>Malawi!$B$16</c:f>
              <c:numCache>
                <c:formatCode>0.0</c:formatCode>
                <c:ptCount val="1"/>
                <c:pt idx="0">
                  <c:v>1.133308342864642</c:v>
                </c:pt>
              </c:numCache>
            </c:numRef>
          </c:xVal>
          <c:yVal>
            <c:numRef>
              <c:f>Malawi!$C$16</c:f>
              <c:numCache>
                <c:formatCode>0.0</c:formatCode>
                <c:ptCount val="1"/>
                <c:pt idx="0">
                  <c:v>2.5838404416167355</c:v>
                </c:pt>
              </c:numCache>
            </c:numRef>
          </c:yVal>
          <c:bubbleSize>
            <c:numRef>
              <c:f>Malawi!$E$16</c:f>
              <c:numCache>
                <c:formatCode>#,##0</c:formatCode>
                <c:ptCount val="1"/>
                <c:pt idx="0">
                  <c:v>193.41235281235066</c:v>
                </c:pt>
              </c:numCache>
            </c:numRef>
          </c:bubbleSize>
          <c:bubble3D val="1"/>
        </c:ser>
        <c:ser>
          <c:idx val="9"/>
          <c:order val="9"/>
          <c:tx>
            <c:v>Personal services</c:v>
          </c:tx>
          <c:spPr>
            <a:solidFill>
              <a:srgbClr val="9999FF"/>
            </a:solidFill>
            <a:ln w="25400">
              <a:noFill/>
            </a:ln>
          </c:spPr>
          <c:invertIfNegative val="0"/>
          <c:xVal>
            <c:numRef>
              <c:f>Malawi!$B$17</c:f>
              <c:numCache>
                <c:formatCode>0.0</c:formatCode>
                <c:ptCount val="1"/>
                <c:pt idx="0">
                  <c:v>-0.16101298101515282</c:v>
                </c:pt>
              </c:numCache>
            </c:numRef>
          </c:xVal>
          <c:yVal>
            <c:numRef>
              <c:f>Malawi!$C$17</c:f>
              <c:numCache>
                <c:formatCode>0.0</c:formatCode>
                <c:ptCount val="1"/>
                <c:pt idx="0">
                  <c:v>4.6089221706587944</c:v>
                </c:pt>
              </c:numCache>
            </c:numRef>
          </c:yVal>
          <c:bubbleSize>
            <c:numRef>
              <c:f>Malawi!$E$17</c:f>
              <c:numCache>
                <c:formatCode>#,##0</c:formatCode>
                <c:ptCount val="1"/>
                <c:pt idx="0">
                  <c:v>40.334908273402121</c:v>
                </c:pt>
              </c:numCache>
            </c:numRef>
          </c:bubbleSize>
          <c:bubble3D val="1"/>
        </c:ser>
        <c:dLbls>
          <c:showLegendKey val="0"/>
          <c:showVal val="0"/>
          <c:showCatName val="0"/>
          <c:showSerName val="0"/>
          <c:showPercent val="0"/>
          <c:showBubbleSize val="0"/>
        </c:dLbls>
        <c:bubbleScale val="100"/>
        <c:showNegBubbles val="0"/>
        <c:axId val="139878784"/>
        <c:axId val="139880704"/>
      </c:bubbleChart>
      <c:valAx>
        <c:axId val="139878784"/>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39880704"/>
        <c:crosses val="autoZero"/>
        <c:crossBetween val="midCat"/>
      </c:valAx>
      <c:valAx>
        <c:axId val="139880704"/>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398787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Malawi!$B$24</c:f>
              <c:numCache>
                <c:formatCode>0.0</c:formatCode>
                <c:ptCount val="1"/>
                <c:pt idx="0">
                  <c:v>-6.9217035203909063</c:v>
                </c:pt>
              </c:numCache>
            </c:numRef>
          </c:xVal>
          <c:yVal>
            <c:numRef>
              <c:f>Malawi!$C$24</c:f>
              <c:numCache>
                <c:formatCode>0.0</c:formatCode>
                <c:ptCount val="1"/>
                <c:pt idx="0">
                  <c:v>0.43344597469981344</c:v>
                </c:pt>
              </c:numCache>
            </c:numRef>
          </c:yVal>
          <c:bubbleSize>
            <c:numRef>
              <c:f>Malawi!$E$24</c:f>
              <c:numCache>
                <c:formatCode>#,##0</c:formatCode>
                <c:ptCount val="1"/>
                <c:pt idx="0">
                  <c:v>3580.8354233567484</c:v>
                </c:pt>
              </c:numCache>
            </c:numRef>
          </c:bubbleSize>
          <c:bubble3D val="1"/>
        </c:ser>
        <c:ser>
          <c:idx val="1"/>
          <c:order val="1"/>
          <c:tx>
            <c:v>Mining</c:v>
          </c:tx>
          <c:spPr>
            <a:solidFill>
              <a:srgbClr val="FF0000"/>
            </a:solidFill>
            <a:ln w="25400">
              <a:noFill/>
            </a:ln>
          </c:spPr>
          <c:invertIfNegative val="0"/>
          <c:xVal>
            <c:numRef>
              <c:f>Malawi!$B$25</c:f>
              <c:numCache>
                <c:formatCode>0.0</c:formatCode>
                <c:ptCount val="1"/>
                <c:pt idx="0">
                  <c:v>1.4399109222888257E-2</c:v>
                </c:pt>
              </c:numCache>
            </c:numRef>
          </c:xVal>
          <c:yVal>
            <c:numRef>
              <c:f>Malawi!$C$25</c:f>
              <c:numCache>
                <c:formatCode>0.0</c:formatCode>
                <c:ptCount val="1"/>
                <c:pt idx="0">
                  <c:v>21.546286939749312</c:v>
                </c:pt>
              </c:numCache>
            </c:numRef>
          </c:yVal>
          <c:bubbleSize>
            <c:numRef>
              <c:f>Malawi!$E$25</c:f>
              <c:numCache>
                <c:formatCode>#,##0</c:formatCode>
                <c:ptCount val="1"/>
                <c:pt idx="0">
                  <c:v>3.0009426501390561</c:v>
                </c:pt>
              </c:numCache>
            </c:numRef>
          </c:bubbleSize>
          <c:bubble3D val="1"/>
        </c:ser>
        <c:ser>
          <c:idx val="2"/>
          <c:order val="2"/>
          <c:tx>
            <c:v>Manufacturing</c:v>
          </c:tx>
          <c:spPr>
            <a:solidFill>
              <a:srgbClr val="00B050"/>
            </a:solidFill>
            <a:ln w="25400">
              <a:noFill/>
            </a:ln>
          </c:spPr>
          <c:invertIfNegative val="0"/>
          <c:xVal>
            <c:numRef>
              <c:f>Malawi!$B$26</c:f>
              <c:numCache>
                <c:formatCode>0.0</c:formatCode>
                <c:ptCount val="1"/>
                <c:pt idx="0">
                  <c:v>0.30264952572568316</c:v>
                </c:pt>
              </c:numCache>
            </c:numRef>
          </c:xVal>
          <c:yVal>
            <c:numRef>
              <c:f>Malawi!$C$26</c:f>
              <c:numCache>
                <c:formatCode>0.0</c:formatCode>
                <c:ptCount val="1"/>
                <c:pt idx="0">
                  <c:v>3.0861278737236502</c:v>
                </c:pt>
              </c:numCache>
            </c:numRef>
          </c:yVal>
          <c:bubbleSize>
            <c:numRef>
              <c:f>Malawi!$E$26</c:f>
              <c:numCache>
                <c:formatCode>#,##0</c:formatCode>
                <c:ptCount val="1"/>
                <c:pt idx="0">
                  <c:v>141.44593883156057</c:v>
                </c:pt>
              </c:numCache>
            </c:numRef>
          </c:bubbleSize>
          <c:bubble3D val="1"/>
        </c:ser>
        <c:ser>
          <c:idx val="3"/>
          <c:order val="3"/>
          <c:tx>
            <c:v>Utilities</c:v>
          </c:tx>
          <c:spPr>
            <a:solidFill>
              <a:srgbClr val="FFFF00"/>
            </a:solidFill>
            <a:ln w="25400">
              <a:noFill/>
            </a:ln>
          </c:spPr>
          <c:invertIfNegative val="0"/>
          <c:xVal>
            <c:numRef>
              <c:f>Malawi!$B$27</c:f>
              <c:numCache>
                <c:formatCode>0.0</c:formatCode>
                <c:ptCount val="1"/>
                <c:pt idx="0">
                  <c:v>4.5491843431524931E-2</c:v>
                </c:pt>
              </c:numCache>
            </c:numRef>
          </c:xVal>
          <c:yVal>
            <c:numRef>
              <c:f>Malawi!$C$27</c:f>
              <c:numCache>
                <c:formatCode>0.0</c:formatCode>
                <c:ptCount val="1"/>
                <c:pt idx="0">
                  <c:v>7.8839691222150519</c:v>
                </c:pt>
              </c:numCache>
            </c:numRef>
          </c:yVal>
          <c:bubbleSize>
            <c:numRef>
              <c:f>Malawi!$E$27</c:f>
              <c:numCache>
                <c:formatCode>#,##0</c:formatCode>
                <c:ptCount val="1"/>
                <c:pt idx="0">
                  <c:v>10.888489676016773</c:v>
                </c:pt>
              </c:numCache>
            </c:numRef>
          </c:bubbleSize>
          <c:bubble3D val="1"/>
        </c:ser>
        <c:ser>
          <c:idx val="4"/>
          <c:order val="4"/>
          <c:tx>
            <c:v>Construction</c:v>
          </c:tx>
          <c:spPr>
            <a:solidFill>
              <a:srgbClr val="6600FF"/>
            </a:solidFill>
            <a:ln w="25400">
              <a:noFill/>
            </a:ln>
          </c:spPr>
          <c:invertIfNegative val="0"/>
          <c:xVal>
            <c:numRef>
              <c:f>Malawi!$B$28</c:f>
              <c:numCache>
                <c:formatCode>0.0</c:formatCode>
                <c:ptCount val="1"/>
                <c:pt idx="0">
                  <c:v>0.83316484285139714</c:v>
                </c:pt>
              </c:numCache>
            </c:numRef>
          </c:xVal>
          <c:yVal>
            <c:numRef>
              <c:f>Malawi!$C$28</c:f>
              <c:numCache>
                <c:formatCode>0.0</c:formatCode>
                <c:ptCount val="1"/>
                <c:pt idx="0">
                  <c:v>1.7048789589510629</c:v>
                </c:pt>
              </c:numCache>
            </c:numRef>
          </c:yVal>
          <c:bubbleSize>
            <c:numRef>
              <c:f>Malawi!$E$28</c:f>
              <c:numCache>
                <c:formatCode>#,##0</c:formatCode>
                <c:ptCount val="1"/>
                <c:pt idx="0">
                  <c:v>130.54662979122264</c:v>
                </c:pt>
              </c:numCache>
            </c:numRef>
          </c:bubbleSize>
          <c:bubble3D val="1"/>
        </c:ser>
        <c:ser>
          <c:idx val="5"/>
          <c:order val="5"/>
          <c:tx>
            <c:v>Trade services</c:v>
          </c:tx>
          <c:spPr>
            <a:solidFill>
              <a:srgbClr val="66FFFF"/>
            </a:solidFill>
            <a:ln w="25400">
              <a:noFill/>
            </a:ln>
          </c:spPr>
          <c:invertIfNegative val="0"/>
          <c:xVal>
            <c:numRef>
              <c:f>Malawi!$B$29</c:f>
              <c:numCache>
                <c:formatCode>0.0</c:formatCode>
                <c:ptCount val="1"/>
                <c:pt idx="0">
                  <c:v>2.7209404764139853</c:v>
                </c:pt>
              </c:numCache>
            </c:numRef>
          </c:xVal>
          <c:yVal>
            <c:numRef>
              <c:f>Malawi!$C$29</c:f>
              <c:numCache>
                <c:formatCode>0.0</c:formatCode>
                <c:ptCount val="1"/>
                <c:pt idx="0">
                  <c:v>2.1030350945287029</c:v>
                </c:pt>
              </c:numCache>
            </c:numRef>
          </c:yVal>
          <c:bubbleSize>
            <c:numRef>
              <c:f>Malawi!$E$29</c:f>
              <c:numCache>
                <c:formatCode>#,##0</c:formatCode>
                <c:ptCount val="1"/>
                <c:pt idx="0">
                  <c:v>413.21812535199814</c:v>
                </c:pt>
              </c:numCache>
            </c:numRef>
          </c:bubbleSize>
          <c:bubble3D val="1"/>
        </c:ser>
        <c:ser>
          <c:idx val="6"/>
          <c:order val="6"/>
          <c:tx>
            <c:v>Transport services</c:v>
          </c:tx>
          <c:spPr>
            <a:solidFill>
              <a:srgbClr val="FF00FF"/>
            </a:solidFill>
            <a:ln w="25400">
              <a:noFill/>
            </a:ln>
          </c:spPr>
          <c:invertIfNegative val="0"/>
          <c:xVal>
            <c:numRef>
              <c:f>Malawi!$B$30</c:f>
              <c:numCache>
                <c:formatCode>0.0</c:formatCode>
                <c:ptCount val="1"/>
                <c:pt idx="0">
                  <c:v>0.3401451473450201</c:v>
                </c:pt>
              </c:numCache>
            </c:numRef>
          </c:xVal>
          <c:yVal>
            <c:numRef>
              <c:f>Malawi!$C$30</c:f>
              <c:numCache>
                <c:formatCode>0.0</c:formatCode>
                <c:ptCount val="1"/>
                <c:pt idx="0">
                  <c:v>6.0308242638102643</c:v>
                </c:pt>
              </c:numCache>
            </c:numRef>
          </c:yVal>
          <c:bubbleSize>
            <c:numRef>
              <c:f>Malawi!$E$30</c:f>
              <c:numCache>
                <c:formatCode>#,##0</c:formatCode>
                <c:ptCount val="1"/>
                <c:pt idx="0">
                  <c:v>53.091678210227855</c:v>
                </c:pt>
              </c:numCache>
            </c:numRef>
          </c:bubbleSize>
          <c:bubble3D val="1"/>
        </c:ser>
        <c:ser>
          <c:idx val="7"/>
          <c:order val="7"/>
          <c:tx>
            <c:v>Business services</c:v>
          </c:tx>
          <c:spPr>
            <a:solidFill>
              <a:srgbClr val="99FF66"/>
            </a:solidFill>
            <a:ln w="25400">
              <a:noFill/>
            </a:ln>
          </c:spPr>
          <c:invertIfNegative val="0"/>
          <c:xVal>
            <c:numRef>
              <c:f>Malawi!$B$31</c:f>
              <c:numCache>
                <c:formatCode>0.0</c:formatCode>
                <c:ptCount val="1"/>
                <c:pt idx="0">
                  <c:v>-1.9045466963854563E-2</c:v>
                </c:pt>
              </c:numCache>
            </c:numRef>
          </c:xVal>
          <c:yVal>
            <c:numRef>
              <c:f>Malawi!$C$31</c:f>
              <c:numCache>
                <c:formatCode>0.0</c:formatCode>
                <c:ptCount val="1"/>
                <c:pt idx="0">
                  <c:v>12.262858492278413</c:v>
                </c:pt>
              </c:numCache>
            </c:numRef>
          </c:yVal>
          <c:bubbleSize>
            <c:numRef>
              <c:f>Malawi!$E$31</c:f>
              <c:numCache>
                <c:formatCode>#,##0</c:formatCode>
                <c:ptCount val="1"/>
                <c:pt idx="0">
                  <c:v>32.091339237167894</c:v>
                </c:pt>
              </c:numCache>
            </c:numRef>
          </c:bubbleSize>
          <c:bubble3D val="1"/>
        </c:ser>
        <c:ser>
          <c:idx val="8"/>
          <c:order val="8"/>
          <c:tx>
            <c:v>Govt services</c:v>
          </c:tx>
          <c:spPr>
            <a:solidFill>
              <a:srgbClr val="984807"/>
            </a:solidFill>
            <a:ln w="25400">
              <a:noFill/>
            </a:ln>
          </c:spPr>
          <c:invertIfNegative val="0"/>
          <c:xVal>
            <c:numRef>
              <c:f>Malawi!$B$32</c:f>
              <c:numCache>
                <c:formatCode>0.0</c:formatCode>
                <c:ptCount val="1"/>
                <c:pt idx="0">
                  <c:v>1.9898107615631346</c:v>
                </c:pt>
              </c:numCache>
            </c:numRef>
          </c:xVal>
          <c:yVal>
            <c:numRef>
              <c:f>Malawi!$C$32</c:f>
              <c:numCache>
                <c:formatCode>0.0</c:formatCode>
                <c:ptCount val="1"/>
                <c:pt idx="0">
                  <c:v>1.7995743629095926</c:v>
                </c:pt>
              </c:numCache>
            </c:numRef>
          </c:yVal>
          <c:bubbleSize>
            <c:numRef>
              <c:f>Malawi!$E$32</c:f>
              <c:numCache>
                <c:formatCode>#,##0</c:formatCode>
                <c:ptCount val="1"/>
                <c:pt idx="0">
                  <c:v>305.79020722720708</c:v>
                </c:pt>
              </c:numCache>
            </c:numRef>
          </c:bubbleSize>
          <c:bubble3D val="1"/>
        </c:ser>
        <c:ser>
          <c:idx val="9"/>
          <c:order val="9"/>
          <c:tx>
            <c:v>Personal services</c:v>
          </c:tx>
          <c:spPr>
            <a:solidFill>
              <a:srgbClr val="9999FF"/>
            </a:solidFill>
            <a:ln w="25400">
              <a:noFill/>
            </a:ln>
          </c:spPr>
          <c:invertIfNegative val="0"/>
          <c:xVal>
            <c:numRef>
              <c:f>Malawi!$B$33</c:f>
              <c:numCache>
                <c:formatCode>0.0</c:formatCode>
                <c:ptCount val="1"/>
                <c:pt idx="0">
                  <c:v>0.69414728080113308</c:v>
                </c:pt>
              </c:numCache>
            </c:numRef>
          </c:xVal>
          <c:yVal>
            <c:numRef>
              <c:f>Malawi!$C$33</c:f>
              <c:numCache>
                <c:formatCode>0.0</c:formatCode>
                <c:ptCount val="1"/>
                <c:pt idx="0">
                  <c:v>3.2875016773076968</c:v>
                </c:pt>
              </c:numCache>
            </c:numRef>
          </c:yVal>
          <c:bubbleSize>
            <c:numRef>
              <c:f>Malawi!$E$33</c:f>
              <c:numCache>
                <c:formatCode>#,##0</c:formatCode>
                <c:ptCount val="1"/>
                <c:pt idx="0">
                  <c:v>77.026111709309376</c:v>
                </c:pt>
              </c:numCache>
            </c:numRef>
          </c:bubbleSize>
          <c:bubble3D val="1"/>
        </c:ser>
        <c:dLbls>
          <c:showLegendKey val="0"/>
          <c:showVal val="0"/>
          <c:showCatName val="0"/>
          <c:showSerName val="0"/>
          <c:showPercent val="0"/>
          <c:showBubbleSize val="0"/>
        </c:dLbls>
        <c:bubbleScale val="100"/>
        <c:showNegBubbles val="0"/>
        <c:axId val="139954432"/>
        <c:axId val="139981184"/>
      </c:bubbleChart>
      <c:valAx>
        <c:axId val="139954432"/>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39981184"/>
        <c:crosses val="autoZero"/>
        <c:crossBetween val="midCat"/>
      </c:valAx>
      <c:valAx>
        <c:axId val="13998118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99544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Malawi!$B$41</c:f>
              <c:numCache>
                <c:formatCode>0.0</c:formatCode>
                <c:ptCount val="1"/>
                <c:pt idx="0">
                  <c:v>-10.235644820684726</c:v>
                </c:pt>
              </c:numCache>
            </c:numRef>
          </c:xVal>
          <c:yVal>
            <c:numRef>
              <c:f>Malawi!$C$41</c:f>
              <c:numCache>
                <c:formatCode>0.0</c:formatCode>
                <c:ptCount val="1"/>
                <c:pt idx="0">
                  <c:v>0.45889286219763292</c:v>
                </c:pt>
              </c:numCache>
            </c:numRef>
          </c:yVal>
          <c:bubbleSize>
            <c:numRef>
              <c:f>Malawi!$E$41</c:f>
              <c:numCache>
                <c:formatCode>#,##0</c:formatCode>
                <c:ptCount val="1"/>
                <c:pt idx="0">
                  <c:v>3659.159697837661</c:v>
                </c:pt>
              </c:numCache>
            </c:numRef>
          </c:bubbleSize>
          <c:bubble3D val="1"/>
        </c:ser>
        <c:ser>
          <c:idx val="1"/>
          <c:order val="1"/>
          <c:tx>
            <c:v>Mining</c:v>
          </c:tx>
          <c:spPr>
            <a:solidFill>
              <a:srgbClr val="FF0000"/>
            </a:solidFill>
            <a:ln w="25400">
              <a:noFill/>
            </a:ln>
          </c:spPr>
          <c:invertIfNegative val="0"/>
          <c:xVal>
            <c:numRef>
              <c:f>Malawi!$B$42</c:f>
              <c:numCache>
                <c:formatCode>0.0</c:formatCode>
                <c:ptCount val="1"/>
                <c:pt idx="0">
                  <c:v>6.1077895267724502E-2</c:v>
                </c:pt>
              </c:numCache>
            </c:numRef>
          </c:xVal>
          <c:yVal>
            <c:numRef>
              <c:f>Malawi!$C$42</c:f>
              <c:numCache>
                <c:formatCode>0.0</c:formatCode>
                <c:ptCount val="1"/>
                <c:pt idx="0">
                  <c:v>24.953002615154684</c:v>
                </c:pt>
              </c:numCache>
            </c:numRef>
          </c:yVal>
          <c:bubbleSize>
            <c:numRef>
              <c:f>Malawi!$E$42</c:f>
              <c:numCache>
                <c:formatCode>#,##0</c:formatCode>
                <c:ptCount val="1"/>
                <c:pt idx="0">
                  <c:v>6.9768297616384336</c:v>
                </c:pt>
              </c:numCache>
            </c:numRef>
          </c:bubbleSize>
          <c:bubble3D val="1"/>
        </c:ser>
        <c:ser>
          <c:idx val="2"/>
          <c:order val="2"/>
          <c:tx>
            <c:v>Manufacturing</c:v>
          </c:tx>
          <c:spPr>
            <a:solidFill>
              <a:srgbClr val="00B050"/>
            </a:solidFill>
            <a:ln w="25400">
              <a:noFill/>
            </a:ln>
          </c:spPr>
          <c:invertIfNegative val="0"/>
          <c:xVal>
            <c:numRef>
              <c:f>Malawi!$B$43</c:f>
              <c:numCache>
                <c:formatCode>0.0</c:formatCode>
                <c:ptCount val="1"/>
                <c:pt idx="0">
                  <c:v>1.4554406701772677</c:v>
                </c:pt>
              </c:numCache>
            </c:numRef>
          </c:xVal>
          <c:yVal>
            <c:numRef>
              <c:f>Malawi!$C$43</c:f>
              <c:numCache>
                <c:formatCode>0.0</c:formatCode>
                <c:ptCount val="1"/>
                <c:pt idx="0">
                  <c:v>2.3515977294412753</c:v>
                </c:pt>
              </c:numCache>
            </c:numRef>
          </c:yVal>
          <c:bubbleSize>
            <c:numRef>
              <c:f>Malawi!$E$43</c:f>
              <c:numCache>
                <c:formatCode>#,##0</c:formatCode>
                <c:ptCount val="1"/>
                <c:pt idx="0">
                  <c:v>248.94022347918687</c:v>
                </c:pt>
              </c:numCache>
            </c:numRef>
          </c:bubbleSize>
          <c:bubble3D val="1"/>
        </c:ser>
        <c:ser>
          <c:idx val="3"/>
          <c:order val="3"/>
          <c:tx>
            <c:v>Utilities</c:v>
          </c:tx>
          <c:spPr>
            <a:solidFill>
              <a:srgbClr val="FFFF00"/>
            </a:solidFill>
            <a:ln w="25400">
              <a:noFill/>
            </a:ln>
          </c:spPr>
          <c:invertIfNegative val="0"/>
          <c:xVal>
            <c:numRef>
              <c:f>Malawi!$B$44</c:f>
              <c:numCache>
                <c:formatCode>0.0</c:formatCode>
                <c:ptCount val="1"/>
                <c:pt idx="0">
                  <c:v>9.4453526006403582E-2</c:v>
                </c:pt>
              </c:numCache>
            </c:numRef>
          </c:xVal>
          <c:yVal>
            <c:numRef>
              <c:f>Malawi!$C$44</c:f>
              <c:numCache>
                <c:formatCode>0.0</c:formatCode>
                <c:ptCount val="1"/>
                <c:pt idx="0">
                  <c:v>5.9968121702627073</c:v>
                </c:pt>
              </c:numCache>
            </c:numRef>
          </c:yVal>
          <c:bubbleSize>
            <c:numRef>
              <c:f>Malawi!$E$44</c:f>
              <c:numCache>
                <c:formatCode>#,##0</c:formatCode>
                <c:ptCount val="1"/>
                <c:pt idx="0">
                  <c:v>18.176161634644476</c:v>
                </c:pt>
              </c:numCache>
            </c:numRef>
          </c:bubbleSize>
          <c:bubble3D val="1"/>
        </c:ser>
        <c:ser>
          <c:idx val="4"/>
          <c:order val="4"/>
          <c:tx>
            <c:v>Construction</c:v>
          </c:tx>
          <c:spPr>
            <a:solidFill>
              <a:srgbClr val="6600FF"/>
            </a:solidFill>
            <a:ln w="25400">
              <a:noFill/>
            </a:ln>
          </c:spPr>
          <c:invertIfNegative val="0"/>
          <c:xVal>
            <c:numRef>
              <c:f>Malawi!$B$45</c:f>
              <c:numCache>
                <c:formatCode>0.0</c:formatCode>
                <c:ptCount val="1"/>
                <c:pt idx="0">
                  <c:v>1.7857227965772133</c:v>
                </c:pt>
              </c:numCache>
            </c:numRef>
          </c:xVal>
          <c:yVal>
            <c:numRef>
              <c:f>Malawi!$C$45</c:f>
              <c:numCache>
                <c:formatCode>0.0</c:formatCode>
                <c:ptCount val="1"/>
                <c:pt idx="0">
                  <c:v>1.1750661546996801</c:v>
                </c:pt>
              </c:numCache>
            </c:numRef>
          </c:yVal>
          <c:bubbleSize>
            <c:numRef>
              <c:f>Malawi!$E$45</c:f>
              <c:numCache>
                <c:formatCode>#,##0</c:formatCode>
                <c:ptCount val="1"/>
                <c:pt idx="0">
                  <c:v>254.59447925917564</c:v>
                </c:pt>
              </c:numCache>
            </c:numRef>
          </c:bubbleSize>
          <c:bubble3D val="1"/>
        </c:ser>
        <c:ser>
          <c:idx val="5"/>
          <c:order val="5"/>
          <c:tx>
            <c:v>Trade services</c:v>
          </c:tx>
          <c:spPr>
            <a:solidFill>
              <a:srgbClr val="66FFFF"/>
            </a:solidFill>
            <a:ln w="25400">
              <a:noFill/>
            </a:ln>
          </c:spPr>
          <c:invertIfNegative val="0"/>
          <c:xVal>
            <c:numRef>
              <c:f>Malawi!$B$46</c:f>
              <c:numCache>
                <c:formatCode>0.0</c:formatCode>
                <c:ptCount val="1"/>
                <c:pt idx="0">
                  <c:v>4.2845353121077885</c:v>
                </c:pt>
              </c:numCache>
            </c:numRef>
          </c:xVal>
          <c:yVal>
            <c:numRef>
              <c:f>Malawi!$C$46</c:f>
              <c:numCache>
                <c:formatCode>0.0</c:formatCode>
                <c:ptCount val="1"/>
                <c:pt idx="0">
                  <c:v>1.459544451651235</c:v>
                </c:pt>
              </c:numCache>
            </c:numRef>
          </c:yVal>
          <c:bubbleSize>
            <c:numRef>
              <c:f>Malawi!$E$46</c:f>
              <c:numCache>
                <c:formatCode>#,##0</c:formatCode>
                <c:ptCount val="1"/>
                <c:pt idx="0">
                  <c:v>729.08222323545726</c:v>
                </c:pt>
              </c:numCache>
            </c:numRef>
          </c:bubbleSize>
          <c:bubble3D val="1"/>
        </c:ser>
        <c:ser>
          <c:idx val="6"/>
          <c:order val="6"/>
          <c:tx>
            <c:v>Transport services</c:v>
          </c:tx>
          <c:spPr>
            <a:solidFill>
              <a:srgbClr val="FF00FF"/>
            </a:solidFill>
            <a:ln w="25400">
              <a:noFill/>
            </a:ln>
          </c:spPr>
          <c:invertIfNegative val="0"/>
          <c:xVal>
            <c:numRef>
              <c:f>Malawi!$B$47</c:f>
              <c:numCache>
                <c:formatCode>0.0</c:formatCode>
                <c:ptCount val="1"/>
                <c:pt idx="0">
                  <c:v>1.1202498046083786</c:v>
                </c:pt>
              </c:numCache>
            </c:numRef>
          </c:xVal>
          <c:yVal>
            <c:numRef>
              <c:f>Malawi!$C$47</c:f>
              <c:numCache>
                <c:formatCode>0.0</c:formatCode>
                <c:ptCount val="1"/>
                <c:pt idx="0">
                  <c:v>4.1772164424754052</c:v>
                </c:pt>
              </c:numCache>
            </c:numRef>
          </c:yVal>
          <c:bubbleSize>
            <c:numRef>
              <c:f>Malawi!$E$47</c:f>
              <c:numCache>
                <c:formatCode>#,##0</c:formatCode>
                <c:ptCount val="1"/>
                <c:pt idx="0">
                  <c:v>125.65924993341461</c:v>
                </c:pt>
              </c:numCache>
            </c:numRef>
          </c:bubbleSize>
          <c:bubble3D val="1"/>
        </c:ser>
        <c:ser>
          <c:idx val="7"/>
          <c:order val="7"/>
          <c:tx>
            <c:v>Business services</c:v>
          </c:tx>
          <c:spPr>
            <a:solidFill>
              <a:srgbClr val="99FF66"/>
            </a:solidFill>
            <a:ln w="25400">
              <a:noFill/>
            </a:ln>
          </c:spPr>
          <c:invertIfNegative val="0"/>
          <c:xVal>
            <c:numRef>
              <c:f>Malawi!$B$48</c:f>
              <c:numCache>
                <c:formatCode>0.0</c:formatCode>
                <c:ptCount val="1"/>
                <c:pt idx="0">
                  <c:v>5.1567854135749269E-2</c:v>
                </c:pt>
              </c:numCache>
            </c:numRef>
          </c:xVal>
          <c:yVal>
            <c:numRef>
              <c:f>Malawi!$C$48</c:f>
              <c:numCache>
                <c:formatCode>0.0</c:formatCode>
                <c:ptCount val="1"/>
                <c:pt idx="0">
                  <c:v>11.489036775119219</c:v>
                </c:pt>
              </c:numCache>
            </c:numRef>
          </c:yVal>
          <c:bubbleSize>
            <c:numRef>
              <c:f>Malawi!$E$48</c:f>
              <c:numCache>
                <c:formatCode>#,##0</c:formatCode>
                <c:ptCount val="1"/>
                <c:pt idx="0">
                  <c:v>40.837617850045376</c:v>
                </c:pt>
              </c:numCache>
            </c:numRef>
          </c:bubbleSize>
          <c:bubble3D val="1"/>
        </c:ser>
        <c:ser>
          <c:idx val="8"/>
          <c:order val="8"/>
          <c:tx>
            <c:v>Govt services</c:v>
          </c:tx>
          <c:spPr>
            <a:solidFill>
              <a:srgbClr val="984807"/>
            </a:solidFill>
            <a:ln w="25400">
              <a:noFill/>
            </a:ln>
          </c:spPr>
          <c:invertIfNegative val="0"/>
          <c:xVal>
            <c:numRef>
              <c:f>Malawi!$B$49</c:f>
              <c:numCache>
                <c:formatCode>0.0</c:formatCode>
                <c:ptCount val="1"/>
                <c:pt idx="0">
                  <c:v>0.75011744085753129</c:v>
                </c:pt>
              </c:numCache>
            </c:numRef>
          </c:xVal>
          <c:yVal>
            <c:numRef>
              <c:f>Malawi!$C$49</c:f>
              <c:numCache>
                <c:formatCode>0.0</c:formatCode>
                <c:ptCount val="1"/>
                <c:pt idx="0">
                  <c:v>1.1063927115161418</c:v>
                </c:pt>
              </c:numCache>
            </c:numRef>
          </c:yVal>
          <c:bubbleSize>
            <c:numRef>
              <c:f>Malawi!$E$49</c:f>
              <c:numCache>
                <c:formatCode>#,##0</c:formatCode>
                <c:ptCount val="1"/>
                <c:pt idx="0">
                  <c:v>403.65607813472758</c:v>
                </c:pt>
              </c:numCache>
            </c:numRef>
          </c:bubbleSize>
          <c:bubble3D val="1"/>
        </c:ser>
        <c:ser>
          <c:idx val="9"/>
          <c:order val="9"/>
          <c:tx>
            <c:v>Personal services</c:v>
          </c:tx>
          <c:spPr>
            <a:solidFill>
              <a:srgbClr val="9999FF"/>
            </a:solidFill>
            <a:ln w="25400">
              <a:noFill/>
            </a:ln>
          </c:spPr>
          <c:invertIfNegative val="0"/>
          <c:xVal>
            <c:numRef>
              <c:f>Malawi!$B$50</c:f>
              <c:numCache>
                <c:formatCode>0.0</c:formatCode>
                <c:ptCount val="1"/>
                <c:pt idx="0">
                  <c:v>0.63247952094663873</c:v>
                </c:pt>
              </c:numCache>
            </c:numRef>
          </c:xVal>
          <c:yVal>
            <c:numRef>
              <c:f>Malawi!$C$50</c:f>
              <c:numCache>
                <c:formatCode>0.0</c:formatCode>
                <c:ptCount val="1"/>
                <c:pt idx="0">
                  <c:v>2.0699887937694359</c:v>
                </c:pt>
              </c:numCache>
            </c:numRef>
          </c:yVal>
          <c:bubbleSize>
            <c:numRef>
              <c:f>Malawi!$E$50</c:f>
              <c:numCache>
                <c:formatCode>#,##0</c:formatCode>
                <c:ptCount val="1"/>
                <c:pt idx="0">
                  <c:v>126.57605529221574</c:v>
                </c:pt>
              </c:numCache>
            </c:numRef>
          </c:bubbleSize>
          <c:bubble3D val="1"/>
        </c:ser>
        <c:dLbls>
          <c:showLegendKey val="0"/>
          <c:showVal val="0"/>
          <c:showCatName val="0"/>
          <c:showSerName val="0"/>
          <c:showPercent val="0"/>
          <c:showBubbleSize val="0"/>
        </c:dLbls>
        <c:bubbleScale val="100"/>
        <c:showNegBubbles val="0"/>
        <c:axId val="140198272"/>
        <c:axId val="140200192"/>
      </c:bubbleChart>
      <c:valAx>
        <c:axId val="140198272"/>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40200192"/>
        <c:crosses val="autoZero"/>
        <c:crossBetween val="midCat"/>
      </c:valAx>
      <c:valAx>
        <c:axId val="140200192"/>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40198272"/>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Malawi2!$B$8</c:f>
              <c:numCache>
                <c:formatCode>#,##0.0_ ;\-#,##0.0\ </c:formatCode>
                <c:ptCount val="1"/>
                <c:pt idx="0">
                  <c:v>0.32855868582160497</c:v>
                </c:pt>
              </c:numCache>
            </c:numRef>
          </c:xVal>
          <c:yVal>
            <c:numRef>
              <c:f>Malawi2!$C$8</c:f>
              <c:numCache>
                <c:formatCode>#,##0.0_ ;\-#,##0.0\ </c:formatCode>
                <c:ptCount val="1"/>
                <c:pt idx="0">
                  <c:v>0.51471076283379447</c:v>
                </c:pt>
              </c:numCache>
            </c:numRef>
          </c:yVal>
          <c:bubbleSize>
            <c:numRef>
              <c:f>Malawi2!$E$8</c:f>
              <c:numCache>
                <c:formatCode>#,##0_ ;\-#,##0\ </c:formatCode>
                <c:ptCount val="1"/>
                <c:pt idx="0">
                  <c:v>3567</c:v>
                </c:pt>
              </c:numCache>
            </c:numRef>
          </c:bubbleSize>
          <c:bubble3D val="1"/>
        </c:ser>
        <c:ser>
          <c:idx val="1"/>
          <c:order val="1"/>
          <c:tx>
            <c:v>Mining &amp; utilities</c:v>
          </c:tx>
          <c:spPr>
            <a:solidFill>
              <a:srgbClr val="000000"/>
            </a:solidFill>
            <a:ln w="25400">
              <a:noFill/>
            </a:ln>
          </c:spPr>
          <c:invertIfNegative val="0"/>
          <c:xVal>
            <c:numRef>
              <c:f>Malawi2!$B$9</c:f>
              <c:numCache>
                <c:formatCode>#,##0.0_ ;\-#,##0.0\ </c:formatCode>
                <c:ptCount val="1"/>
                <c:pt idx="0">
                  <c:v>-0.10122591592402919</c:v>
                </c:pt>
              </c:numCache>
            </c:numRef>
          </c:xVal>
          <c:yVal>
            <c:numRef>
              <c:f>Malawi2!$C$9</c:f>
              <c:numCache>
                <c:formatCode>#,##0.0_ ;\-#,##0.0\ </c:formatCode>
                <c:ptCount val="1"/>
                <c:pt idx="0">
                  <c:v>1.7899653407861429</c:v>
                </c:pt>
              </c:numCache>
            </c:numRef>
          </c:yVal>
          <c:bubbleSize>
            <c:numRef>
              <c:f>Malawi2!$E$9</c:f>
              <c:numCache>
                <c:formatCode>#,##0_ ;\-#,##0\ </c:formatCode>
                <c:ptCount val="1"/>
                <c:pt idx="0">
                  <c:v>38</c:v>
                </c:pt>
              </c:numCache>
            </c:numRef>
          </c:bubbleSize>
          <c:bubble3D val="1"/>
        </c:ser>
        <c:ser>
          <c:idx val="2"/>
          <c:order val="2"/>
          <c:tx>
            <c:v>Manufacturing</c:v>
          </c:tx>
          <c:spPr>
            <a:solidFill>
              <a:srgbClr val="CC6600"/>
            </a:solidFill>
            <a:ln w="25400">
              <a:noFill/>
            </a:ln>
          </c:spPr>
          <c:invertIfNegative val="0"/>
          <c:xVal>
            <c:numRef>
              <c:f>Malawi2!$B$10</c:f>
              <c:numCache>
                <c:formatCode>#,##0.0_ ;\-#,##0.0\ </c:formatCode>
                <c:ptCount val="1"/>
                <c:pt idx="0">
                  <c:v>-1.045034615260227</c:v>
                </c:pt>
              </c:numCache>
            </c:numRef>
          </c:xVal>
          <c:yVal>
            <c:numRef>
              <c:f>Malawi2!$C$10</c:f>
              <c:numCache>
                <c:formatCode>#,##0.0_ ;\-#,##0.0\ </c:formatCode>
                <c:ptCount val="1"/>
                <c:pt idx="0">
                  <c:v>2.8133831059992591</c:v>
                </c:pt>
              </c:numCache>
            </c:numRef>
          </c:yVal>
          <c:bubbleSize>
            <c:numRef>
              <c:f>Malawi2!$E$10</c:f>
              <c:numCache>
                <c:formatCode>#,##0_ ;\-#,##0\ </c:formatCode>
                <c:ptCount val="1"/>
                <c:pt idx="0">
                  <c:v>180</c:v>
                </c:pt>
              </c:numCache>
            </c:numRef>
          </c:bubbleSize>
          <c:bubble3D val="1"/>
        </c:ser>
        <c:ser>
          <c:idx val="3"/>
          <c:order val="3"/>
          <c:tx>
            <c:v>Construction</c:v>
          </c:tx>
          <c:spPr>
            <a:solidFill>
              <a:srgbClr val="FFFF00"/>
            </a:solidFill>
            <a:ln w="25400">
              <a:noFill/>
            </a:ln>
          </c:spPr>
          <c:invertIfNegative val="0"/>
          <c:xVal>
            <c:numRef>
              <c:f>Malawi2!$B$11</c:f>
              <c:numCache>
                <c:formatCode>#,##0.0_ ;\-#,##0.0\ </c:formatCode>
                <c:ptCount val="1"/>
                <c:pt idx="0">
                  <c:v>-0.21462523725374316</c:v>
                </c:pt>
              </c:numCache>
            </c:numRef>
          </c:xVal>
          <c:yVal>
            <c:numRef>
              <c:f>Malawi2!$C$11</c:f>
              <c:numCache>
                <c:formatCode>#,##0.0_ ;\-#,##0.0\ </c:formatCode>
                <c:ptCount val="1"/>
                <c:pt idx="0">
                  <c:v>1.7957013892219311</c:v>
                </c:pt>
              </c:numCache>
            </c:numRef>
          </c:yVal>
          <c:bubbleSize>
            <c:numRef>
              <c:f>Malawi2!$E$11</c:f>
              <c:numCache>
                <c:formatCode>#,##0_ ;\-#,##0\ </c:formatCode>
                <c:ptCount val="1"/>
                <c:pt idx="0">
                  <c:v>66</c:v>
                </c:pt>
              </c:numCache>
            </c:numRef>
          </c:bubbleSize>
          <c:bubble3D val="1"/>
        </c:ser>
        <c:ser>
          <c:idx val="4"/>
          <c:order val="4"/>
          <c:tx>
            <c:v>Wholesale, retail, hotels</c:v>
          </c:tx>
          <c:spPr>
            <a:solidFill>
              <a:srgbClr val="6666FF"/>
            </a:solidFill>
            <a:ln w="25400">
              <a:noFill/>
            </a:ln>
          </c:spPr>
          <c:invertIfNegative val="0"/>
          <c:xVal>
            <c:numRef>
              <c:f>Malawi2!$B$12</c:f>
              <c:numCache>
                <c:formatCode>#,##0.0_ ;\-#,##0.0\ </c:formatCode>
                <c:ptCount val="1"/>
                <c:pt idx="0">
                  <c:v>9.535051630441016E-2</c:v>
                </c:pt>
              </c:numCache>
            </c:numRef>
          </c:xVal>
          <c:yVal>
            <c:numRef>
              <c:f>Malawi2!$C$12</c:f>
              <c:numCache>
                <c:formatCode>#,##0.0_ ;\-#,##0.0\ </c:formatCode>
                <c:ptCount val="1"/>
                <c:pt idx="0">
                  <c:v>5.2957969603969373</c:v>
                </c:pt>
              </c:numCache>
            </c:numRef>
          </c:yVal>
          <c:bubbleSize>
            <c:numRef>
              <c:f>Malawi2!$E$12</c:f>
              <c:numCache>
                <c:formatCode>#,##0_ ;\-#,##0\ </c:formatCode>
                <c:ptCount val="1"/>
                <c:pt idx="0">
                  <c:v>74</c:v>
                </c:pt>
              </c:numCache>
            </c:numRef>
          </c:bubbleSize>
          <c:bubble3D val="1"/>
        </c:ser>
        <c:ser>
          <c:idx val="5"/>
          <c:order val="5"/>
          <c:tx>
            <c:v>Transport, storage, comms</c:v>
          </c:tx>
          <c:spPr>
            <a:solidFill>
              <a:srgbClr val="66FFFF"/>
            </a:solidFill>
            <a:ln w="25400">
              <a:noFill/>
            </a:ln>
          </c:spPr>
          <c:invertIfNegative val="0"/>
          <c:xVal>
            <c:numRef>
              <c:f>Malawi2!$B$13</c:f>
              <c:numCache>
                <c:formatCode>#,##0.0_ ;\-#,##0.0\ </c:formatCode>
                <c:ptCount val="1"/>
                <c:pt idx="0">
                  <c:v>4.459668962024671E-2</c:v>
                </c:pt>
              </c:numCache>
            </c:numRef>
          </c:xVal>
          <c:yVal>
            <c:numRef>
              <c:f>Malawi2!$C$13</c:f>
              <c:numCache>
                <c:formatCode>#,##0.0_ ;\-#,##0.0\ </c:formatCode>
                <c:ptCount val="1"/>
                <c:pt idx="0">
                  <c:v>16.754316463907976</c:v>
                </c:pt>
              </c:numCache>
            </c:numRef>
          </c:yVal>
          <c:bubbleSize>
            <c:numRef>
              <c:f>Malawi2!$E$13</c:f>
              <c:numCache>
                <c:formatCode>#,##0_ ;\-#,##0\ </c:formatCode>
                <c:ptCount val="1"/>
                <c:pt idx="0">
                  <c:v>15</c:v>
                </c:pt>
              </c:numCache>
            </c:numRef>
          </c:bubbleSize>
          <c:bubble3D val="1"/>
        </c:ser>
        <c:ser>
          <c:idx val="6"/>
          <c:order val="6"/>
          <c:tx>
            <c:v>Other</c:v>
          </c:tx>
          <c:spPr>
            <a:solidFill>
              <a:srgbClr val="FF00FF"/>
            </a:solidFill>
            <a:ln w="25400">
              <a:noFill/>
            </a:ln>
          </c:spPr>
          <c:invertIfNegative val="0"/>
          <c:xVal>
            <c:numRef>
              <c:f>Malawi2!$B$14</c:f>
              <c:numCache>
                <c:formatCode>#,##0.0_ ;\-#,##0.0\ </c:formatCode>
                <c:ptCount val="1"/>
                <c:pt idx="0">
                  <c:v>0.89237987669173613</c:v>
                </c:pt>
              </c:numCache>
            </c:numRef>
          </c:xVal>
          <c:yVal>
            <c:numRef>
              <c:f>Malawi2!$C$14</c:f>
              <c:numCache>
                <c:formatCode>#,##0.0_ ;\-#,##0.0\ </c:formatCode>
                <c:ptCount val="1"/>
                <c:pt idx="0">
                  <c:v>2.4038008285657662</c:v>
                </c:pt>
              </c:numCache>
            </c:numRef>
          </c:yVal>
          <c:bubbleSize>
            <c:numRef>
              <c:f>Malawi2!$E$14</c:f>
              <c:numCache>
                <c:formatCode>#,##0_ ;\-#,##0\ </c:formatCode>
                <c:ptCount val="1"/>
                <c:pt idx="0">
                  <c:v>547</c:v>
                </c:pt>
              </c:numCache>
            </c:numRef>
          </c:bubbleSize>
          <c:bubble3D val="1"/>
        </c:ser>
        <c:dLbls>
          <c:showLegendKey val="0"/>
          <c:showVal val="0"/>
          <c:showCatName val="0"/>
          <c:showSerName val="0"/>
          <c:showPercent val="0"/>
          <c:showBubbleSize val="0"/>
        </c:dLbls>
        <c:bubbleScale val="100"/>
        <c:showNegBubbles val="0"/>
        <c:axId val="140542336"/>
        <c:axId val="140544256"/>
      </c:bubbleChart>
      <c:valAx>
        <c:axId val="14054233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40544256"/>
        <c:crosses val="autoZero"/>
        <c:crossBetween val="midCat"/>
      </c:valAx>
      <c:valAx>
        <c:axId val="14054425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405423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2000-03</a:t>
            </a:r>
          </a:p>
        </c:rich>
      </c:tx>
      <c:layout/>
      <c:overlay val="0"/>
    </c:title>
    <c:autoTitleDeleted val="0"/>
    <c:plotArea>
      <c:layout/>
      <c:bubbleChart>
        <c:varyColors val="0"/>
        <c:ser>
          <c:idx val="0"/>
          <c:order val="0"/>
          <c:tx>
            <c:strRef>
              <c:f>Bangladesh!$A$23</c:f>
              <c:strCache>
                <c:ptCount val="1"/>
                <c:pt idx="0">
                  <c:v>Agriculture</c:v>
                </c:pt>
              </c:strCache>
            </c:strRef>
          </c:tx>
          <c:spPr>
            <a:solidFill>
              <a:schemeClr val="accent1"/>
            </a:solidFill>
          </c:spPr>
          <c:invertIfNegative val="0"/>
          <c:xVal>
            <c:numRef>
              <c:f>Bangladesh!$B$23</c:f>
              <c:numCache>
                <c:formatCode>#,##0.0_ ;\-#,##0.0\ </c:formatCode>
                <c:ptCount val="1"/>
                <c:pt idx="0">
                  <c:v>-10.399997711181598</c:v>
                </c:pt>
              </c:numCache>
            </c:numRef>
          </c:xVal>
          <c:yVal>
            <c:numRef>
              <c:f>Bangladesh!$C$23</c:f>
              <c:numCache>
                <c:formatCode>_-* #,##0.0_-;\-* #,##0.0_-;_-* "-"_-;_-@_-</c:formatCode>
                <c:ptCount val="1"/>
                <c:pt idx="0">
                  <c:v>0.41085295933453042</c:v>
                </c:pt>
              </c:numCache>
            </c:numRef>
          </c:yVal>
          <c:bubbleSize>
            <c:numRef>
              <c:f>Bangladesh!$E$23</c:f>
              <c:numCache>
                <c:formatCode>_(* #,##0_);_(* \(#,##0\);_(* "-"_);_(@_)</c:formatCode>
                <c:ptCount val="1"/>
                <c:pt idx="0">
                  <c:v>31468.291164379149</c:v>
                </c:pt>
              </c:numCache>
            </c:numRef>
          </c:bubbleSize>
          <c:bubble3D val="1"/>
        </c:ser>
        <c:ser>
          <c:idx val="1"/>
          <c:order val="1"/>
          <c:tx>
            <c:strRef>
              <c:f>Bangladesh!$A$24</c:f>
              <c:strCache>
                <c:ptCount val="1"/>
                <c:pt idx="0">
                  <c:v>Industry</c:v>
                </c:pt>
              </c:strCache>
            </c:strRef>
          </c:tx>
          <c:spPr>
            <a:solidFill>
              <a:schemeClr val="accent2"/>
            </a:solidFill>
            <a:ln w="25400">
              <a:noFill/>
            </a:ln>
          </c:spPr>
          <c:invertIfNegative val="0"/>
          <c:xVal>
            <c:numRef>
              <c:f>Bangladesh!$B$24</c:f>
              <c:numCache>
                <c:formatCode>#,##0.0_ ;\-#,##0.0\ </c:formatCode>
                <c:ptCount val="1"/>
                <c:pt idx="0">
                  <c:v>3.3999996185301988</c:v>
                </c:pt>
              </c:numCache>
            </c:numRef>
          </c:xVal>
          <c:yVal>
            <c:numRef>
              <c:f>Bangladesh!$C$24</c:f>
              <c:numCache>
                <c:formatCode>_-* #,##0.0_-;\-* #,##0.0_-;_-* "-"_-;_-@_-</c:formatCode>
                <c:ptCount val="1"/>
                <c:pt idx="0">
                  <c:v>1.9135928352242713</c:v>
                </c:pt>
              </c:numCache>
            </c:numRef>
          </c:yVal>
          <c:bubbleSize>
            <c:numRef>
              <c:f>Bangladesh!$E$24</c:f>
              <c:numCache>
                <c:formatCode>_(* #,##0_);_(* \(#,##0\);_(* "-"_);_(@_)</c:formatCode>
                <c:ptCount val="1"/>
                <c:pt idx="0">
                  <c:v>8338.7925839051968</c:v>
                </c:pt>
              </c:numCache>
            </c:numRef>
          </c:bubbleSize>
          <c:bubble3D val="1"/>
        </c:ser>
        <c:ser>
          <c:idx val="2"/>
          <c:order val="2"/>
          <c:tx>
            <c:strRef>
              <c:f>Bangladesh!$A$25</c:f>
              <c:strCache>
                <c:ptCount val="1"/>
                <c:pt idx="0">
                  <c:v>Services</c:v>
                </c:pt>
              </c:strCache>
            </c:strRef>
          </c:tx>
          <c:spPr>
            <a:solidFill>
              <a:schemeClr val="accent6"/>
            </a:solidFill>
            <a:ln w="25400">
              <a:noFill/>
            </a:ln>
          </c:spPr>
          <c:invertIfNegative val="0"/>
          <c:xVal>
            <c:numRef>
              <c:f>Bangladesh!$B$25</c:f>
              <c:numCache>
                <c:formatCode>#,##0.0_ ;\-#,##0.0\ </c:formatCode>
                <c:ptCount val="1"/>
                <c:pt idx="0">
                  <c:v>11.099998474121101</c:v>
                </c:pt>
              </c:numCache>
            </c:numRef>
          </c:xVal>
          <c:yVal>
            <c:numRef>
              <c:f>Bangladesh!$C$25</c:f>
              <c:numCache>
                <c:formatCode>_-* #,##0.0_-;\-* #,##0.0_-;_-* "-"_-;_-@_-</c:formatCode>
                <c:ptCount val="1"/>
                <c:pt idx="0">
                  <c:v>1.5185746395527815</c:v>
                </c:pt>
              </c:numCache>
            </c:numRef>
          </c:yVal>
          <c:bubbleSize>
            <c:numRef>
              <c:f>Bangladesh!$E$25</c:f>
              <c:numCache>
                <c:formatCode>_(* #,##0_);_(* \(#,##0\);_(* "-"_);_(@_)</c:formatCode>
                <c:ptCount val="1"/>
                <c:pt idx="0">
                  <c:v>21060.015671241767</c:v>
                </c:pt>
              </c:numCache>
            </c:numRef>
          </c:bubbleSize>
          <c:bubble3D val="1"/>
        </c:ser>
        <c:dLbls>
          <c:showLegendKey val="0"/>
          <c:showVal val="0"/>
          <c:showCatName val="0"/>
          <c:showSerName val="0"/>
          <c:showPercent val="0"/>
          <c:showBubbleSize val="0"/>
        </c:dLbls>
        <c:bubbleScale val="100"/>
        <c:showNegBubbles val="0"/>
        <c:axId val="130706048"/>
        <c:axId val="130712320"/>
      </c:bubbleChart>
      <c:valAx>
        <c:axId val="130706048"/>
        <c:scaling>
          <c:orientation val="minMax"/>
        </c:scaling>
        <c:delete val="0"/>
        <c:axPos val="b"/>
        <c:title>
          <c:tx>
            <c:rich>
              <a:bodyPr/>
              <a:lstStyle/>
              <a:p>
                <a:pPr>
                  <a:defRPr sz="800" b="0"/>
                </a:pPr>
                <a:r>
                  <a:rPr lang="en-US" sz="800" b="0"/>
                  <a:t>Percentage point change in share of total employment, 2000-03</a:t>
                </a:r>
              </a:p>
            </c:rich>
          </c:tx>
          <c:layout/>
          <c:overlay val="0"/>
        </c:title>
        <c:numFmt formatCode="#,##0.0_ ;\-#,##0.0\ " sourceLinked="1"/>
        <c:majorTickMark val="out"/>
        <c:minorTickMark val="none"/>
        <c:tickLblPos val="low"/>
        <c:crossAx val="130712320"/>
        <c:crosses val="autoZero"/>
        <c:crossBetween val="midCat"/>
      </c:valAx>
      <c:valAx>
        <c:axId val="130712320"/>
        <c:scaling>
          <c:orientation val="minMax"/>
        </c:scaling>
        <c:delete val="0"/>
        <c:axPos val="l"/>
        <c:majorGridlines/>
        <c:title>
          <c:tx>
            <c:rich>
              <a:bodyPr rot="-5400000" vert="horz"/>
              <a:lstStyle/>
              <a:p>
                <a:pPr>
                  <a:defRPr sz="800" b="0"/>
                </a:pPr>
                <a:r>
                  <a:rPr lang="en-US" sz="800" b="0"/>
                  <a:t>Relative productivity level, 2003</a:t>
                </a:r>
              </a:p>
            </c:rich>
          </c:tx>
          <c:layout/>
          <c:overlay val="0"/>
        </c:title>
        <c:numFmt formatCode="_-* #,##0.0_-;\-* #,##0.0_-;_-* &quot;-&quot;_-;_-@_-" sourceLinked="1"/>
        <c:majorTickMark val="out"/>
        <c:minorTickMark val="none"/>
        <c:tickLblPos val="low"/>
        <c:crossAx val="1307060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Malawi2!$B$25</c:f>
              <c:numCache>
                <c:formatCode>#,##0.0_ ;\-#,##0.0\ </c:formatCode>
                <c:ptCount val="1"/>
                <c:pt idx="0">
                  <c:v>0.26244095372560139</c:v>
                </c:pt>
              </c:numCache>
            </c:numRef>
          </c:xVal>
          <c:yVal>
            <c:numRef>
              <c:f>Malawi2!$C$25</c:f>
              <c:numCache>
                <c:formatCode>#,##0.0_ ;\-#,##0.0\ </c:formatCode>
                <c:ptCount val="1"/>
                <c:pt idx="0">
                  <c:v>0.46524218938682371</c:v>
                </c:pt>
              </c:numCache>
            </c:numRef>
          </c:yVal>
          <c:bubbleSize>
            <c:numRef>
              <c:f>Malawi2!$E$25</c:f>
              <c:numCache>
                <c:formatCode>#,##0_ ;\-#,##0\ </c:formatCode>
                <c:ptCount val="1"/>
                <c:pt idx="0">
                  <c:v>4232</c:v>
                </c:pt>
              </c:numCache>
            </c:numRef>
          </c:bubbleSize>
          <c:bubble3D val="1"/>
        </c:ser>
        <c:ser>
          <c:idx val="1"/>
          <c:order val="1"/>
          <c:tx>
            <c:v>Mining &amp; utilities</c:v>
          </c:tx>
          <c:spPr>
            <a:solidFill>
              <a:srgbClr val="000000"/>
            </a:solidFill>
            <a:ln w="25400">
              <a:noFill/>
            </a:ln>
          </c:spPr>
          <c:invertIfNegative val="0"/>
          <c:xVal>
            <c:numRef>
              <c:f>Malawi2!$B$26</c:f>
              <c:numCache>
                <c:formatCode>#,##0.0_ ;\-#,##0.0\ </c:formatCode>
                <c:ptCount val="1"/>
                <c:pt idx="0">
                  <c:v>5.7745242338905878E-2</c:v>
                </c:pt>
              </c:numCache>
            </c:numRef>
          </c:xVal>
          <c:yVal>
            <c:numRef>
              <c:f>Malawi2!$C$26</c:f>
              <c:numCache>
                <c:formatCode>#,##0.0_ ;\-#,##0.0\ </c:formatCode>
                <c:ptCount val="1"/>
                <c:pt idx="0">
                  <c:v>2.2165488885316402</c:v>
                </c:pt>
              </c:numCache>
            </c:numRef>
          </c:yVal>
          <c:bubbleSize>
            <c:numRef>
              <c:f>Malawi2!$E$26</c:f>
              <c:numCache>
                <c:formatCode>#,##0_ ;\-#,##0\ </c:formatCode>
                <c:ptCount val="1"/>
                <c:pt idx="0">
                  <c:v>48</c:v>
                </c:pt>
              </c:numCache>
            </c:numRef>
          </c:bubbleSize>
          <c:bubble3D val="1"/>
        </c:ser>
        <c:ser>
          <c:idx val="2"/>
          <c:order val="2"/>
          <c:tx>
            <c:v>Manufacturing</c:v>
          </c:tx>
          <c:spPr>
            <a:solidFill>
              <a:srgbClr val="CC6600"/>
            </a:solidFill>
            <a:ln w="25400">
              <a:noFill/>
            </a:ln>
          </c:spPr>
          <c:invertIfNegative val="0"/>
          <c:xVal>
            <c:numRef>
              <c:f>Malawi2!$B$27</c:f>
              <c:numCache>
                <c:formatCode>#,##0.0_ ;\-#,##0.0\ </c:formatCode>
                <c:ptCount val="1"/>
                <c:pt idx="0">
                  <c:v>-0.44958375794511563</c:v>
                </c:pt>
              </c:numCache>
            </c:numRef>
          </c:xVal>
          <c:yVal>
            <c:numRef>
              <c:f>Malawi2!$C$27</c:f>
              <c:numCache>
                <c:formatCode>#,##0.0_ ;\-#,##0.0\ </c:formatCode>
                <c:ptCount val="1"/>
                <c:pt idx="0">
                  <c:v>3.2543038401835944</c:v>
                </c:pt>
              </c:numCache>
            </c:numRef>
          </c:yVal>
          <c:bubbleSize>
            <c:numRef>
              <c:f>Malawi2!$E$27</c:f>
              <c:numCache>
                <c:formatCode>#,##0_ ;\-#,##0\ </c:formatCode>
                <c:ptCount val="1"/>
                <c:pt idx="0">
                  <c:v>189</c:v>
                </c:pt>
              </c:numCache>
            </c:numRef>
          </c:bubbleSize>
          <c:bubble3D val="1"/>
        </c:ser>
        <c:ser>
          <c:idx val="3"/>
          <c:order val="3"/>
          <c:tx>
            <c:v>Construction</c:v>
          </c:tx>
          <c:spPr>
            <a:solidFill>
              <a:srgbClr val="FFFF00"/>
            </a:solidFill>
            <a:ln w="25400">
              <a:noFill/>
            </a:ln>
          </c:spPr>
          <c:invertIfNegative val="0"/>
          <c:xVal>
            <c:numRef>
              <c:f>Malawi2!$B$28</c:f>
              <c:numCache>
                <c:formatCode>#,##0.0_ ;\-#,##0.0\ </c:formatCode>
                <c:ptCount val="1"/>
                <c:pt idx="0">
                  <c:v>0.13104406573549032</c:v>
                </c:pt>
              </c:numCache>
            </c:numRef>
          </c:xVal>
          <c:yVal>
            <c:numRef>
              <c:f>Malawi2!$C$28</c:f>
              <c:numCache>
                <c:formatCode>#,##0.0_ ;\-#,##0.0\ </c:formatCode>
                <c:ptCount val="1"/>
                <c:pt idx="0">
                  <c:v>1.9744834492143768</c:v>
                </c:pt>
              </c:numCache>
            </c:numRef>
          </c:yVal>
          <c:bubbleSize>
            <c:numRef>
              <c:f>Malawi2!$E$28</c:f>
              <c:numCache>
                <c:formatCode>#,##0_ ;\-#,##0\ </c:formatCode>
                <c:ptCount val="1"/>
                <c:pt idx="0">
                  <c:v>85</c:v>
                </c:pt>
              </c:numCache>
            </c:numRef>
          </c:bubbleSize>
          <c:bubble3D val="1"/>
        </c:ser>
        <c:ser>
          <c:idx val="4"/>
          <c:order val="4"/>
          <c:tx>
            <c:v>Wholesale, retail, hotels</c:v>
          </c:tx>
          <c:spPr>
            <a:solidFill>
              <a:srgbClr val="6666FF"/>
            </a:solidFill>
            <a:ln w="25400">
              <a:noFill/>
            </a:ln>
          </c:spPr>
          <c:invertIfNegative val="0"/>
          <c:xVal>
            <c:numRef>
              <c:f>Malawi2!$B$29</c:f>
              <c:numCache>
                <c:formatCode>#,##0.0_ ;\-#,##0.0\ </c:formatCode>
                <c:ptCount val="1"/>
                <c:pt idx="0">
                  <c:v>6.5830752340534371E-2</c:v>
                </c:pt>
              </c:numCache>
            </c:numRef>
          </c:xVal>
          <c:yVal>
            <c:numRef>
              <c:f>Malawi2!$C$29</c:f>
              <c:numCache>
                <c:formatCode>#,##0.0_ ;\-#,##0.0\ </c:formatCode>
                <c:ptCount val="1"/>
                <c:pt idx="0">
                  <c:v>6.6977694514596964</c:v>
                </c:pt>
              </c:numCache>
            </c:numRef>
          </c:yVal>
          <c:bubbleSize>
            <c:numRef>
              <c:f>Malawi2!$E$29</c:f>
              <c:numCache>
                <c:formatCode>#,##0_ ;\-#,##0\ </c:formatCode>
                <c:ptCount val="1"/>
                <c:pt idx="0">
                  <c:v>91</c:v>
                </c:pt>
              </c:numCache>
            </c:numRef>
          </c:bubbleSize>
          <c:bubble3D val="1"/>
        </c:ser>
        <c:ser>
          <c:idx val="5"/>
          <c:order val="5"/>
          <c:tx>
            <c:v>Transport, storage, comms</c:v>
          </c:tx>
          <c:spPr>
            <a:solidFill>
              <a:srgbClr val="66FFFF"/>
            </a:solidFill>
            <a:ln w="25400">
              <a:noFill/>
            </a:ln>
          </c:spPr>
          <c:invertIfNegative val="0"/>
          <c:xVal>
            <c:numRef>
              <c:f>Malawi2!$B$30</c:f>
              <c:numCache>
                <c:formatCode>#,##0.0_ ;\-#,##0.0\ </c:formatCode>
                <c:ptCount val="1"/>
                <c:pt idx="0">
                  <c:v>4.9395115646314047E-3</c:v>
                </c:pt>
              </c:numCache>
            </c:numRef>
          </c:xVal>
          <c:yVal>
            <c:numRef>
              <c:f>Malawi2!$C$30</c:f>
              <c:numCache>
                <c:formatCode>#,##0.0_ ;\-#,##0.0\ </c:formatCode>
                <c:ptCount val="1"/>
                <c:pt idx="0">
                  <c:v>18.653283494164942</c:v>
                </c:pt>
              </c:numCache>
            </c:numRef>
          </c:yVal>
          <c:bubbleSize>
            <c:numRef>
              <c:f>Malawi2!$E$30</c:f>
              <c:numCache>
                <c:formatCode>#,##0_ ;\-#,##0\ </c:formatCode>
                <c:ptCount val="1"/>
                <c:pt idx="0">
                  <c:v>18</c:v>
                </c:pt>
              </c:numCache>
            </c:numRef>
          </c:bubbleSize>
          <c:bubble3D val="1"/>
        </c:ser>
        <c:ser>
          <c:idx val="6"/>
          <c:order val="6"/>
          <c:tx>
            <c:v>Other</c:v>
          </c:tx>
          <c:spPr>
            <a:solidFill>
              <a:srgbClr val="FF00FF"/>
            </a:solidFill>
            <a:ln w="25400">
              <a:noFill/>
            </a:ln>
          </c:spPr>
          <c:invertIfNegative val="0"/>
          <c:xVal>
            <c:numRef>
              <c:f>Malawi2!$B$31</c:f>
              <c:numCache>
                <c:formatCode>#,##0.0_ ;\-#,##0.0\ </c:formatCode>
                <c:ptCount val="1"/>
                <c:pt idx="0">
                  <c:v>-7.2416767760042688E-2</c:v>
                </c:pt>
              </c:numCache>
            </c:numRef>
          </c:xVal>
          <c:yVal>
            <c:numRef>
              <c:f>Malawi2!$C$31</c:f>
              <c:numCache>
                <c:formatCode>#,##0.0_ ;\-#,##0.0\ </c:formatCode>
                <c:ptCount val="1"/>
                <c:pt idx="0">
                  <c:v>2.3367808179000336</c:v>
                </c:pt>
              </c:numCache>
            </c:numRef>
          </c:yVal>
          <c:bubbleSize>
            <c:numRef>
              <c:f>Malawi2!$E$31</c:f>
              <c:numCache>
                <c:formatCode>#,##0_ ;\-#,##0\ </c:formatCode>
                <c:ptCount val="1"/>
                <c:pt idx="0">
                  <c:v>643</c:v>
                </c:pt>
              </c:numCache>
            </c:numRef>
          </c:bubbleSize>
          <c:bubble3D val="1"/>
        </c:ser>
        <c:dLbls>
          <c:showLegendKey val="0"/>
          <c:showVal val="0"/>
          <c:showCatName val="0"/>
          <c:showSerName val="0"/>
          <c:showPercent val="0"/>
          <c:showBubbleSize val="0"/>
        </c:dLbls>
        <c:bubbleScale val="100"/>
        <c:showNegBubbles val="0"/>
        <c:axId val="140734464"/>
        <c:axId val="140736384"/>
      </c:bubbleChart>
      <c:valAx>
        <c:axId val="14073446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40736384"/>
        <c:crosses val="autoZero"/>
        <c:crossBetween val="midCat"/>
      </c:valAx>
      <c:valAx>
        <c:axId val="14073638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40734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Malawi2!$B$42</c:f>
              <c:numCache>
                <c:formatCode>#,##0.0_ ;\-#,##0.0\ </c:formatCode>
                <c:ptCount val="1"/>
                <c:pt idx="0">
                  <c:v>-0.88462325117490082</c:v>
                </c:pt>
              </c:numCache>
            </c:numRef>
          </c:xVal>
          <c:yVal>
            <c:numRef>
              <c:f>Malawi2!$C$42</c:f>
              <c:numCache>
                <c:formatCode>#,##0.0_ ;\-#,##0.0\ </c:formatCode>
                <c:ptCount val="1"/>
                <c:pt idx="0">
                  <c:v>0.43615180641285795</c:v>
                </c:pt>
              </c:numCache>
            </c:numRef>
          </c:yVal>
          <c:bubbleSize>
            <c:numRef>
              <c:f>Malawi2!$E$42</c:f>
              <c:numCache>
                <c:formatCode>#,##0_ ;\-#,##0\ </c:formatCode>
                <c:ptCount val="1"/>
                <c:pt idx="0">
                  <c:v>4932</c:v>
                </c:pt>
              </c:numCache>
            </c:numRef>
          </c:bubbleSize>
          <c:bubble3D val="1"/>
        </c:ser>
        <c:ser>
          <c:idx val="1"/>
          <c:order val="1"/>
          <c:tx>
            <c:v>Mining &amp; utilities</c:v>
          </c:tx>
          <c:spPr>
            <a:solidFill>
              <a:srgbClr val="000000"/>
            </a:solidFill>
            <a:ln w="25400">
              <a:noFill/>
            </a:ln>
          </c:spPr>
          <c:invertIfNegative val="0"/>
          <c:xVal>
            <c:numRef>
              <c:f>Malawi2!$B$43</c:f>
              <c:numCache>
                <c:formatCode>#,##0.0_ ;\-#,##0.0\ </c:formatCode>
                <c:ptCount val="1"/>
                <c:pt idx="0">
                  <c:v>5.4903160241094096E-2</c:v>
                </c:pt>
              </c:numCache>
            </c:numRef>
          </c:xVal>
          <c:yVal>
            <c:numRef>
              <c:f>Malawi2!$C$43</c:f>
              <c:numCache>
                <c:formatCode>#,##0.0_ ;\-#,##0.0\ </c:formatCode>
                <c:ptCount val="1"/>
                <c:pt idx="0">
                  <c:v>1.3045060005565146</c:v>
                </c:pt>
              </c:numCache>
            </c:numRef>
          </c:yVal>
          <c:bubbleSize>
            <c:numRef>
              <c:f>Malawi2!$E$43</c:f>
              <c:numCache>
                <c:formatCode>#,##0_ ;\-#,##0\ </c:formatCode>
                <c:ptCount val="1"/>
                <c:pt idx="0">
                  <c:v>60</c:v>
                </c:pt>
              </c:numCache>
            </c:numRef>
          </c:bubbleSize>
          <c:bubble3D val="1"/>
        </c:ser>
        <c:ser>
          <c:idx val="2"/>
          <c:order val="2"/>
          <c:tx>
            <c:v>Manufacturing</c:v>
          </c:tx>
          <c:spPr>
            <a:solidFill>
              <a:srgbClr val="CC6600"/>
            </a:solidFill>
            <a:ln w="25400">
              <a:noFill/>
            </a:ln>
          </c:spPr>
          <c:invertIfNegative val="0"/>
          <c:xVal>
            <c:numRef>
              <c:f>Malawi2!$B$44</c:f>
              <c:numCache>
                <c:formatCode>#,##0.0_ ;\-#,##0.0\ </c:formatCode>
                <c:ptCount val="1"/>
                <c:pt idx="0">
                  <c:v>0.18019846515888727</c:v>
                </c:pt>
              </c:numCache>
            </c:numRef>
          </c:xVal>
          <c:yVal>
            <c:numRef>
              <c:f>Malawi2!$C$44</c:f>
              <c:numCache>
                <c:formatCode>#,##0.0_ ;\-#,##0.0\ </c:formatCode>
                <c:ptCount val="1"/>
                <c:pt idx="0">
                  <c:v>4.5070881750220826</c:v>
                </c:pt>
              </c:numCache>
            </c:numRef>
          </c:yVal>
          <c:bubbleSize>
            <c:numRef>
              <c:f>Malawi2!$E$44</c:f>
              <c:numCache>
                <c:formatCode>#,##0_ ;\-#,##0\ </c:formatCode>
                <c:ptCount val="1"/>
                <c:pt idx="0">
                  <c:v>234</c:v>
                </c:pt>
              </c:numCache>
            </c:numRef>
          </c:bubbleSize>
          <c:bubble3D val="1"/>
        </c:ser>
        <c:ser>
          <c:idx val="3"/>
          <c:order val="3"/>
          <c:tx>
            <c:v>Construction</c:v>
          </c:tx>
          <c:spPr>
            <a:solidFill>
              <a:srgbClr val="FFFF00"/>
            </a:solidFill>
            <a:ln w="25400">
              <a:noFill/>
            </a:ln>
          </c:spPr>
          <c:invertIfNegative val="0"/>
          <c:xVal>
            <c:numRef>
              <c:f>Malawi2!$B$45</c:f>
              <c:numCache>
                <c:formatCode>#,##0.0_ ;\-#,##0.0\ </c:formatCode>
                <c:ptCount val="1"/>
                <c:pt idx="0">
                  <c:v>9.3226265339112935E-2</c:v>
                </c:pt>
              </c:numCache>
            </c:numRef>
          </c:xVal>
          <c:yVal>
            <c:numRef>
              <c:f>Malawi2!$C$45</c:f>
              <c:numCache>
                <c:formatCode>#,##0.0_ ;\-#,##0.0\ </c:formatCode>
                <c:ptCount val="1"/>
                <c:pt idx="0">
                  <c:v>1.9439252133668146</c:v>
                </c:pt>
              </c:numCache>
            </c:numRef>
          </c:yVal>
          <c:bubbleSize>
            <c:numRef>
              <c:f>Malawi2!$E$45</c:f>
              <c:numCache>
                <c:formatCode>#,##0_ ;\-#,##0\ </c:formatCode>
                <c:ptCount val="1"/>
                <c:pt idx="0">
                  <c:v>106</c:v>
                </c:pt>
              </c:numCache>
            </c:numRef>
          </c:bubbleSize>
          <c:bubble3D val="1"/>
        </c:ser>
        <c:ser>
          <c:idx val="4"/>
          <c:order val="4"/>
          <c:tx>
            <c:v>Wholesale, retail, hotels</c:v>
          </c:tx>
          <c:spPr>
            <a:solidFill>
              <a:srgbClr val="6666FF"/>
            </a:solidFill>
            <a:ln w="25400">
              <a:noFill/>
            </a:ln>
          </c:spPr>
          <c:invertIfNegative val="0"/>
          <c:xVal>
            <c:numRef>
              <c:f>Malawi2!$B$46</c:f>
              <c:numCache>
                <c:formatCode>#,##0.0_ ;\-#,##0.0\ </c:formatCode>
                <c:ptCount val="1"/>
                <c:pt idx="0">
                  <c:v>7.610067484230254E-2</c:v>
                </c:pt>
              </c:numCache>
            </c:numRef>
          </c:xVal>
          <c:yVal>
            <c:numRef>
              <c:f>Malawi2!$C$46</c:f>
              <c:numCache>
                <c:formatCode>#,##0.0_ ;\-#,##0.0\ </c:formatCode>
                <c:ptCount val="1"/>
                <c:pt idx="0">
                  <c:v>6.8570660926503013</c:v>
                </c:pt>
              </c:numCache>
            </c:numRef>
          </c:yVal>
          <c:bubbleSize>
            <c:numRef>
              <c:f>Malawi2!$E$46</c:f>
              <c:numCache>
                <c:formatCode>#,##0_ ;\-#,##0\ </c:formatCode>
                <c:ptCount val="1"/>
                <c:pt idx="0">
                  <c:v>112</c:v>
                </c:pt>
              </c:numCache>
            </c:numRef>
          </c:bubbleSize>
          <c:bubble3D val="1"/>
        </c:ser>
        <c:ser>
          <c:idx val="5"/>
          <c:order val="5"/>
          <c:tx>
            <c:v>Transport, storage, comms</c:v>
          </c:tx>
          <c:spPr>
            <a:solidFill>
              <a:srgbClr val="66FFFF"/>
            </a:solidFill>
            <a:ln w="25400">
              <a:noFill/>
            </a:ln>
          </c:spPr>
          <c:invertIfNegative val="0"/>
          <c:xVal>
            <c:numRef>
              <c:f>Malawi2!$B$47</c:f>
              <c:numCache>
                <c:formatCode>#,##0.0_ ;\-#,##0.0\ </c:formatCode>
                <c:ptCount val="1"/>
                <c:pt idx="0">
                  <c:v>1.2592523248094623E-2</c:v>
                </c:pt>
              </c:numCache>
            </c:numRef>
          </c:xVal>
          <c:yVal>
            <c:numRef>
              <c:f>Malawi2!$C$47</c:f>
              <c:numCache>
                <c:formatCode>#,##0.0_ ;\-#,##0.0\ </c:formatCode>
                <c:ptCount val="1"/>
                <c:pt idx="0">
                  <c:v>17.765949190869559</c:v>
                </c:pt>
              </c:numCache>
            </c:numRef>
          </c:yVal>
          <c:bubbleSize>
            <c:numRef>
              <c:f>Malawi2!$E$47</c:f>
              <c:numCache>
                <c:formatCode>#,##0_ ;\-#,##0\ </c:formatCode>
                <c:ptCount val="1"/>
                <c:pt idx="0">
                  <c:v>22</c:v>
                </c:pt>
              </c:numCache>
            </c:numRef>
          </c:bubbleSize>
          <c:bubble3D val="1"/>
        </c:ser>
        <c:ser>
          <c:idx val="6"/>
          <c:order val="6"/>
          <c:tx>
            <c:v>Other</c:v>
          </c:tx>
          <c:spPr>
            <a:solidFill>
              <a:srgbClr val="FF00FF"/>
            </a:solidFill>
            <a:ln w="25400">
              <a:noFill/>
            </a:ln>
          </c:spPr>
          <c:invertIfNegative val="0"/>
          <c:xVal>
            <c:numRef>
              <c:f>Malawi2!$B$48</c:f>
              <c:numCache>
                <c:formatCode>#,##0.0_ ;\-#,##0.0\ </c:formatCode>
                <c:ptCount val="1"/>
                <c:pt idx="0">
                  <c:v>0.46760216234541474</c:v>
                </c:pt>
              </c:numCache>
            </c:numRef>
          </c:xVal>
          <c:yVal>
            <c:numRef>
              <c:f>Malawi2!$C$48</c:f>
              <c:numCache>
                <c:formatCode>#,##0.0_ ;\-#,##0.0\ </c:formatCode>
                <c:ptCount val="1"/>
                <c:pt idx="0">
                  <c:v>2.0382108520843443</c:v>
                </c:pt>
              </c:numCache>
            </c:numRef>
          </c:yVal>
          <c:bubbleSize>
            <c:numRef>
              <c:f>Malawi2!$E$48</c:f>
              <c:numCache>
                <c:formatCode>#,##0_ ;\-#,##0\ </c:formatCode>
                <c:ptCount val="1"/>
                <c:pt idx="0">
                  <c:v>787</c:v>
                </c:pt>
              </c:numCache>
            </c:numRef>
          </c:bubbleSize>
          <c:bubble3D val="1"/>
        </c:ser>
        <c:dLbls>
          <c:showLegendKey val="0"/>
          <c:showVal val="0"/>
          <c:showCatName val="0"/>
          <c:showSerName val="0"/>
          <c:showPercent val="0"/>
          <c:showBubbleSize val="0"/>
        </c:dLbls>
        <c:bubbleScale val="100"/>
        <c:showNegBubbles val="0"/>
        <c:axId val="142871936"/>
        <c:axId val="142894592"/>
      </c:bubbleChart>
      <c:valAx>
        <c:axId val="14287193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42894592"/>
        <c:crosses val="autoZero"/>
        <c:crossBetween val="midCat"/>
      </c:valAx>
      <c:valAx>
        <c:axId val="142894592"/>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428719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Malawi2!$B$59</c:f>
              <c:numCache>
                <c:formatCode>#,##0.0_ ;\-#,##0.0\ </c:formatCode>
                <c:ptCount val="1"/>
                <c:pt idx="0">
                  <c:v>-0.19157534062290438</c:v>
                </c:pt>
              </c:numCache>
            </c:numRef>
          </c:xVal>
          <c:yVal>
            <c:numRef>
              <c:f>Malawi2!$C$59</c:f>
              <c:numCache>
                <c:formatCode>#,##0.0_ ;\-#,##0.0\ </c:formatCode>
                <c:ptCount val="1"/>
                <c:pt idx="0">
                  <c:v>0.43508768791122499</c:v>
                </c:pt>
              </c:numCache>
            </c:numRef>
          </c:yVal>
          <c:bubbleSize>
            <c:numRef>
              <c:f>Malawi2!$E$59</c:f>
              <c:numCache>
                <c:formatCode>#,##0_ ;\-#,##0\ </c:formatCode>
                <c:ptCount val="1"/>
                <c:pt idx="0">
                  <c:v>5411</c:v>
                </c:pt>
              </c:numCache>
            </c:numRef>
          </c:bubbleSize>
          <c:bubble3D val="1"/>
        </c:ser>
        <c:ser>
          <c:idx val="2"/>
          <c:order val="1"/>
          <c:tx>
            <c:v>Manufacturing</c:v>
          </c:tx>
          <c:spPr>
            <a:solidFill>
              <a:srgbClr val="CC6600"/>
            </a:solidFill>
            <a:ln w="25400">
              <a:noFill/>
            </a:ln>
          </c:spPr>
          <c:invertIfNegative val="0"/>
          <c:xVal>
            <c:numRef>
              <c:f>Malawi2!$B$61</c:f>
              <c:numCache>
                <c:formatCode>#,##0.0_ ;\-#,##0.0\ </c:formatCode>
                <c:ptCount val="1"/>
                <c:pt idx="0">
                  <c:v>-0.19414499565728338</c:v>
                </c:pt>
              </c:numCache>
            </c:numRef>
          </c:xVal>
          <c:yVal>
            <c:numRef>
              <c:f>Malawi2!$C$61</c:f>
              <c:numCache>
                <c:formatCode>#,##0.0_ ;\-#,##0.0\ </c:formatCode>
                <c:ptCount val="1"/>
                <c:pt idx="0">
                  <c:v>4.5490207315014031</c:v>
                </c:pt>
              </c:numCache>
            </c:numRef>
          </c:yVal>
          <c:bubbleSize>
            <c:numRef>
              <c:f>Malawi2!$E$61</c:f>
              <c:numCache>
                <c:formatCode>#,##0_ ;\-#,##0\ </c:formatCode>
                <c:ptCount val="1"/>
                <c:pt idx="0">
                  <c:v>244</c:v>
                </c:pt>
              </c:numCache>
            </c:numRef>
          </c:bubbleSize>
          <c:bubble3D val="1"/>
        </c:ser>
        <c:ser>
          <c:idx val="3"/>
          <c:order val="2"/>
          <c:tx>
            <c:v>Construction</c:v>
          </c:tx>
          <c:spPr>
            <a:solidFill>
              <a:srgbClr val="FFFF00"/>
            </a:solidFill>
            <a:ln w="25400">
              <a:noFill/>
            </a:ln>
          </c:spPr>
          <c:invertIfNegative val="0"/>
          <c:xVal>
            <c:numRef>
              <c:f>Malawi2!$B$62</c:f>
              <c:numCache>
                <c:formatCode>#,##0.0_ ;\-#,##0.0\ </c:formatCode>
                <c:ptCount val="1"/>
                <c:pt idx="0">
                  <c:v>-6.6569181008616862E-2</c:v>
                </c:pt>
              </c:numCache>
            </c:numRef>
          </c:xVal>
          <c:yVal>
            <c:numRef>
              <c:f>Malawi2!$C$62</c:f>
              <c:numCache>
                <c:formatCode>#,##0.0_ ;\-#,##0.0\ </c:formatCode>
                <c:ptCount val="1"/>
                <c:pt idx="0">
                  <c:v>1.9400718666144461</c:v>
                </c:pt>
              </c:numCache>
            </c:numRef>
          </c:yVal>
          <c:bubbleSize>
            <c:numRef>
              <c:f>Malawi2!$E$62</c:f>
              <c:numCache>
                <c:formatCode>#,##0_ ;\-#,##0\ </c:formatCode>
                <c:ptCount val="1"/>
                <c:pt idx="0">
                  <c:v>112</c:v>
                </c:pt>
              </c:numCache>
            </c:numRef>
          </c:bubbleSize>
          <c:bubble3D val="1"/>
        </c:ser>
        <c:ser>
          <c:idx val="4"/>
          <c:order val="3"/>
          <c:tx>
            <c:v>Wholesale, retail, hotels</c:v>
          </c:tx>
          <c:spPr>
            <a:solidFill>
              <a:srgbClr val="6666FF"/>
            </a:solidFill>
            <a:ln w="25400">
              <a:noFill/>
            </a:ln>
          </c:spPr>
          <c:invertIfNegative val="0"/>
          <c:xVal>
            <c:numRef>
              <c:f>Malawi2!$B$63</c:f>
              <c:numCache>
                <c:formatCode>#,##0.0_ ;\-#,##0.0\ </c:formatCode>
                <c:ptCount val="1"/>
                <c:pt idx="0">
                  <c:v>4.1054018078883647E-2</c:v>
                </c:pt>
              </c:numCache>
            </c:numRef>
          </c:xVal>
          <c:yVal>
            <c:numRef>
              <c:f>Malawi2!$C$63</c:f>
              <c:numCache>
                <c:formatCode>#,##0.0_ ;\-#,##0.0\ </c:formatCode>
                <c:ptCount val="1"/>
                <c:pt idx="0">
                  <c:v>6.6107689353395509</c:v>
                </c:pt>
              </c:numCache>
            </c:numRef>
          </c:yVal>
          <c:bubbleSize>
            <c:numRef>
              <c:f>Malawi2!$E$63</c:f>
              <c:numCache>
                <c:formatCode>#,##0_ ;\-#,##0\ </c:formatCode>
                <c:ptCount val="1"/>
                <c:pt idx="0">
                  <c:v>126</c:v>
                </c:pt>
              </c:numCache>
            </c:numRef>
          </c:bubbleSize>
          <c:bubble3D val="1"/>
        </c:ser>
        <c:ser>
          <c:idx val="5"/>
          <c:order val="4"/>
          <c:tx>
            <c:v>Transport, storage, comms</c:v>
          </c:tx>
          <c:spPr>
            <a:solidFill>
              <a:srgbClr val="66FFFF"/>
            </a:solidFill>
            <a:ln w="25400">
              <a:noFill/>
            </a:ln>
          </c:spPr>
          <c:invertIfNegative val="0"/>
          <c:xVal>
            <c:numRef>
              <c:f>Malawi2!$B$64</c:f>
              <c:numCache>
                <c:formatCode>#,##0.0_ ;\-#,##0.0\ </c:formatCode>
                <c:ptCount val="1"/>
                <c:pt idx="0">
                  <c:v>1.1699488215410836E-2</c:v>
                </c:pt>
              </c:numCache>
            </c:numRef>
          </c:xVal>
          <c:yVal>
            <c:numRef>
              <c:f>Malawi2!$C$64</c:f>
              <c:numCache>
                <c:formatCode>#,##0.0_ ;\-#,##0.0\ </c:formatCode>
                <c:ptCount val="1"/>
                <c:pt idx="0">
                  <c:v>17.79551704294061</c:v>
                </c:pt>
              </c:numCache>
            </c:numRef>
          </c:yVal>
          <c:bubbleSize>
            <c:numRef>
              <c:f>Malawi2!$E$64</c:f>
              <c:numCache>
                <c:formatCode>#,##0_ ;\-#,##0\ </c:formatCode>
                <c:ptCount val="1"/>
                <c:pt idx="0">
                  <c:v>25</c:v>
                </c:pt>
              </c:numCache>
            </c:numRef>
          </c:bubbleSize>
          <c:bubble3D val="1"/>
        </c:ser>
        <c:ser>
          <c:idx val="6"/>
          <c:order val="5"/>
          <c:tx>
            <c:v>Other</c:v>
          </c:tx>
          <c:spPr>
            <a:solidFill>
              <a:srgbClr val="FF00FF"/>
            </a:solidFill>
            <a:ln w="25400">
              <a:noFill/>
            </a:ln>
          </c:spPr>
          <c:invertIfNegative val="0"/>
          <c:xVal>
            <c:numRef>
              <c:f>Malawi2!$B$65</c:f>
              <c:numCache>
                <c:formatCode>#,##0.0_ ;\-#,##0.0\ </c:formatCode>
                <c:ptCount val="1"/>
                <c:pt idx="0">
                  <c:v>0.45751952106467009</c:v>
                </c:pt>
              </c:numCache>
            </c:numRef>
          </c:xVal>
          <c:yVal>
            <c:numRef>
              <c:f>Malawi2!$C$65</c:f>
              <c:numCache>
                <c:formatCode>#,##0.0_ ;\-#,##0.0\ </c:formatCode>
                <c:ptCount val="1"/>
                <c:pt idx="0">
                  <c:v>2.0115709021260462</c:v>
                </c:pt>
              </c:numCache>
            </c:numRef>
          </c:yVal>
          <c:bubbleSize>
            <c:numRef>
              <c:f>Malawi2!$E$65</c:f>
              <c:numCache>
                <c:formatCode>#,##0_ ;\-#,##0\ </c:formatCode>
                <c:ptCount val="1"/>
                <c:pt idx="0">
                  <c:v>897</c:v>
                </c:pt>
              </c:numCache>
            </c:numRef>
          </c:bubbleSize>
          <c:bubble3D val="1"/>
        </c:ser>
        <c:ser>
          <c:idx val="1"/>
          <c:order val="6"/>
          <c:tx>
            <c:v>Mining &amp; utilities</c:v>
          </c:tx>
          <c:spPr>
            <a:solidFill>
              <a:srgbClr val="000000"/>
            </a:solidFill>
            <a:ln w="25400">
              <a:noFill/>
            </a:ln>
          </c:spPr>
          <c:invertIfNegative val="0"/>
          <c:xVal>
            <c:numRef>
              <c:f>Malawi2!$B$60</c:f>
              <c:numCache>
                <c:formatCode>#,##0.0_ ;\-#,##0.0\ </c:formatCode>
                <c:ptCount val="1"/>
                <c:pt idx="0">
                  <c:v>-5.7983510070175881E-2</c:v>
                </c:pt>
              </c:numCache>
            </c:numRef>
          </c:xVal>
          <c:yVal>
            <c:numRef>
              <c:f>Malawi2!$C$60</c:f>
              <c:numCache>
                <c:formatCode>#,##0.0_ ;\-#,##0.0\ </c:formatCode>
                <c:ptCount val="1"/>
                <c:pt idx="0">
                  <c:v>1.8268951940618989</c:v>
                </c:pt>
              </c:numCache>
            </c:numRef>
          </c:yVal>
          <c:bubbleSize>
            <c:numRef>
              <c:f>Malawi2!$E$60</c:f>
              <c:numCache>
                <c:formatCode>#,##0_ ;\-#,##0\ </c:formatCode>
                <c:ptCount val="1"/>
                <c:pt idx="0">
                  <c:v>62</c:v>
                </c:pt>
              </c:numCache>
            </c:numRef>
          </c:bubbleSize>
          <c:bubble3D val="1"/>
        </c:ser>
        <c:dLbls>
          <c:showLegendKey val="0"/>
          <c:showVal val="0"/>
          <c:showCatName val="0"/>
          <c:showSerName val="0"/>
          <c:showPercent val="0"/>
          <c:showBubbleSize val="0"/>
        </c:dLbls>
        <c:bubbleScale val="100"/>
        <c:showNegBubbles val="0"/>
        <c:axId val="142949376"/>
        <c:axId val="142959744"/>
      </c:bubbleChart>
      <c:valAx>
        <c:axId val="14294937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42959744"/>
        <c:crosses val="autoZero"/>
        <c:crossBetween val="midCat"/>
      </c:valAx>
      <c:valAx>
        <c:axId val="14295974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429493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Mozambique!$B$8</c:f>
              <c:numCache>
                <c:formatCode>#,##0.0_ ;\-#,##0.0\ </c:formatCode>
                <c:ptCount val="1"/>
                <c:pt idx="0">
                  <c:v>-2.0635705820317156</c:v>
                </c:pt>
              </c:numCache>
            </c:numRef>
          </c:xVal>
          <c:yVal>
            <c:numRef>
              <c:f>Mozambique!$C$8</c:f>
              <c:numCache>
                <c:formatCode>#,##0.0_ ;\-#,##0.0\ </c:formatCode>
                <c:ptCount val="1"/>
                <c:pt idx="0">
                  <c:v>0.34909029457249829</c:v>
                </c:pt>
              </c:numCache>
            </c:numRef>
          </c:yVal>
          <c:bubbleSize>
            <c:numRef>
              <c:f>Mozambique!$E$8</c:f>
              <c:numCache>
                <c:formatCode>#,##0_ ;\-#,##0\ </c:formatCode>
                <c:ptCount val="1"/>
                <c:pt idx="0">
                  <c:v>5330</c:v>
                </c:pt>
              </c:numCache>
            </c:numRef>
          </c:bubbleSize>
          <c:bubble3D val="1"/>
        </c:ser>
        <c:ser>
          <c:idx val="1"/>
          <c:order val="1"/>
          <c:tx>
            <c:v>Mining &amp; utilities</c:v>
          </c:tx>
          <c:spPr>
            <a:solidFill>
              <a:srgbClr val="000000"/>
            </a:solidFill>
            <a:ln w="25400">
              <a:noFill/>
            </a:ln>
          </c:spPr>
          <c:invertIfNegative val="0"/>
          <c:xVal>
            <c:numRef>
              <c:f>Mozambique!$B$9</c:f>
              <c:numCache>
                <c:formatCode>#,##0.0_ ;\-#,##0.0\ </c:formatCode>
                <c:ptCount val="1"/>
                <c:pt idx="0">
                  <c:v>3.8478628270876114E-2</c:v>
                </c:pt>
              </c:numCache>
            </c:numRef>
          </c:xVal>
          <c:yVal>
            <c:numRef>
              <c:f>Mozambique!$C$9</c:f>
              <c:numCache>
                <c:formatCode>#,##0.0_ ;\-#,##0.0\ </c:formatCode>
                <c:ptCount val="1"/>
                <c:pt idx="0">
                  <c:v>5.4614654951303976</c:v>
                </c:pt>
              </c:numCache>
            </c:numRef>
          </c:yVal>
          <c:bubbleSize>
            <c:numRef>
              <c:f>Mozambique!$E$9</c:f>
              <c:numCache>
                <c:formatCode>#,##0_ ;\-#,##0\ </c:formatCode>
                <c:ptCount val="1"/>
                <c:pt idx="0">
                  <c:v>41</c:v>
                </c:pt>
              </c:numCache>
            </c:numRef>
          </c:bubbleSize>
          <c:bubble3D val="1"/>
        </c:ser>
        <c:ser>
          <c:idx val="2"/>
          <c:order val="2"/>
          <c:tx>
            <c:v>Manufacturing</c:v>
          </c:tx>
          <c:spPr>
            <a:solidFill>
              <a:srgbClr val="CC6600"/>
            </a:solidFill>
            <a:ln w="25400">
              <a:noFill/>
            </a:ln>
          </c:spPr>
          <c:invertIfNegative val="0"/>
          <c:xVal>
            <c:numRef>
              <c:f>Mozambique!$B$10</c:f>
              <c:numCache>
                <c:formatCode>#,##0.0_ ;\-#,##0.0\ </c:formatCode>
                <c:ptCount val="1"/>
                <c:pt idx="0">
                  <c:v>-5.5176188674882498E-3</c:v>
                </c:pt>
              </c:numCache>
            </c:numRef>
          </c:xVal>
          <c:yVal>
            <c:numRef>
              <c:f>Mozambique!$C$10</c:f>
              <c:numCache>
                <c:formatCode>#,##0.0_ ;\-#,##0.0\ </c:formatCode>
                <c:ptCount val="1"/>
                <c:pt idx="0">
                  <c:v>18.354056853235075</c:v>
                </c:pt>
              </c:numCache>
            </c:numRef>
          </c:yVal>
          <c:bubbleSize>
            <c:numRef>
              <c:f>Mozambique!$E$10</c:f>
              <c:numCache>
                <c:formatCode>#,##0_ ;\-#,##0\ </c:formatCode>
                <c:ptCount val="1"/>
                <c:pt idx="0">
                  <c:v>48</c:v>
                </c:pt>
              </c:numCache>
            </c:numRef>
          </c:bubbleSize>
          <c:bubble3D val="1"/>
        </c:ser>
        <c:ser>
          <c:idx val="3"/>
          <c:order val="3"/>
          <c:tx>
            <c:v>Construction</c:v>
          </c:tx>
          <c:spPr>
            <a:solidFill>
              <a:srgbClr val="FFFF00"/>
            </a:solidFill>
            <a:ln w="25400">
              <a:noFill/>
            </a:ln>
          </c:spPr>
          <c:invertIfNegative val="0"/>
          <c:xVal>
            <c:numRef>
              <c:f>Mozambique!$B$11</c:f>
              <c:numCache>
                <c:formatCode>#,##0.0_ ;\-#,##0.0\ </c:formatCode>
                <c:ptCount val="1"/>
                <c:pt idx="0">
                  <c:v>1.1431443035067863</c:v>
                </c:pt>
              </c:numCache>
            </c:numRef>
          </c:xVal>
          <c:yVal>
            <c:numRef>
              <c:f>Mozambique!$C$11</c:f>
              <c:numCache>
                <c:formatCode>#,##0.0_ ;\-#,##0.0\ </c:formatCode>
                <c:ptCount val="1"/>
                <c:pt idx="0">
                  <c:v>0.71282426252050368</c:v>
                </c:pt>
              </c:numCache>
            </c:numRef>
          </c:yVal>
          <c:bubbleSize>
            <c:numRef>
              <c:f>Mozambique!$E$11</c:f>
              <c:numCache>
                <c:formatCode>#,##0_ ;\-#,##0\ </c:formatCode>
                <c:ptCount val="1"/>
                <c:pt idx="0">
                  <c:v>185</c:v>
                </c:pt>
              </c:numCache>
            </c:numRef>
          </c:bubbleSize>
          <c:bubble3D val="1"/>
        </c:ser>
        <c:ser>
          <c:idx val="4"/>
          <c:order val="4"/>
          <c:tx>
            <c:v>Wholesale, retail, hotels</c:v>
          </c:tx>
          <c:spPr>
            <a:solidFill>
              <a:srgbClr val="6666FF"/>
            </a:solidFill>
            <a:ln w="25400">
              <a:noFill/>
            </a:ln>
          </c:spPr>
          <c:invertIfNegative val="0"/>
          <c:xVal>
            <c:numRef>
              <c:f>Mozambique!$B$12</c:f>
              <c:numCache>
                <c:formatCode>#,##0.0_ ;\-#,##0.0\ </c:formatCode>
                <c:ptCount val="1"/>
                <c:pt idx="0">
                  <c:v>0.15667332251724853</c:v>
                </c:pt>
              </c:numCache>
            </c:numRef>
          </c:xVal>
          <c:yVal>
            <c:numRef>
              <c:f>Mozambique!$C$12</c:f>
              <c:numCache>
                <c:formatCode>#,##0.0_ ;\-#,##0.0\ </c:formatCode>
                <c:ptCount val="1"/>
                <c:pt idx="0">
                  <c:v>6.2223374148068338</c:v>
                </c:pt>
              </c:numCache>
            </c:numRef>
          </c:yVal>
          <c:bubbleSize>
            <c:numRef>
              <c:f>Mozambique!$E$12</c:f>
              <c:numCache>
                <c:formatCode>#,##0_ ;\-#,##0\ </c:formatCode>
                <c:ptCount val="1"/>
                <c:pt idx="0">
                  <c:v>140</c:v>
                </c:pt>
              </c:numCache>
            </c:numRef>
          </c:bubbleSize>
          <c:bubble3D val="1"/>
        </c:ser>
        <c:ser>
          <c:idx val="5"/>
          <c:order val="5"/>
          <c:tx>
            <c:v>Transport, storage, comms</c:v>
          </c:tx>
          <c:spPr>
            <a:solidFill>
              <a:srgbClr val="66FFFF"/>
            </a:solidFill>
            <a:ln w="25400">
              <a:noFill/>
            </a:ln>
          </c:spPr>
          <c:invertIfNegative val="0"/>
          <c:xVal>
            <c:numRef>
              <c:f>Mozambique!$B$13</c:f>
              <c:numCache>
                <c:formatCode>#,##0.0_ ;\-#,##0.0\ </c:formatCode>
                <c:ptCount val="1"/>
                <c:pt idx="0">
                  <c:v>0.10317066476454562</c:v>
                </c:pt>
              </c:numCache>
            </c:numRef>
          </c:xVal>
          <c:yVal>
            <c:numRef>
              <c:f>Mozambique!$C$13</c:f>
              <c:numCache>
                <c:formatCode>#,##0.0_ ;\-#,##0.0\ </c:formatCode>
                <c:ptCount val="1"/>
                <c:pt idx="0">
                  <c:v>11.165158305519366</c:v>
                </c:pt>
              </c:numCache>
            </c:numRef>
          </c:yVal>
          <c:bubbleSize>
            <c:numRef>
              <c:f>Mozambique!$E$13</c:f>
              <c:numCache>
                <c:formatCode>#,##0_ ;\-#,##0\ </c:formatCode>
                <c:ptCount val="1"/>
                <c:pt idx="0">
                  <c:v>61</c:v>
                </c:pt>
              </c:numCache>
            </c:numRef>
          </c:bubbleSize>
          <c:bubble3D val="1"/>
        </c:ser>
        <c:ser>
          <c:idx val="6"/>
          <c:order val="6"/>
          <c:tx>
            <c:v>Other</c:v>
          </c:tx>
          <c:spPr>
            <a:solidFill>
              <a:srgbClr val="FF00FF"/>
            </a:solidFill>
            <a:ln w="25400">
              <a:noFill/>
            </a:ln>
          </c:spPr>
          <c:invertIfNegative val="0"/>
          <c:xVal>
            <c:numRef>
              <c:f>Mozambique!$B$14</c:f>
              <c:numCache>
                <c:formatCode>#,##0.0_ ;\-#,##0.0\ </c:formatCode>
                <c:ptCount val="1"/>
                <c:pt idx="0">
                  <c:v>0.62762128183975108</c:v>
                </c:pt>
              </c:numCache>
            </c:numRef>
          </c:xVal>
          <c:yVal>
            <c:numRef>
              <c:f>Mozambique!$C$14</c:f>
              <c:numCache>
                <c:formatCode>#,##0.0_ ;\-#,##0.0\ </c:formatCode>
                <c:ptCount val="1"/>
                <c:pt idx="0">
                  <c:v>2.2558255786924155</c:v>
                </c:pt>
              </c:numCache>
            </c:numRef>
          </c:yVal>
          <c:bubbleSize>
            <c:numRef>
              <c:f>Mozambique!$E$14</c:f>
              <c:numCache>
                <c:formatCode>#,##0_ ;\-#,##0\ </c:formatCode>
                <c:ptCount val="1"/>
                <c:pt idx="0">
                  <c:v>920</c:v>
                </c:pt>
              </c:numCache>
            </c:numRef>
          </c:bubbleSize>
          <c:bubble3D val="1"/>
        </c:ser>
        <c:dLbls>
          <c:showLegendKey val="0"/>
          <c:showVal val="0"/>
          <c:showCatName val="0"/>
          <c:showSerName val="0"/>
          <c:showPercent val="0"/>
          <c:showBubbleSize val="0"/>
        </c:dLbls>
        <c:bubbleScale val="100"/>
        <c:showNegBubbles val="0"/>
        <c:axId val="150432768"/>
        <c:axId val="150451328"/>
      </c:bubbleChart>
      <c:valAx>
        <c:axId val="15043276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50451328"/>
        <c:crosses val="autoZero"/>
        <c:crossBetween val="midCat"/>
      </c:valAx>
      <c:valAx>
        <c:axId val="15045132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504327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Mozambique!$B$25</c:f>
              <c:numCache>
                <c:formatCode>#,##0.0_ ;\-#,##0.0\ </c:formatCode>
                <c:ptCount val="1"/>
                <c:pt idx="0">
                  <c:v>-0.92708154701870171</c:v>
                </c:pt>
              </c:numCache>
            </c:numRef>
          </c:xVal>
          <c:yVal>
            <c:numRef>
              <c:f>Mozambique!$C$25</c:f>
              <c:numCache>
                <c:formatCode>#,##0.0_ ;\-#,##0.0\ </c:formatCode>
                <c:ptCount val="1"/>
                <c:pt idx="0">
                  <c:v>0.33266787693217625</c:v>
                </c:pt>
              </c:numCache>
            </c:numRef>
          </c:yVal>
          <c:bubbleSize>
            <c:numRef>
              <c:f>Mozambique!$E$25</c:f>
              <c:numCache>
                <c:formatCode>#,##0_ ;\-#,##0\ </c:formatCode>
                <c:ptCount val="1"/>
                <c:pt idx="0">
                  <c:v>6011</c:v>
                </c:pt>
              </c:numCache>
            </c:numRef>
          </c:bubbleSize>
          <c:bubble3D val="1"/>
        </c:ser>
        <c:ser>
          <c:idx val="1"/>
          <c:order val="1"/>
          <c:tx>
            <c:v>Mining &amp; utilities</c:v>
          </c:tx>
          <c:spPr>
            <a:solidFill>
              <a:srgbClr val="000000"/>
            </a:solidFill>
            <a:ln w="25400">
              <a:noFill/>
            </a:ln>
          </c:spPr>
          <c:invertIfNegative val="0"/>
          <c:xVal>
            <c:numRef>
              <c:f>Mozambique!$B$26</c:f>
              <c:numCache>
                <c:formatCode>#,##0.0_ ;\-#,##0.0\ </c:formatCode>
                <c:ptCount val="1"/>
                <c:pt idx="0">
                  <c:v>-1.0238792117060247E-2</c:v>
                </c:pt>
              </c:numCache>
            </c:numRef>
          </c:xVal>
          <c:yVal>
            <c:numRef>
              <c:f>Mozambique!$C$26</c:f>
              <c:numCache>
                <c:formatCode>#,##0.0_ ;\-#,##0.0\ </c:formatCode>
                <c:ptCount val="1"/>
                <c:pt idx="0">
                  <c:v>7.2099889405887527</c:v>
                </c:pt>
              </c:numCache>
            </c:numRef>
          </c:yVal>
          <c:bubbleSize>
            <c:numRef>
              <c:f>Mozambique!$E$26</c:f>
              <c:numCache>
                <c:formatCode>#,##0_ ;\-#,##0\ </c:formatCode>
                <c:ptCount val="1"/>
                <c:pt idx="0">
                  <c:v>46</c:v>
                </c:pt>
              </c:numCache>
            </c:numRef>
          </c:bubbleSize>
          <c:bubble3D val="1"/>
        </c:ser>
        <c:ser>
          <c:idx val="2"/>
          <c:order val="2"/>
          <c:tx>
            <c:v>Manufacturing</c:v>
          </c:tx>
          <c:spPr>
            <a:solidFill>
              <a:srgbClr val="CC6600"/>
            </a:solidFill>
            <a:ln w="25400">
              <a:noFill/>
            </a:ln>
          </c:spPr>
          <c:invertIfNegative val="0"/>
          <c:xVal>
            <c:numRef>
              <c:f>Mozambique!$B$27</c:f>
              <c:numCache>
                <c:formatCode>#,##0.0_ ;\-#,##0.0\ </c:formatCode>
                <c:ptCount val="1"/>
                <c:pt idx="0">
                  <c:v>1.598212668083121E-2</c:v>
                </c:pt>
              </c:numCache>
            </c:numRef>
          </c:xVal>
          <c:yVal>
            <c:numRef>
              <c:f>Mozambique!$C$27</c:f>
              <c:numCache>
                <c:formatCode>#,##0.0_ ;\-#,##0.0\ </c:formatCode>
                <c:ptCount val="1"/>
                <c:pt idx="0">
                  <c:v>22.873072013548057</c:v>
                </c:pt>
              </c:numCache>
            </c:numRef>
          </c:yVal>
          <c:bubbleSize>
            <c:numRef>
              <c:f>Mozambique!$E$27</c:f>
              <c:numCache>
                <c:formatCode>#,##0_ ;\-#,##0\ </c:formatCode>
                <c:ptCount val="1"/>
                <c:pt idx="0">
                  <c:v>56</c:v>
                </c:pt>
              </c:numCache>
            </c:numRef>
          </c:bubbleSize>
          <c:bubble3D val="1"/>
        </c:ser>
        <c:ser>
          <c:idx val="3"/>
          <c:order val="3"/>
          <c:tx>
            <c:v>Construction</c:v>
          </c:tx>
          <c:spPr>
            <a:solidFill>
              <a:srgbClr val="FFFF00"/>
            </a:solidFill>
            <a:ln w="25400">
              <a:noFill/>
            </a:ln>
          </c:spPr>
          <c:invertIfNegative val="0"/>
          <c:xVal>
            <c:numRef>
              <c:f>Mozambique!$B$28</c:f>
              <c:numCache>
                <c:formatCode>#,##0.0_ ;\-#,##0.0\ </c:formatCode>
                <c:ptCount val="1"/>
                <c:pt idx="0">
                  <c:v>-0.75718425465991968</c:v>
                </c:pt>
              </c:numCache>
            </c:numRef>
          </c:xVal>
          <c:yVal>
            <c:numRef>
              <c:f>Mozambique!$C$28</c:f>
              <c:numCache>
                <c:formatCode>#,##0.0_ ;\-#,##0.0\ </c:formatCode>
                <c:ptCount val="1"/>
                <c:pt idx="0">
                  <c:v>0.86275526451944351</c:v>
                </c:pt>
              </c:numCache>
            </c:numRef>
          </c:yVal>
          <c:bubbleSize>
            <c:numRef>
              <c:f>Mozambique!$E$28</c:f>
              <c:numCache>
                <c:formatCode>#,##0_ ;\-#,##0\ </c:formatCode>
                <c:ptCount val="1"/>
                <c:pt idx="0">
                  <c:v>153</c:v>
                </c:pt>
              </c:numCache>
            </c:numRef>
          </c:bubbleSize>
          <c:bubble3D val="1"/>
        </c:ser>
        <c:ser>
          <c:idx val="4"/>
          <c:order val="4"/>
          <c:tx>
            <c:v>Wholesale, retail, hotels</c:v>
          </c:tx>
          <c:spPr>
            <a:solidFill>
              <a:srgbClr val="6666FF"/>
            </a:solidFill>
            <a:ln w="25400">
              <a:noFill/>
            </a:ln>
          </c:spPr>
          <c:invertIfNegative val="0"/>
          <c:xVal>
            <c:numRef>
              <c:f>Mozambique!$B$29</c:f>
              <c:numCache>
                <c:formatCode>#,##0.0_ ;\-#,##0.0\ </c:formatCode>
                <c:ptCount val="1"/>
                <c:pt idx="0">
                  <c:v>-7.5008259434405478E-2</c:v>
                </c:pt>
              </c:numCache>
            </c:numRef>
          </c:xVal>
          <c:yVal>
            <c:numRef>
              <c:f>Mozambique!$C$29</c:f>
              <c:numCache>
                <c:formatCode>#,##0.0_ ;\-#,##0.0\ </c:formatCode>
                <c:ptCount val="1"/>
                <c:pt idx="0">
                  <c:v>6.317030600394026</c:v>
                </c:pt>
              </c:numCache>
            </c:numRef>
          </c:yVal>
          <c:bubbleSize>
            <c:numRef>
              <c:f>Mozambique!$E$29</c:f>
              <c:numCache>
                <c:formatCode>#,##0_ ;\-#,##0\ </c:formatCode>
                <c:ptCount val="1"/>
                <c:pt idx="0">
                  <c:v>154</c:v>
                </c:pt>
              </c:numCache>
            </c:numRef>
          </c:bubbleSize>
          <c:bubble3D val="1"/>
        </c:ser>
        <c:ser>
          <c:idx val="5"/>
          <c:order val="5"/>
          <c:tx>
            <c:v>Transport, storage, comms</c:v>
          </c:tx>
          <c:spPr>
            <a:solidFill>
              <a:srgbClr val="66FFFF"/>
            </a:solidFill>
            <a:ln w="25400">
              <a:noFill/>
            </a:ln>
          </c:spPr>
          <c:invertIfNegative val="0"/>
          <c:xVal>
            <c:numRef>
              <c:f>Mozambique!$B$30</c:f>
              <c:numCache>
                <c:formatCode>#,##0.0_ ;\-#,##0.0\ </c:formatCode>
                <c:ptCount val="1"/>
                <c:pt idx="0">
                  <c:v>0.13541790800394904</c:v>
                </c:pt>
              </c:numCache>
            </c:numRef>
          </c:xVal>
          <c:yVal>
            <c:numRef>
              <c:f>Mozambique!$C$30</c:f>
              <c:numCache>
                <c:formatCode>#,##0.0_ ;\-#,##0.0\ </c:formatCode>
                <c:ptCount val="1"/>
                <c:pt idx="0">
                  <c:v>9.5126016295714155</c:v>
                </c:pt>
              </c:numCache>
            </c:numRef>
          </c:yVal>
          <c:bubbleSize>
            <c:numRef>
              <c:f>Mozambique!$E$30</c:f>
              <c:numCache>
                <c:formatCode>#,##0_ ;\-#,##0\ </c:formatCode>
                <c:ptCount val="1"/>
                <c:pt idx="0">
                  <c:v>80</c:v>
                </c:pt>
              </c:numCache>
            </c:numRef>
          </c:bubbleSize>
          <c:bubble3D val="1"/>
        </c:ser>
        <c:ser>
          <c:idx val="6"/>
          <c:order val="6"/>
          <c:tx>
            <c:v>Other</c:v>
          </c:tx>
          <c:spPr>
            <a:solidFill>
              <a:srgbClr val="FF00FF"/>
            </a:solidFill>
            <a:ln w="25400">
              <a:noFill/>
            </a:ln>
          </c:spPr>
          <c:invertIfNegative val="0"/>
          <c:xVal>
            <c:numRef>
              <c:f>Mozambique!$B$31</c:f>
              <c:numCache>
                <c:formatCode>#,##0.0_ ;\-#,##0.0\ </c:formatCode>
                <c:ptCount val="1"/>
                <c:pt idx="0">
                  <c:v>1.6181128185453115</c:v>
                </c:pt>
              </c:numCache>
            </c:numRef>
          </c:xVal>
          <c:yVal>
            <c:numRef>
              <c:f>Mozambique!$C$31</c:f>
              <c:numCache>
                <c:formatCode>#,##0.0_ ;\-#,##0.0\ </c:formatCode>
                <c:ptCount val="1"/>
                <c:pt idx="0">
                  <c:v>1.8704850676635845</c:v>
                </c:pt>
              </c:numCache>
            </c:numRef>
          </c:yVal>
          <c:bubbleSize>
            <c:numRef>
              <c:f>Mozambique!$E$31</c:f>
              <c:numCache>
                <c:formatCode>#,##0_ ;\-#,##0\ </c:formatCode>
                <c:ptCount val="1"/>
                <c:pt idx="0">
                  <c:v>1174</c:v>
                </c:pt>
              </c:numCache>
            </c:numRef>
          </c:bubbleSize>
          <c:bubble3D val="1"/>
        </c:ser>
        <c:dLbls>
          <c:showLegendKey val="0"/>
          <c:showVal val="0"/>
          <c:showCatName val="0"/>
          <c:showSerName val="0"/>
          <c:showPercent val="0"/>
          <c:showBubbleSize val="0"/>
        </c:dLbls>
        <c:bubbleScale val="100"/>
        <c:showNegBubbles val="0"/>
        <c:axId val="154086016"/>
        <c:axId val="154116864"/>
      </c:bubbleChart>
      <c:valAx>
        <c:axId val="15408601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54116864"/>
        <c:crosses val="autoZero"/>
        <c:crossBetween val="midCat"/>
      </c:valAx>
      <c:valAx>
        <c:axId val="15411686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540860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Mozambique!$B$42</c:f>
              <c:numCache>
                <c:formatCode>#,##0.0_ ;\-#,##0.0\ </c:formatCode>
                <c:ptCount val="1"/>
                <c:pt idx="0">
                  <c:v>-1.0201636913909908</c:v>
                </c:pt>
              </c:numCache>
            </c:numRef>
          </c:xVal>
          <c:yVal>
            <c:numRef>
              <c:f>Mozambique!$C$42</c:f>
              <c:numCache>
                <c:formatCode>#,##0.0_ ;\-#,##0.0\ </c:formatCode>
                <c:ptCount val="1"/>
                <c:pt idx="0">
                  <c:v>0.32825038161228126</c:v>
                </c:pt>
              </c:numCache>
            </c:numRef>
          </c:yVal>
          <c:bubbleSize>
            <c:numRef>
              <c:f>Mozambique!$E$42</c:f>
              <c:numCache>
                <c:formatCode>#,##0_ ;\-#,##0\ </c:formatCode>
                <c:ptCount val="1"/>
                <c:pt idx="0">
                  <c:v>6637</c:v>
                </c:pt>
              </c:numCache>
            </c:numRef>
          </c:bubbleSize>
          <c:bubble3D val="1"/>
        </c:ser>
        <c:ser>
          <c:idx val="1"/>
          <c:order val="1"/>
          <c:tx>
            <c:v>Mining &amp; utilities</c:v>
          </c:tx>
          <c:spPr>
            <a:solidFill>
              <a:srgbClr val="000000"/>
            </a:solidFill>
            <a:ln w="25400">
              <a:noFill/>
            </a:ln>
          </c:spPr>
          <c:invertIfNegative val="0"/>
          <c:xVal>
            <c:numRef>
              <c:f>Mozambique!$B$43</c:f>
              <c:numCache>
                <c:formatCode>#,##0.0_ ;\-#,##0.0\ </c:formatCode>
                <c:ptCount val="1"/>
                <c:pt idx="0">
                  <c:v>-4.031190038932142E-2</c:v>
                </c:pt>
              </c:numCache>
            </c:numRef>
          </c:xVal>
          <c:yVal>
            <c:numRef>
              <c:f>Mozambique!$C$43</c:f>
              <c:numCache>
                <c:formatCode>#,##0.0_ ;\-#,##0.0\ </c:formatCode>
                <c:ptCount val="1"/>
                <c:pt idx="0">
                  <c:v>8.5058774512966959</c:v>
                </c:pt>
              </c:numCache>
            </c:numRef>
          </c:yVal>
          <c:bubbleSize>
            <c:numRef>
              <c:f>Mozambique!$E$43</c:f>
              <c:numCache>
                <c:formatCode>#,##0_ ;\-#,##0\ </c:formatCode>
                <c:ptCount val="1"/>
                <c:pt idx="0">
                  <c:v>48</c:v>
                </c:pt>
              </c:numCache>
            </c:numRef>
          </c:bubbleSize>
          <c:bubble3D val="1"/>
        </c:ser>
        <c:ser>
          <c:idx val="2"/>
          <c:order val="2"/>
          <c:tx>
            <c:v>Manufacturing</c:v>
          </c:tx>
          <c:spPr>
            <a:solidFill>
              <a:srgbClr val="CC6600"/>
            </a:solidFill>
            <a:ln w="25400">
              <a:noFill/>
            </a:ln>
          </c:spPr>
          <c:invertIfNegative val="0"/>
          <c:xVal>
            <c:numRef>
              <c:f>Mozambique!$B$44</c:f>
              <c:numCache>
                <c:formatCode>#,##0.0_ ;\-#,##0.0\ </c:formatCode>
                <c:ptCount val="1"/>
                <c:pt idx="0">
                  <c:v>-8.9084472996809883E-2</c:v>
                </c:pt>
              </c:numCache>
            </c:numRef>
          </c:xVal>
          <c:yVal>
            <c:numRef>
              <c:f>Mozambique!$C$44</c:f>
              <c:numCache>
                <c:formatCode>#,##0.0_ ;\-#,##0.0\ </c:formatCode>
                <c:ptCount val="1"/>
                <c:pt idx="0">
                  <c:v>21.880073757487267</c:v>
                </c:pt>
              </c:numCache>
            </c:numRef>
          </c:yVal>
          <c:bubbleSize>
            <c:numRef>
              <c:f>Mozambique!$E$44</c:f>
              <c:numCache>
                <c:formatCode>#,##0_ ;\-#,##0\ </c:formatCode>
                <c:ptCount val="1"/>
                <c:pt idx="0">
                  <c:v>55</c:v>
                </c:pt>
              </c:numCache>
            </c:numRef>
          </c:bubbleSize>
          <c:bubble3D val="1"/>
        </c:ser>
        <c:ser>
          <c:idx val="3"/>
          <c:order val="3"/>
          <c:tx>
            <c:v>Construction</c:v>
          </c:tx>
          <c:spPr>
            <a:solidFill>
              <a:srgbClr val="FFFF00"/>
            </a:solidFill>
            <a:ln w="25400">
              <a:noFill/>
            </a:ln>
          </c:spPr>
          <c:invertIfNegative val="0"/>
          <c:xVal>
            <c:numRef>
              <c:f>Mozambique!$B$45</c:f>
              <c:numCache>
                <c:formatCode>#,##0.0_ ;\-#,##0.0\ </c:formatCode>
                <c:ptCount val="1"/>
                <c:pt idx="0">
                  <c:v>0.12623159018288832</c:v>
                </c:pt>
              </c:numCache>
            </c:numRef>
          </c:xVal>
          <c:yVal>
            <c:numRef>
              <c:f>Mozambique!$C$45</c:f>
              <c:numCache>
                <c:formatCode>#,##0.0_ ;\-#,##0.0\ </c:formatCode>
                <c:ptCount val="1"/>
                <c:pt idx="0">
                  <c:v>1.0734484843879404</c:v>
                </c:pt>
              </c:numCache>
            </c:numRef>
          </c:yVal>
          <c:bubbleSize>
            <c:numRef>
              <c:f>Mozambique!$E$45</c:f>
              <c:numCache>
                <c:formatCode>#,##0_ ;\-#,##0\ </c:formatCode>
                <c:ptCount val="1"/>
                <c:pt idx="0">
                  <c:v>182</c:v>
                </c:pt>
              </c:numCache>
            </c:numRef>
          </c:bubbleSize>
          <c:bubble3D val="1"/>
        </c:ser>
        <c:ser>
          <c:idx val="4"/>
          <c:order val="4"/>
          <c:tx>
            <c:v>Wholesale, retail, hotels</c:v>
          </c:tx>
          <c:spPr>
            <a:solidFill>
              <a:srgbClr val="6666FF"/>
            </a:solidFill>
            <a:ln w="25400">
              <a:noFill/>
            </a:ln>
          </c:spPr>
          <c:invertIfNegative val="0"/>
          <c:xVal>
            <c:numRef>
              <c:f>Mozambique!$B$46</c:f>
              <c:numCache>
                <c:formatCode>#,##0.0_ ;\-#,##0.0\ </c:formatCode>
                <c:ptCount val="1"/>
                <c:pt idx="0">
                  <c:v>7.8255905432331296E-2</c:v>
                </c:pt>
              </c:numCache>
            </c:numRef>
          </c:xVal>
          <c:yVal>
            <c:numRef>
              <c:f>Mozambique!$C$46</c:f>
              <c:numCache>
                <c:formatCode>#,##0.0_ ;\-#,##0.0\ </c:formatCode>
                <c:ptCount val="1"/>
                <c:pt idx="0">
                  <c:v>6.5836166701724324</c:v>
                </c:pt>
              </c:numCache>
            </c:numRef>
          </c:yVal>
          <c:bubbleSize>
            <c:numRef>
              <c:f>Mozambique!$E$46</c:f>
              <c:numCache>
                <c:formatCode>#,##0_ ;\-#,##0\ </c:formatCode>
                <c:ptCount val="1"/>
                <c:pt idx="0">
                  <c:v>179</c:v>
                </c:pt>
              </c:numCache>
            </c:numRef>
          </c:bubbleSize>
          <c:bubble3D val="1"/>
        </c:ser>
        <c:ser>
          <c:idx val="5"/>
          <c:order val="5"/>
          <c:tx>
            <c:v>Transport, storage, comms</c:v>
          </c:tx>
          <c:spPr>
            <a:solidFill>
              <a:srgbClr val="66FFFF"/>
            </a:solidFill>
            <a:ln w="25400">
              <a:noFill/>
            </a:ln>
          </c:spPr>
          <c:invertIfNegative val="0"/>
          <c:xVal>
            <c:numRef>
              <c:f>Mozambique!$B$47</c:f>
              <c:numCache>
                <c:formatCode>#,##0.0_ ;\-#,##0.0\ </c:formatCode>
                <c:ptCount val="1"/>
                <c:pt idx="0">
                  <c:v>6.4100141329958671E-2</c:v>
                </c:pt>
              </c:numCache>
            </c:numRef>
          </c:xVal>
          <c:yVal>
            <c:numRef>
              <c:f>Mozambique!$C$47</c:f>
              <c:numCache>
                <c:formatCode>#,##0.0_ ;\-#,##0.0\ </c:formatCode>
                <c:ptCount val="1"/>
                <c:pt idx="0">
                  <c:v>9.7500469438294832</c:v>
                </c:pt>
              </c:numCache>
            </c:numRef>
          </c:yVal>
          <c:bubbleSize>
            <c:numRef>
              <c:f>Mozambique!$E$47</c:f>
              <c:numCache>
                <c:formatCode>#,##0_ ;\-#,##0\ </c:formatCode>
                <c:ptCount val="1"/>
                <c:pt idx="0">
                  <c:v>95</c:v>
                </c:pt>
              </c:numCache>
            </c:numRef>
          </c:bubbleSize>
          <c:bubble3D val="1"/>
        </c:ser>
        <c:ser>
          <c:idx val="6"/>
          <c:order val="6"/>
          <c:tx>
            <c:v>Other</c:v>
          </c:tx>
          <c:spPr>
            <a:solidFill>
              <a:srgbClr val="FF00FF"/>
            </a:solidFill>
            <a:ln w="25400">
              <a:noFill/>
            </a:ln>
          </c:spPr>
          <c:invertIfNegative val="0"/>
          <c:xVal>
            <c:numRef>
              <c:f>Mozambique!$B$48</c:f>
              <c:numCache>
                <c:formatCode>#,##0.0_ ;\-#,##0.0\ </c:formatCode>
                <c:ptCount val="1"/>
                <c:pt idx="0">
                  <c:v>0.88097242783193863</c:v>
                </c:pt>
              </c:numCache>
            </c:numRef>
          </c:xVal>
          <c:yVal>
            <c:numRef>
              <c:f>Mozambique!$C$48</c:f>
              <c:numCache>
                <c:formatCode>#,##0.0_ ;\-#,##0.0\ </c:formatCode>
                <c:ptCount val="1"/>
                <c:pt idx="0">
                  <c:v>1.7959874550986152</c:v>
                </c:pt>
              </c:numCache>
            </c:numRef>
          </c:yVal>
          <c:bubbleSize>
            <c:numRef>
              <c:f>Mozambique!$E$48</c:f>
              <c:numCache>
                <c:formatCode>#,##0_ ;\-#,##0\ </c:formatCode>
                <c:ptCount val="1"/>
                <c:pt idx="0">
                  <c:v>1389</c:v>
                </c:pt>
              </c:numCache>
            </c:numRef>
          </c:bubbleSize>
          <c:bubble3D val="1"/>
        </c:ser>
        <c:dLbls>
          <c:showLegendKey val="0"/>
          <c:showVal val="0"/>
          <c:showCatName val="0"/>
          <c:showSerName val="0"/>
          <c:showPercent val="0"/>
          <c:showBubbleSize val="0"/>
        </c:dLbls>
        <c:bubbleScale val="100"/>
        <c:showNegBubbles val="0"/>
        <c:axId val="154949888"/>
        <c:axId val="154968448"/>
      </c:bubbleChart>
      <c:valAx>
        <c:axId val="15494988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54968448"/>
        <c:crosses val="autoZero"/>
        <c:crossBetween val="midCat"/>
      </c:valAx>
      <c:valAx>
        <c:axId val="15496844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549498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Mozambique!$B$59</c:f>
              <c:numCache>
                <c:formatCode>#,##0.0_ ;\-#,##0.0\ </c:formatCode>
                <c:ptCount val="1"/>
                <c:pt idx="0">
                  <c:v>-1.2128643325878983</c:v>
                </c:pt>
              </c:numCache>
            </c:numRef>
          </c:xVal>
          <c:yVal>
            <c:numRef>
              <c:f>Mozambique!$C$59</c:f>
              <c:numCache>
                <c:formatCode>#,##0.0_ ;\-#,##0.0\ </c:formatCode>
                <c:ptCount val="1"/>
                <c:pt idx="0">
                  <c:v>0.29889176323239924</c:v>
                </c:pt>
              </c:numCache>
            </c:numRef>
          </c:yVal>
          <c:bubbleSize>
            <c:numRef>
              <c:f>Mozambique!$E$59</c:f>
              <c:numCache>
                <c:formatCode>#,##0_ ;\-#,##0\ </c:formatCode>
                <c:ptCount val="1"/>
                <c:pt idx="0">
                  <c:v>7010</c:v>
                </c:pt>
              </c:numCache>
            </c:numRef>
          </c:bubbleSize>
          <c:bubble3D val="1"/>
        </c:ser>
        <c:ser>
          <c:idx val="1"/>
          <c:order val="1"/>
          <c:tx>
            <c:v>Mining &amp; utilities</c:v>
          </c:tx>
          <c:spPr>
            <a:solidFill>
              <a:srgbClr val="000000"/>
            </a:solidFill>
            <a:ln w="25400">
              <a:noFill/>
            </a:ln>
          </c:spPr>
          <c:invertIfNegative val="0"/>
          <c:xVal>
            <c:numRef>
              <c:f>Mozambique!$B$60</c:f>
              <c:numCache>
                <c:formatCode>#,##0.0_ ;\-#,##0.0\ </c:formatCode>
                <c:ptCount val="1"/>
                <c:pt idx="0">
                  <c:v>-2.7199841385890822E-2</c:v>
                </c:pt>
              </c:numCache>
            </c:numRef>
          </c:xVal>
          <c:yVal>
            <c:numRef>
              <c:f>Mozambique!$C$60</c:f>
              <c:numCache>
                <c:formatCode>#,##0.0_ ;\-#,##0.0\ </c:formatCode>
                <c:ptCount val="1"/>
                <c:pt idx="0">
                  <c:v>10.816086306635965</c:v>
                </c:pt>
              </c:numCache>
            </c:numRef>
          </c:yVal>
          <c:bubbleSize>
            <c:numRef>
              <c:f>Mozambique!$E$60</c:f>
              <c:numCache>
                <c:formatCode>#,##0_ ;\-#,##0\ </c:formatCode>
                <c:ptCount val="1"/>
                <c:pt idx="0">
                  <c:v>49</c:v>
                </c:pt>
              </c:numCache>
            </c:numRef>
          </c:bubbleSize>
          <c:bubble3D val="1"/>
        </c:ser>
        <c:ser>
          <c:idx val="2"/>
          <c:order val="2"/>
          <c:tx>
            <c:v>Manufacturing</c:v>
          </c:tx>
          <c:spPr>
            <a:solidFill>
              <a:srgbClr val="CC6600"/>
            </a:solidFill>
            <a:ln w="25400">
              <a:noFill/>
            </a:ln>
          </c:spPr>
          <c:invertIfNegative val="0"/>
          <c:xVal>
            <c:numRef>
              <c:f>Mozambique!$B$61</c:f>
              <c:numCache>
                <c:formatCode>#,##0.0_ ;\-#,##0.0\ </c:formatCode>
                <c:ptCount val="1"/>
                <c:pt idx="0">
                  <c:v>2.1527464999060553E-2</c:v>
                </c:pt>
              </c:numCache>
            </c:numRef>
          </c:xVal>
          <c:yVal>
            <c:numRef>
              <c:f>Mozambique!$C$61</c:f>
              <c:numCache>
                <c:formatCode>#,##0.0_ ;\-#,##0.0\ </c:formatCode>
                <c:ptCount val="1"/>
                <c:pt idx="0">
                  <c:v>19.871004120782857</c:v>
                </c:pt>
              </c:numCache>
            </c:numRef>
          </c:yVal>
          <c:bubbleSize>
            <c:numRef>
              <c:f>Mozambique!$E$61</c:f>
              <c:numCache>
                <c:formatCode>#,##0_ ;\-#,##0\ </c:formatCode>
                <c:ptCount val="1"/>
                <c:pt idx="0">
                  <c:v>61</c:v>
                </c:pt>
              </c:numCache>
            </c:numRef>
          </c:bubbleSize>
          <c:bubble3D val="1"/>
        </c:ser>
        <c:ser>
          <c:idx val="3"/>
          <c:order val="3"/>
          <c:tx>
            <c:v>Construction</c:v>
          </c:tx>
          <c:spPr>
            <a:solidFill>
              <a:srgbClr val="FFFF00"/>
            </a:solidFill>
            <a:ln w="25400">
              <a:noFill/>
            </a:ln>
          </c:spPr>
          <c:invertIfNegative val="0"/>
          <c:xVal>
            <c:numRef>
              <c:f>Mozambique!$B$62</c:f>
              <c:numCache>
                <c:formatCode>#,##0.0_ ;\-#,##0.0\ </c:formatCode>
                <c:ptCount val="1"/>
                <c:pt idx="0">
                  <c:v>0.64815182445423902</c:v>
                </c:pt>
              </c:numCache>
            </c:numRef>
          </c:xVal>
          <c:yVal>
            <c:numRef>
              <c:f>Mozambique!$C$62</c:f>
              <c:numCache>
                <c:formatCode>#,##0.0_ ;\-#,##0.0\ </c:formatCode>
                <c:ptCount val="1"/>
                <c:pt idx="0">
                  <c:v>0.88238231173471537</c:v>
                </c:pt>
              </c:numCache>
            </c:numRef>
          </c:yVal>
          <c:bubbleSize>
            <c:numRef>
              <c:f>Mozambique!$E$62</c:f>
              <c:numCache>
                <c:formatCode>#,##0_ ;\-#,##0\ </c:formatCode>
                <c:ptCount val="1"/>
                <c:pt idx="0">
                  <c:v>255</c:v>
                </c:pt>
              </c:numCache>
            </c:numRef>
          </c:bubbleSize>
          <c:bubble3D val="1"/>
        </c:ser>
        <c:ser>
          <c:idx val="4"/>
          <c:order val="4"/>
          <c:tx>
            <c:v>Wholesale, retail, hotels</c:v>
          </c:tx>
          <c:spPr>
            <a:solidFill>
              <a:srgbClr val="6666FF"/>
            </a:solidFill>
            <a:ln w="25400">
              <a:noFill/>
            </a:ln>
          </c:spPr>
          <c:invertIfNegative val="0"/>
          <c:xVal>
            <c:numRef>
              <c:f>Mozambique!$B$63</c:f>
              <c:numCache>
                <c:formatCode>#,##0.0_ ;\-#,##0.0\ </c:formatCode>
                <c:ptCount val="1"/>
                <c:pt idx="0">
                  <c:v>8.6049165821795448E-2</c:v>
                </c:pt>
              </c:numCache>
            </c:numRef>
          </c:xVal>
          <c:yVal>
            <c:numRef>
              <c:f>Mozambique!$C$63</c:f>
              <c:numCache>
                <c:formatCode>#,##0.0_ ;\-#,##0.0\ </c:formatCode>
                <c:ptCount val="1"/>
                <c:pt idx="0">
                  <c:v>6.6216388956792267</c:v>
                </c:pt>
              </c:numCache>
            </c:numRef>
          </c:yVal>
          <c:bubbleSize>
            <c:numRef>
              <c:f>Mozambique!$E$63</c:f>
              <c:numCache>
                <c:formatCode>#,##0_ ;\-#,##0\ </c:formatCode>
                <c:ptCount val="1"/>
                <c:pt idx="0">
                  <c:v>200</c:v>
                </c:pt>
              </c:numCache>
            </c:numRef>
          </c:bubbleSize>
          <c:bubble3D val="1"/>
        </c:ser>
        <c:ser>
          <c:idx val="5"/>
          <c:order val="5"/>
          <c:tx>
            <c:v>Transport, storage, comms</c:v>
          </c:tx>
          <c:spPr>
            <a:solidFill>
              <a:srgbClr val="66FFFF"/>
            </a:solidFill>
            <a:ln w="25400">
              <a:noFill/>
            </a:ln>
          </c:spPr>
          <c:invertIfNegative val="0"/>
          <c:xVal>
            <c:numRef>
              <c:f>Mozambique!$B$64</c:f>
              <c:numCache>
                <c:formatCode>#,##0.0_ ;\-#,##0.0\ </c:formatCode>
                <c:ptCount val="1"/>
                <c:pt idx="0">
                  <c:v>2.2380976827217181E-2</c:v>
                </c:pt>
              </c:numCache>
            </c:numRef>
          </c:xVal>
          <c:yVal>
            <c:numRef>
              <c:f>Mozambique!$C$64</c:f>
              <c:numCache>
                <c:formatCode>#,##0.0_ ;\-#,##0.0\ </c:formatCode>
                <c:ptCount val="1"/>
                <c:pt idx="0">
                  <c:v>9.2760888315849037</c:v>
                </c:pt>
              </c:numCache>
            </c:numRef>
          </c:yVal>
          <c:bubbleSize>
            <c:numRef>
              <c:f>Mozambique!$E$64</c:f>
              <c:numCache>
                <c:formatCode>#,##0_ ;\-#,##0\ </c:formatCode>
                <c:ptCount val="1"/>
                <c:pt idx="0">
                  <c:v>104</c:v>
                </c:pt>
              </c:numCache>
            </c:numRef>
          </c:bubbleSize>
          <c:bubble3D val="1"/>
        </c:ser>
        <c:ser>
          <c:idx val="6"/>
          <c:order val="6"/>
          <c:tx>
            <c:v>Other</c:v>
          </c:tx>
          <c:spPr>
            <a:solidFill>
              <a:srgbClr val="FF00FF"/>
            </a:solidFill>
            <a:ln w="25400">
              <a:noFill/>
            </a:ln>
          </c:spPr>
          <c:invertIfNegative val="0"/>
          <c:xVal>
            <c:numRef>
              <c:f>Mozambique!$B$65</c:f>
              <c:numCache>
                <c:formatCode>#,##0.0_ ;\-#,##0.0\ </c:formatCode>
                <c:ptCount val="1"/>
                <c:pt idx="0">
                  <c:v>0.46195474187146957</c:v>
                </c:pt>
              </c:numCache>
            </c:numRef>
          </c:xVal>
          <c:yVal>
            <c:numRef>
              <c:f>Mozambique!$C$65</c:f>
              <c:numCache>
                <c:formatCode>#,##0.0_ ;\-#,##0.0\ </c:formatCode>
                <c:ptCount val="1"/>
                <c:pt idx="0">
                  <c:v>1.8660148416405333</c:v>
                </c:pt>
              </c:numCache>
            </c:numRef>
          </c:yVal>
          <c:bubbleSize>
            <c:numRef>
              <c:f>Mozambique!$E$65</c:f>
              <c:numCache>
                <c:formatCode>#,##0_ ;\-#,##0\ </c:formatCode>
                <c:ptCount val="1"/>
                <c:pt idx="0">
                  <c:v>1533</c:v>
                </c:pt>
              </c:numCache>
            </c:numRef>
          </c:bubbleSize>
          <c:bubble3D val="1"/>
        </c:ser>
        <c:dLbls>
          <c:showLegendKey val="0"/>
          <c:showVal val="0"/>
          <c:showCatName val="0"/>
          <c:showSerName val="0"/>
          <c:showPercent val="0"/>
          <c:showBubbleSize val="0"/>
        </c:dLbls>
        <c:bubbleScale val="100"/>
        <c:showNegBubbles val="0"/>
        <c:axId val="155219840"/>
        <c:axId val="155226112"/>
      </c:bubbleChart>
      <c:valAx>
        <c:axId val="155219840"/>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55226112"/>
        <c:crosses val="autoZero"/>
        <c:crossBetween val="midCat"/>
      </c:valAx>
      <c:valAx>
        <c:axId val="155226112"/>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552198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Myanmar!$B$8</c:f>
              <c:numCache>
                <c:formatCode>#,##0.0_ ;\-#,##0.0\ </c:formatCode>
                <c:ptCount val="1"/>
                <c:pt idx="0">
                  <c:v>-5.9653751633188534</c:v>
                </c:pt>
              </c:numCache>
            </c:numRef>
          </c:xVal>
          <c:yVal>
            <c:numRef>
              <c:f>Myanmar!$C$8</c:f>
              <c:numCache>
                <c:formatCode>#,##0.0_ ;\-#,##0.0\ </c:formatCode>
                <c:ptCount val="1"/>
                <c:pt idx="0">
                  <c:v>0.90003504270555601</c:v>
                </c:pt>
              </c:numCache>
            </c:numRef>
          </c:yVal>
          <c:bubbleSize>
            <c:numRef>
              <c:f>Myanmar!$E$8</c:f>
              <c:numCache>
                <c:formatCode>#,##0_ ;\-#,##0\ </c:formatCode>
                <c:ptCount val="1"/>
                <c:pt idx="0">
                  <c:v>14993</c:v>
                </c:pt>
              </c:numCache>
            </c:numRef>
          </c:bubbleSize>
          <c:bubble3D val="1"/>
        </c:ser>
        <c:ser>
          <c:idx val="1"/>
          <c:order val="1"/>
          <c:tx>
            <c:strRef>
              <c:f>Myanmar!$A$9</c:f>
              <c:strCache>
                <c:ptCount val="1"/>
                <c:pt idx="0">
                  <c:v>Mining</c:v>
                </c:pt>
              </c:strCache>
            </c:strRef>
          </c:tx>
          <c:spPr>
            <a:solidFill>
              <a:srgbClr val="000000"/>
            </a:solidFill>
            <a:ln w="25400">
              <a:noFill/>
            </a:ln>
          </c:spPr>
          <c:invertIfNegative val="0"/>
          <c:xVal>
            <c:numRef>
              <c:f>Myanmar!$B$9</c:f>
              <c:numCache>
                <c:formatCode>#,##0.0_ ;\-#,##0.0\ </c:formatCode>
                <c:ptCount val="1"/>
                <c:pt idx="0">
                  <c:v>0.20763280403020568</c:v>
                </c:pt>
              </c:numCache>
            </c:numRef>
          </c:xVal>
          <c:yVal>
            <c:numRef>
              <c:f>Myanmar!$C$9</c:f>
              <c:numCache>
                <c:formatCode>#,##0.0_ ;\-#,##0.0\ </c:formatCode>
                <c:ptCount val="1"/>
                <c:pt idx="0">
                  <c:v>1.7243167078520472</c:v>
                </c:pt>
              </c:numCache>
            </c:numRef>
          </c:yVal>
          <c:bubbleSize>
            <c:numRef>
              <c:f>Myanmar!$E$9</c:f>
              <c:numCache>
                <c:formatCode>#,##0_ ;\-#,##0\ </c:formatCode>
                <c:ptCount val="1"/>
                <c:pt idx="0">
                  <c:v>172</c:v>
                </c:pt>
              </c:numCache>
            </c:numRef>
          </c:bubbleSize>
          <c:bubble3D val="1"/>
        </c:ser>
        <c:ser>
          <c:idx val="2"/>
          <c:order val="2"/>
          <c:tx>
            <c:v>Manufacturing</c:v>
          </c:tx>
          <c:spPr>
            <a:solidFill>
              <a:srgbClr val="CC6600"/>
            </a:solidFill>
            <a:ln w="25400">
              <a:noFill/>
            </a:ln>
          </c:spPr>
          <c:invertIfNegative val="0"/>
          <c:xVal>
            <c:numRef>
              <c:f>Myanmar!$B$10</c:f>
              <c:numCache>
                <c:formatCode>#,##0.0_ ;\-#,##0.0\ </c:formatCode>
                <c:ptCount val="1"/>
                <c:pt idx="0">
                  <c:v>1.4958747184988956</c:v>
                </c:pt>
              </c:numCache>
            </c:numRef>
          </c:xVal>
          <c:yVal>
            <c:numRef>
              <c:f>Myanmar!$C$10</c:f>
              <c:numCache>
                <c:formatCode>#,##0.0_ ;\-#,##0.0\ </c:formatCode>
                <c:ptCount val="1"/>
                <c:pt idx="0">
                  <c:v>0.95161981093696602</c:v>
                </c:pt>
              </c:numCache>
            </c:numRef>
          </c:yVal>
          <c:bubbleSize>
            <c:numRef>
              <c:f>Myanmar!$E$10</c:f>
              <c:numCache>
                <c:formatCode>#,##0_ ;\-#,##0\ </c:formatCode>
                <c:ptCount val="1"/>
                <c:pt idx="0">
                  <c:v>2140</c:v>
                </c:pt>
              </c:numCache>
            </c:numRef>
          </c:bubbleSize>
          <c:bubble3D val="1"/>
        </c:ser>
        <c:ser>
          <c:idx val="3"/>
          <c:order val="3"/>
          <c:tx>
            <c:v>Construction</c:v>
          </c:tx>
          <c:spPr>
            <a:solidFill>
              <a:srgbClr val="FFFF00"/>
            </a:solidFill>
            <a:ln w="25400">
              <a:noFill/>
            </a:ln>
          </c:spPr>
          <c:invertIfNegative val="0"/>
          <c:xVal>
            <c:numRef>
              <c:f>Myanmar!$B$11</c:f>
              <c:numCache>
                <c:formatCode>#,##0.0_ ;\-#,##0.0\ </c:formatCode>
                <c:ptCount val="1"/>
                <c:pt idx="0">
                  <c:v>1.2881442729183208</c:v>
                </c:pt>
              </c:numCache>
            </c:numRef>
          </c:xVal>
          <c:yVal>
            <c:numRef>
              <c:f>Myanmar!$C$11</c:f>
              <c:numCache>
                <c:formatCode>#,##0.0_ ;\-#,##0.0\ </c:formatCode>
                <c:ptCount val="1"/>
                <c:pt idx="0">
                  <c:v>0.93287592664049002</c:v>
                </c:pt>
              </c:numCache>
            </c:numRef>
          </c:yVal>
          <c:bubbleSize>
            <c:numRef>
              <c:f>Myanmar!$E$11</c:f>
              <c:numCache>
                <c:formatCode>#,##0_ ;\-#,##0\ </c:formatCode>
                <c:ptCount val="1"/>
                <c:pt idx="0">
                  <c:v>595</c:v>
                </c:pt>
              </c:numCache>
            </c:numRef>
          </c:bubbleSize>
          <c:bubble3D val="1"/>
        </c:ser>
        <c:ser>
          <c:idx val="4"/>
          <c:order val="4"/>
          <c:tx>
            <c:strRef>
              <c:f>Myanmar!$A$12</c:f>
              <c:strCache>
                <c:ptCount val="1"/>
                <c:pt idx="0">
                  <c:v>Wholesale &amp; retail</c:v>
                </c:pt>
              </c:strCache>
            </c:strRef>
          </c:tx>
          <c:spPr>
            <a:solidFill>
              <a:srgbClr val="6666FF"/>
            </a:solidFill>
            <a:ln w="25400">
              <a:noFill/>
            </a:ln>
          </c:spPr>
          <c:invertIfNegative val="0"/>
          <c:xVal>
            <c:numRef>
              <c:f>Myanmar!$B$12</c:f>
              <c:numCache>
                <c:formatCode>#,##0.0_ ;\-#,##0.0\ </c:formatCode>
                <c:ptCount val="1"/>
                <c:pt idx="0">
                  <c:v>1.6773989942048715</c:v>
                </c:pt>
              </c:numCache>
            </c:numRef>
          </c:xVal>
          <c:yVal>
            <c:numRef>
              <c:f>Myanmar!$C$12</c:f>
              <c:numCache>
                <c:formatCode>#,##0.0_ ;\-#,##0.0\ </c:formatCode>
                <c:ptCount val="1"/>
                <c:pt idx="0">
                  <c:v>1.231468651300559</c:v>
                </c:pt>
              </c:numCache>
            </c:numRef>
          </c:yVal>
          <c:bubbleSize>
            <c:numRef>
              <c:f>Myanmar!$E$12</c:f>
              <c:numCache>
                <c:formatCode>#,##0_ ;\-#,##0\ </c:formatCode>
                <c:ptCount val="1"/>
                <c:pt idx="0">
                  <c:v>4661</c:v>
                </c:pt>
              </c:numCache>
            </c:numRef>
          </c:bubbleSize>
          <c:bubble3D val="1"/>
        </c:ser>
        <c:ser>
          <c:idx val="5"/>
          <c:order val="5"/>
          <c:tx>
            <c:v>Transport, storage, comms</c:v>
          </c:tx>
          <c:spPr>
            <a:solidFill>
              <a:srgbClr val="66FFFF"/>
            </a:solidFill>
            <a:ln w="25400">
              <a:noFill/>
            </a:ln>
          </c:spPr>
          <c:invertIfNegative val="0"/>
          <c:xVal>
            <c:numRef>
              <c:f>Myanmar!$B$13</c:f>
              <c:numCache>
                <c:formatCode>#,##0.0_ ;\-#,##0.0\ </c:formatCode>
                <c:ptCount val="1"/>
                <c:pt idx="0">
                  <c:v>0.57810334663721052</c:v>
                </c:pt>
              </c:numCache>
            </c:numRef>
          </c:xVal>
          <c:yVal>
            <c:numRef>
              <c:f>Myanmar!$C$13</c:f>
              <c:numCache>
                <c:formatCode>#,##0.0_ ;\-#,##0.0\ </c:formatCode>
                <c:ptCount val="1"/>
                <c:pt idx="0">
                  <c:v>2.8565489318433728</c:v>
                </c:pt>
              </c:numCache>
            </c:numRef>
          </c:yVal>
          <c:bubbleSize>
            <c:numRef>
              <c:f>Myanmar!$E$13</c:f>
              <c:numCache>
                <c:formatCode>#,##0_ ;\-#,##0\ </c:formatCode>
                <c:ptCount val="1"/>
                <c:pt idx="0">
                  <c:v>728</c:v>
                </c:pt>
              </c:numCache>
            </c:numRef>
          </c:bubbleSize>
          <c:bubble3D val="1"/>
        </c:ser>
        <c:ser>
          <c:idx val="6"/>
          <c:order val="6"/>
          <c:tx>
            <c:strRef>
              <c:f>Myanmar!$A$14</c:f>
              <c:strCache>
                <c:ptCount val="1"/>
                <c:pt idx="0">
                  <c:v>Other (incl. hotels/restaurants, utilities)</c:v>
                </c:pt>
              </c:strCache>
            </c:strRef>
          </c:tx>
          <c:spPr>
            <a:solidFill>
              <a:srgbClr val="FF00FF"/>
            </a:solidFill>
            <a:ln w="25400">
              <a:noFill/>
            </a:ln>
          </c:spPr>
          <c:invertIfNegative val="0"/>
          <c:xVal>
            <c:numRef>
              <c:f>Myanmar!$B$14</c:f>
              <c:numCache>
                <c:formatCode>#,##0.0_ ;\-#,##0.0\ </c:formatCode>
                <c:ptCount val="1"/>
                <c:pt idx="0">
                  <c:v>0.71822102702934831</c:v>
                </c:pt>
              </c:numCache>
            </c:numRef>
          </c:xVal>
          <c:yVal>
            <c:numRef>
              <c:f>Myanmar!$C$14</c:f>
              <c:numCache>
                <c:formatCode>#,##0.0_ ;\-#,##0.0\ </c:formatCode>
                <c:ptCount val="1"/>
                <c:pt idx="0">
                  <c:v>0.40920488874755162</c:v>
                </c:pt>
              </c:numCache>
            </c:numRef>
          </c:yVal>
          <c:bubbleSize>
            <c:numRef>
              <c:f>Myanmar!$E$14</c:f>
              <c:numCache>
                <c:formatCode>#,##0_ ;\-#,##0\ </c:formatCode>
                <c:ptCount val="1"/>
                <c:pt idx="0">
                  <c:v>1545</c:v>
                </c:pt>
              </c:numCache>
            </c:numRef>
          </c:bubbleSize>
          <c:bubble3D val="1"/>
        </c:ser>
        <c:dLbls>
          <c:showLegendKey val="0"/>
          <c:showVal val="0"/>
          <c:showCatName val="0"/>
          <c:showSerName val="0"/>
          <c:showPercent val="0"/>
          <c:showBubbleSize val="0"/>
        </c:dLbls>
        <c:bubbleScale val="100"/>
        <c:showNegBubbles val="0"/>
        <c:axId val="155309952"/>
        <c:axId val="155394048"/>
      </c:bubbleChart>
      <c:valAx>
        <c:axId val="15530995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55394048"/>
        <c:crosses val="autoZero"/>
        <c:crossBetween val="midCat"/>
      </c:valAx>
      <c:valAx>
        <c:axId val="15539404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553099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Myanmar!$B$25</c:f>
              <c:numCache>
                <c:formatCode>#,##0.0_ ;\-#,##0.0\ </c:formatCode>
                <c:ptCount val="1"/>
                <c:pt idx="0">
                  <c:v>-7.5882292821827377</c:v>
                </c:pt>
              </c:numCache>
            </c:numRef>
          </c:xVal>
          <c:yVal>
            <c:numRef>
              <c:f>Myanmar!$C$25</c:f>
              <c:numCache>
                <c:formatCode>#,##0.0_ ;\-#,##0.0\ </c:formatCode>
                <c:ptCount val="1"/>
                <c:pt idx="0">
                  <c:v>0.88448515999203914</c:v>
                </c:pt>
              </c:numCache>
            </c:numRef>
          </c:yVal>
          <c:bubbleSize>
            <c:numRef>
              <c:f>Myanmar!$E$25</c:f>
              <c:numCache>
                <c:formatCode>#,##0_ ;\-#,##0\ </c:formatCode>
                <c:ptCount val="1"/>
                <c:pt idx="0">
                  <c:v>14302</c:v>
                </c:pt>
              </c:numCache>
            </c:numRef>
          </c:bubbleSize>
          <c:bubble3D val="1"/>
        </c:ser>
        <c:ser>
          <c:idx val="1"/>
          <c:order val="1"/>
          <c:tx>
            <c:strRef>
              <c:f>Myanmar!$A$26</c:f>
              <c:strCache>
                <c:ptCount val="1"/>
                <c:pt idx="0">
                  <c:v>Mining</c:v>
                </c:pt>
              </c:strCache>
            </c:strRef>
          </c:tx>
          <c:spPr>
            <a:solidFill>
              <a:srgbClr val="000000"/>
            </a:solidFill>
            <a:ln w="25400">
              <a:noFill/>
            </a:ln>
          </c:spPr>
          <c:invertIfNegative val="0"/>
          <c:xVal>
            <c:numRef>
              <c:f>Myanmar!$B$26</c:f>
              <c:numCache>
                <c:formatCode>#,##0.0_ ;\-#,##0.0\ </c:formatCode>
                <c:ptCount val="1"/>
                <c:pt idx="0">
                  <c:v>6.3998301740720187E-2</c:v>
                </c:pt>
              </c:numCache>
            </c:numRef>
          </c:xVal>
          <c:yVal>
            <c:numRef>
              <c:f>Myanmar!$C$26</c:f>
              <c:numCache>
                <c:formatCode>#,##0.0_ ;\-#,##0.0\ </c:formatCode>
                <c:ptCount val="1"/>
                <c:pt idx="0">
                  <c:v>1.2598886018580435</c:v>
                </c:pt>
              </c:numCache>
            </c:numRef>
          </c:yVal>
          <c:bubbleSize>
            <c:numRef>
              <c:f>Myanmar!$E$26</c:f>
              <c:numCache>
                <c:formatCode>#,##0_ ;\-#,##0\ </c:formatCode>
                <c:ptCount val="1"/>
                <c:pt idx="0">
                  <c:v>205</c:v>
                </c:pt>
              </c:numCache>
            </c:numRef>
          </c:bubbleSize>
          <c:bubble3D val="1"/>
        </c:ser>
        <c:ser>
          <c:idx val="2"/>
          <c:order val="2"/>
          <c:tx>
            <c:v>Manufacturing</c:v>
          </c:tx>
          <c:spPr>
            <a:solidFill>
              <a:srgbClr val="CC6600"/>
            </a:solidFill>
            <a:ln w="25400">
              <a:noFill/>
            </a:ln>
          </c:spPr>
          <c:invertIfNegative val="0"/>
          <c:xVal>
            <c:numRef>
              <c:f>Myanmar!$B$27</c:f>
              <c:numCache>
                <c:formatCode>#,##0.0_ ;\-#,##0.0\ </c:formatCode>
                <c:ptCount val="1"/>
                <c:pt idx="0">
                  <c:v>1.111513908711105</c:v>
                </c:pt>
              </c:numCache>
            </c:numRef>
          </c:xVal>
          <c:yVal>
            <c:numRef>
              <c:f>Myanmar!$C$27</c:f>
              <c:numCache>
                <c:formatCode>#,##0.0_ ;\-#,##0.0\ </c:formatCode>
                <c:ptCount val="1"/>
                <c:pt idx="0">
                  <c:v>1.315858669780771</c:v>
                </c:pt>
              </c:numCache>
            </c:numRef>
          </c:yVal>
          <c:bubbleSize>
            <c:numRef>
              <c:f>Myanmar!$E$27</c:f>
              <c:numCache>
                <c:formatCode>#,##0_ ;\-#,##0\ </c:formatCode>
                <c:ptCount val="1"/>
                <c:pt idx="0">
                  <c:v>2636</c:v>
                </c:pt>
              </c:numCache>
            </c:numRef>
          </c:bubbleSize>
          <c:bubble3D val="1"/>
        </c:ser>
        <c:ser>
          <c:idx val="3"/>
          <c:order val="3"/>
          <c:tx>
            <c:v>Construction</c:v>
          </c:tx>
          <c:spPr>
            <a:solidFill>
              <a:srgbClr val="FFFF00"/>
            </a:solidFill>
            <a:ln w="25400">
              <a:noFill/>
            </a:ln>
          </c:spPr>
          <c:invertIfNegative val="0"/>
          <c:xVal>
            <c:numRef>
              <c:f>Myanmar!$B$28</c:f>
              <c:numCache>
                <c:formatCode>#,##0.0_ ;\-#,##0.0\ </c:formatCode>
                <c:ptCount val="1"/>
                <c:pt idx="0">
                  <c:v>1.2542111136677936</c:v>
                </c:pt>
              </c:numCache>
            </c:numRef>
          </c:xVal>
          <c:yVal>
            <c:numRef>
              <c:f>Myanmar!$C$28</c:f>
              <c:numCache>
                <c:formatCode>#,##0.0_ ;\-#,##0.0\ </c:formatCode>
                <c:ptCount val="1"/>
                <c:pt idx="0">
                  <c:v>1.029375434170501</c:v>
                </c:pt>
              </c:numCache>
            </c:numRef>
          </c:yVal>
          <c:bubbleSize>
            <c:numRef>
              <c:f>Myanmar!$E$28</c:f>
              <c:numCache>
                <c:formatCode>#,##0_ ;\-#,##0\ </c:formatCode>
                <c:ptCount val="1"/>
                <c:pt idx="0">
                  <c:v>989</c:v>
                </c:pt>
              </c:numCache>
            </c:numRef>
          </c:bubbleSize>
          <c:bubble3D val="1"/>
        </c:ser>
        <c:ser>
          <c:idx val="4"/>
          <c:order val="4"/>
          <c:tx>
            <c:strRef>
              <c:f>Myanmar!$A$29</c:f>
              <c:strCache>
                <c:ptCount val="1"/>
                <c:pt idx="0">
                  <c:v>Wholesale &amp; retail</c:v>
                </c:pt>
              </c:strCache>
            </c:strRef>
          </c:tx>
          <c:spPr>
            <a:solidFill>
              <a:srgbClr val="6666FF"/>
            </a:solidFill>
            <a:ln w="25400">
              <a:noFill/>
            </a:ln>
          </c:spPr>
          <c:invertIfNegative val="0"/>
          <c:xVal>
            <c:numRef>
              <c:f>Myanmar!$B$29</c:f>
              <c:numCache>
                <c:formatCode>#,##0.0_ ;\-#,##0.0\ </c:formatCode>
                <c:ptCount val="1"/>
                <c:pt idx="0">
                  <c:v>2.4087153313242595</c:v>
                </c:pt>
              </c:numCache>
            </c:numRef>
          </c:xVal>
          <c:yVal>
            <c:numRef>
              <c:f>Myanmar!$C$29</c:f>
              <c:numCache>
                <c:formatCode>#,##0.0_ ;\-#,##0.0\ </c:formatCode>
                <c:ptCount val="1"/>
                <c:pt idx="0">
                  <c:v>1.0250529973287672</c:v>
                </c:pt>
              </c:numCache>
            </c:numRef>
          </c:yVal>
          <c:bubbleSize>
            <c:numRef>
              <c:f>Myanmar!$E$29</c:f>
              <c:numCache>
                <c:formatCode>#,##0_ ;\-#,##0\ </c:formatCode>
                <c:ptCount val="1"/>
                <c:pt idx="0">
                  <c:v>5738</c:v>
                </c:pt>
              </c:numCache>
            </c:numRef>
          </c:bubbleSize>
          <c:bubble3D val="1"/>
        </c:ser>
        <c:ser>
          <c:idx val="5"/>
          <c:order val="5"/>
          <c:tx>
            <c:v>Transport, storage, comms</c:v>
          </c:tx>
          <c:spPr>
            <a:solidFill>
              <a:srgbClr val="66FFFF"/>
            </a:solidFill>
            <a:ln w="25400">
              <a:noFill/>
            </a:ln>
          </c:spPr>
          <c:invertIfNegative val="0"/>
          <c:xVal>
            <c:numRef>
              <c:f>Myanmar!$B$30</c:f>
              <c:numCache>
                <c:formatCode>#,##0.0_ ;\-#,##0.0\ </c:formatCode>
                <c:ptCount val="1"/>
                <c:pt idx="0">
                  <c:v>1.2464276729946704</c:v>
                </c:pt>
              </c:numCache>
            </c:numRef>
          </c:xVal>
          <c:yVal>
            <c:numRef>
              <c:f>Myanmar!$C$30</c:f>
              <c:numCache>
                <c:formatCode>#,##0.0_ ;\-#,##0.0\ </c:formatCode>
                <c:ptCount val="1"/>
                <c:pt idx="0">
                  <c:v>2.7509943659702532</c:v>
                </c:pt>
              </c:numCache>
            </c:numRef>
          </c:yVal>
          <c:bubbleSize>
            <c:numRef>
              <c:f>Myanmar!$E$30</c:f>
              <c:numCache>
                <c:formatCode>#,##0_ ;\-#,##0\ </c:formatCode>
                <c:ptCount val="1"/>
                <c:pt idx="0">
                  <c:v>1132</c:v>
                </c:pt>
              </c:numCache>
            </c:numRef>
          </c:bubbleSize>
          <c:bubble3D val="1"/>
        </c:ser>
        <c:ser>
          <c:idx val="6"/>
          <c:order val="6"/>
          <c:tx>
            <c:strRef>
              <c:f>Myanmar!$A$31</c:f>
              <c:strCache>
                <c:ptCount val="1"/>
                <c:pt idx="0">
                  <c:v>Other (incl. hotels/restaurants, utilities)</c:v>
                </c:pt>
              </c:strCache>
            </c:strRef>
          </c:tx>
          <c:spPr>
            <a:solidFill>
              <a:srgbClr val="FF00FF"/>
            </a:solidFill>
            <a:ln w="25400">
              <a:noFill/>
            </a:ln>
          </c:spPr>
          <c:invertIfNegative val="0"/>
          <c:xVal>
            <c:numRef>
              <c:f>Myanmar!$B$31</c:f>
              <c:numCache>
                <c:formatCode>#,##0.0_ ;\-#,##0.0\ </c:formatCode>
                <c:ptCount val="1"/>
                <c:pt idx="0">
                  <c:v>1.5033629537441762</c:v>
                </c:pt>
              </c:numCache>
            </c:numRef>
          </c:xVal>
          <c:yVal>
            <c:numRef>
              <c:f>Myanmar!$C$31</c:f>
              <c:numCache>
                <c:formatCode>#,##0.0_ ;\-#,##0.0\ </c:formatCode>
                <c:ptCount val="1"/>
                <c:pt idx="0">
                  <c:v>0.33649335858835605</c:v>
                </c:pt>
              </c:numCache>
            </c:numRef>
          </c:yVal>
          <c:bubbleSize>
            <c:numRef>
              <c:f>Myanmar!$E$31</c:f>
              <c:numCache>
                <c:formatCode>#,##0_ ;\-#,##0\ </c:formatCode>
                <c:ptCount val="1"/>
                <c:pt idx="0">
                  <c:v>2093</c:v>
                </c:pt>
              </c:numCache>
            </c:numRef>
          </c:bubbleSize>
          <c:bubble3D val="1"/>
        </c:ser>
        <c:dLbls>
          <c:showLegendKey val="0"/>
          <c:showVal val="0"/>
          <c:showCatName val="0"/>
          <c:showSerName val="0"/>
          <c:showPercent val="0"/>
          <c:showBubbleSize val="0"/>
        </c:dLbls>
        <c:bubbleScale val="100"/>
        <c:showNegBubbles val="0"/>
        <c:axId val="155436544"/>
        <c:axId val="155438464"/>
      </c:bubbleChart>
      <c:valAx>
        <c:axId val="15543654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55438464"/>
        <c:crosses val="autoZero"/>
        <c:crossBetween val="midCat"/>
      </c:valAx>
      <c:valAx>
        <c:axId val="15543846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5543654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Myanmar!$B$42</c:f>
              <c:numCache>
                <c:formatCode>#,##0.0_ ;\-#,##0.0\ </c:formatCode>
                <c:ptCount val="1"/>
                <c:pt idx="0">
                  <c:v>-7.1125943621335068</c:v>
                </c:pt>
              </c:numCache>
            </c:numRef>
          </c:xVal>
          <c:yVal>
            <c:numRef>
              <c:f>Myanmar!$C$42</c:f>
              <c:numCache>
                <c:formatCode>#,##0.0_ ;\-#,##0.0\ </c:formatCode>
                <c:ptCount val="1"/>
                <c:pt idx="0">
                  <c:v>0.83451645720396472</c:v>
                </c:pt>
              </c:numCache>
            </c:numRef>
          </c:yVal>
          <c:bubbleSize>
            <c:numRef>
              <c:f>Myanmar!$E$42</c:f>
              <c:numCache>
                <c:formatCode>#,##0_ ;\-#,##0\ </c:formatCode>
                <c:ptCount val="1"/>
                <c:pt idx="0">
                  <c:v>13286</c:v>
                </c:pt>
              </c:numCache>
            </c:numRef>
          </c:bubbleSize>
          <c:bubble3D val="1"/>
        </c:ser>
        <c:ser>
          <c:idx val="1"/>
          <c:order val="1"/>
          <c:tx>
            <c:strRef>
              <c:f>Myanmar!$A$43</c:f>
              <c:strCache>
                <c:ptCount val="1"/>
                <c:pt idx="0">
                  <c:v>Mining</c:v>
                </c:pt>
              </c:strCache>
            </c:strRef>
          </c:tx>
          <c:spPr>
            <a:solidFill>
              <a:srgbClr val="000000"/>
            </a:solidFill>
            <a:ln w="25400">
              <a:noFill/>
            </a:ln>
          </c:spPr>
          <c:invertIfNegative val="0"/>
          <c:xVal>
            <c:numRef>
              <c:f>Myanmar!$B$43</c:f>
              <c:numCache>
                <c:formatCode>#,##0.0_ ;\-#,##0.0\ </c:formatCode>
                <c:ptCount val="1"/>
                <c:pt idx="0">
                  <c:v>-3.126199142329944E-2</c:v>
                </c:pt>
              </c:numCache>
            </c:numRef>
          </c:xVal>
          <c:yVal>
            <c:numRef>
              <c:f>Myanmar!$C$43</c:f>
              <c:numCache>
                <c:formatCode>#,##0.0_ ;\-#,##0.0\ </c:formatCode>
                <c:ptCount val="1"/>
                <c:pt idx="0">
                  <c:v>0.91089737143222438</c:v>
                </c:pt>
              </c:numCache>
            </c:numRef>
          </c:yVal>
          <c:bubbleSize>
            <c:numRef>
              <c:f>Myanmar!$E$43</c:f>
              <c:numCache>
                <c:formatCode>#,##0_ ;\-#,##0\ </c:formatCode>
                <c:ptCount val="1"/>
                <c:pt idx="0">
                  <c:v>211</c:v>
                </c:pt>
              </c:numCache>
            </c:numRef>
          </c:bubbleSize>
          <c:bubble3D val="1"/>
        </c:ser>
        <c:ser>
          <c:idx val="2"/>
          <c:order val="2"/>
          <c:tx>
            <c:v>Manufacturing</c:v>
          </c:tx>
          <c:spPr>
            <a:solidFill>
              <a:srgbClr val="CC6600"/>
            </a:solidFill>
            <a:ln w="25400">
              <a:noFill/>
            </a:ln>
          </c:spPr>
          <c:invertIfNegative val="0"/>
          <c:xVal>
            <c:numRef>
              <c:f>Myanmar!$B$44</c:f>
              <c:numCache>
                <c:formatCode>#,##0.0_ ;\-#,##0.0\ </c:formatCode>
                <c:ptCount val="1"/>
                <c:pt idx="0">
                  <c:v>0.36752076948612356</c:v>
                </c:pt>
              </c:numCache>
            </c:numRef>
          </c:xVal>
          <c:yVal>
            <c:numRef>
              <c:f>Myanmar!$C$44</c:f>
              <c:numCache>
                <c:formatCode>#,##0.0_ ;\-#,##0.0\ </c:formatCode>
                <c:ptCount val="1"/>
                <c:pt idx="0">
                  <c:v>1.8765690175715861</c:v>
                </c:pt>
              </c:numCache>
            </c:numRef>
          </c:yVal>
          <c:bubbleSize>
            <c:numRef>
              <c:f>Myanmar!$E$44</c:f>
              <c:numCache>
                <c:formatCode>#,##0_ ;\-#,##0\ </c:formatCode>
                <c:ptCount val="1"/>
                <c:pt idx="0">
                  <c:v>2937</c:v>
                </c:pt>
              </c:numCache>
            </c:numRef>
          </c:bubbleSize>
          <c:bubble3D val="1"/>
        </c:ser>
        <c:ser>
          <c:idx val="3"/>
          <c:order val="3"/>
          <c:tx>
            <c:v>Construction</c:v>
          </c:tx>
          <c:spPr>
            <a:solidFill>
              <a:srgbClr val="FFFF00"/>
            </a:solidFill>
            <a:ln w="25400">
              <a:noFill/>
            </a:ln>
          </c:spPr>
          <c:invertIfNegative val="0"/>
          <c:xVal>
            <c:numRef>
              <c:f>Myanmar!$B$45</c:f>
              <c:numCache>
                <c:formatCode>#,##0.0_ ;\-#,##0.0\ </c:formatCode>
                <c:ptCount val="1"/>
                <c:pt idx="0">
                  <c:v>1.2587834549014008</c:v>
                </c:pt>
              </c:numCache>
            </c:numRef>
          </c:xVal>
          <c:yVal>
            <c:numRef>
              <c:f>Myanmar!$C$45</c:f>
              <c:numCache>
                <c:formatCode>#,##0.0_ ;\-#,##0.0\ </c:formatCode>
                <c:ptCount val="1"/>
                <c:pt idx="0">
                  <c:v>0.92368464541422413</c:v>
                </c:pt>
              </c:numCache>
            </c:numRef>
          </c:yVal>
          <c:bubbleSize>
            <c:numRef>
              <c:f>Myanmar!$E$45</c:f>
              <c:numCache>
                <c:formatCode>#,##0_ ;\-#,##0\ </c:formatCode>
                <c:ptCount val="1"/>
                <c:pt idx="0">
                  <c:v>1428</c:v>
                </c:pt>
              </c:numCache>
            </c:numRef>
          </c:bubbleSize>
          <c:bubble3D val="1"/>
        </c:ser>
        <c:ser>
          <c:idx val="4"/>
          <c:order val="4"/>
          <c:tx>
            <c:strRef>
              <c:f>Myanmar!$A$46</c:f>
              <c:strCache>
                <c:ptCount val="1"/>
                <c:pt idx="0">
                  <c:v>Wholesale &amp; retail</c:v>
                </c:pt>
              </c:strCache>
            </c:strRef>
          </c:tx>
          <c:spPr>
            <a:solidFill>
              <a:srgbClr val="6666FF"/>
            </a:solidFill>
            <a:ln w="25400">
              <a:noFill/>
            </a:ln>
          </c:spPr>
          <c:invertIfNegative val="0"/>
          <c:xVal>
            <c:numRef>
              <c:f>Myanmar!$B$46</c:f>
              <c:numCache>
                <c:formatCode>#,##0.0_ ;\-#,##0.0\ </c:formatCode>
                <c:ptCount val="1"/>
                <c:pt idx="0">
                  <c:v>2.6762189312510891</c:v>
                </c:pt>
              </c:numCache>
            </c:numRef>
          </c:xVal>
          <c:yVal>
            <c:numRef>
              <c:f>Myanmar!$C$46</c:f>
              <c:numCache>
                <c:formatCode>#,##0.0_ ;\-#,##0.0\ </c:formatCode>
                <c:ptCount val="1"/>
                <c:pt idx="0">
                  <c:v>0.89937180777073666</c:v>
                </c:pt>
              </c:numCache>
            </c:numRef>
          </c:yVal>
          <c:bubbleSize>
            <c:numRef>
              <c:f>Myanmar!$E$46</c:f>
              <c:numCache>
                <c:formatCode>#,##0_ ;\-#,##0\ </c:formatCode>
                <c:ptCount val="1"/>
                <c:pt idx="0">
                  <c:v>6939</c:v>
                </c:pt>
              </c:numCache>
            </c:numRef>
          </c:bubbleSize>
          <c:bubble3D val="1"/>
        </c:ser>
        <c:ser>
          <c:idx val="5"/>
          <c:order val="5"/>
          <c:tx>
            <c:v>Transport, storage, comms</c:v>
          </c:tx>
          <c:spPr>
            <a:solidFill>
              <a:srgbClr val="66FFFF"/>
            </a:solidFill>
            <a:ln w="25400">
              <a:noFill/>
            </a:ln>
          </c:spPr>
          <c:invertIfNegative val="0"/>
          <c:xVal>
            <c:numRef>
              <c:f>Myanmar!$B$47</c:f>
              <c:numCache>
                <c:formatCode>#,##0.0_ ;\-#,##0.0\ </c:formatCode>
                <c:ptCount val="1"/>
                <c:pt idx="0">
                  <c:v>1.1022724050456905</c:v>
                </c:pt>
              </c:numCache>
            </c:numRef>
          </c:xVal>
          <c:yVal>
            <c:numRef>
              <c:f>Myanmar!$C$47</c:f>
              <c:numCache>
                <c:formatCode>#,##0.0_ ;\-#,##0.0\ </c:formatCode>
                <c:ptCount val="1"/>
                <c:pt idx="0">
                  <c:v>2.6232234096783857</c:v>
                </c:pt>
              </c:numCache>
            </c:numRef>
          </c:yVal>
          <c:bubbleSize>
            <c:numRef>
              <c:f>Myanmar!$E$47</c:f>
              <c:numCache>
                <c:formatCode>#,##0_ ;\-#,##0\ </c:formatCode>
                <c:ptCount val="1"/>
                <c:pt idx="0">
                  <c:v>1536</c:v>
                </c:pt>
              </c:numCache>
            </c:numRef>
          </c:bubbleSize>
          <c:bubble3D val="1"/>
        </c:ser>
        <c:ser>
          <c:idx val="6"/>
          <c:order val="6"/>
          <c:tx>
            <c:strRef>
              <c:f>Myanmar!$A$48</c:f>
              <c:strCache>
                <c:ptCount val="1"/>
                <c:pt idx="0">
                  <c:v>Other (incl. hotels/restaurants, utilities)</c:v>
                </c:pt>
              </c:strCache>
            </c:strRef>
          </c:tx>
          <c:spPr>
            <a:solidFill>
              <a:srgbClr val="FF00FF"/>
            </a:solidFill>
            <a:ln w="25400">
              <a:noFill/>
            </a:ln>
          </c:spPr>
          <c:invertIfNegative val="0"/>
          <c:xVal>
            <c:numRef>
              <c:f>Myanmar!$B$48</c:f>
              <c:numCache>
                <c:formatCode>#,##0.0_ ;\-#,##0.0\ </c:formatCode>
                <c:ptCount val="1"/>
                <c:pt idx="0">
                  <c:v>1.7390607928725119</c:v>
                </c:pt>
              </c:numCache>
            </c:numRef>
          </c:xVal>
          <c:yVal>
            <c:numRef>
              <c:f>Myanmar!$C$48</c:f>
              <c:numCache>
                <c:formatCode>#,##0.0_ ;\-#,##0.0\ </c:formatCode>
                <c:ptCount val="1"/>
                <c:pt idx="0">
                  <c:v>0.25786341974918964</c:v>
                </c:pt>
              </c:numCache>
            </c:numRef>
          </c:yVal>
          <c:bubbleSize>
            <c:numRef>
              <c:f>Myanmar!$E$48</c:f>
              <c:numCache>
                <c:formatCode>#,##0_ ;\-#,##0\ </c:formatCode>
                <c:ptCount val="1"/>
                <c:pt idx="0">
                  <c:v>2753</c:v>
                </c:pt>
              </c:numCache>
            </c:numRef>
          </c:bubbleSize>
          <c:bubble3D val="1"/>
        </c:ser>
        <c:dLbls>
          <c:showLegendKey val="0"/>
          <c:showVal val="0"/>
          <c:showCatName val="0"/>
          <c:showSerName val="0"/>
          <c:showPercent val="0"/>
          <c:showBubbleSize val="0"/>
        </c:dLbls>
        <c:bubbleScale val="100"/>
        <c:showNegBubbles val="0"/>
        <c:axId val="155505792"/>
        <c:axId val="155507712"/>
      </c:bubbleChart>
      <c:valAx>
        <c:axId val="15550579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55507712"/>
        <c:crosses val="autoZero"/>
        <c:crossBetween val="midCat"/>
      </c:valAx>
      <c:valAx>
        <c:axId val="155507712"/>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5550579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2003-05</a:t>
            </a:r>
          </a:p>
        </c:rich>
      </c:tx>
      <c:layout/>
      <c:overlay val="0"/>
    </c:title>
    <c:autoTitleDeleted val="0"/>
    <c:plotArea>
      <c:layout/>
      <c:bubbleChart>
        <c:varyColors val="0"/>
        <c:ser>
          <c:idx val="0"/>
          <c:order val="0"/>
          <c:tx>
            <c:strRef>
              <c:f>Bangladesh!$A$38</c:f>
              <c:strCache>
                <c:ptCount val="1"/>
                <c:pt idx="0">
                  <c:v>Agriculture</c:v>
                </c:pt>
              </c:strCache>
            </c:strRef>
          </c:tx>
          <c:spPr>
            <a:solidFill>
              <a:schemeClr val="accent1"/>
            </a:solidFill>
          </c:spPr>
          <c:invertIfNegative val="0"/>
          <c:xVal>
            <c:numRef>
              <c:f>Bangladesh!$B$38</c:f>
              <c:numCache>
                <c:formatCode>0.0</c:formatCode>
                <c:ptCount val="1"/>
                <c:pt idx="0">
                  <c:v>-3.600002288818402</c:v>
                </c:pt>
              </c:numCache>
            </c:numRef>
          </c:xVal>
          <c:yVal>
            <c:numRef>
              <c:f>Bangladesh!$C$38</c:f>
              <c:numCache>
                <c:formatCode>0.0</c:formatCode>
                <c:ptCount val="1"/>
                <c:pt idx="0">
                  <c:v>0.4187532957692533</c:v>
                </c:pt>
              </c:numCache>
            </c:numRef>
          </c:yVal>
          <c:bubbleSize>
            <c:numRef>
              <c:f>Bangladesh!$E$38</c:f>
              <c:numCache>
                <c:formatCode>#,##0</c:formatCode>
                <c:ptCount val="1"/>
                <c:pt idx="0">
                  <c:v>30598.092529335026</c:v>
                </c:pt>
              </c:numCache>
            </c:numRef>
          </c:bubbleSize>
          <c:bubble3D val="1"/>
        </c:ser>
        <c:ser>
          <c:idx val="1"/>
          <c:order val="1"/>
          <c:tx>
            <c:strRef>
              <c:f>Bangladesh!$A$39</c:f>
              <c:strCache>
                <c:ptCount val="1"/>
                <c:pt idx="0">
                  <c:v>Industry</c:v>
                </c:pt>
              </c:strCache>
            </c:strRef>
          </c:tx>
          <c:spPr>
            <a:solidFill>
              <a:schemeClr val="accent2"/>
            </a:solidFill>
            <a:ln w="25400">
              <a:noFill/>
            </a:ln>
          </c:spPr>
          <c:invertIfNegative val="0"/>
          <c:xVal>
            <c:numRef>
              <c:f>Bangladesh!$B$39</c:f>
              <c:numCache>
                <c:formatCode>0.0</c:formatCode>
                <c:ptCount val="1"/>
                <c:pt idx="0">
                  <c:v>0.80000019073490058</c:v>
                </c:pt>
              </c:numCache>
            </c:numRef>
          </c:xVal>
          <c:yVal>
            <c:numRef>
              <c:f>Bangladesh!$C$39</c:f>
              <c:numCache>
                <c:formatCode>0.0</c:formatCode>
                <c:ptCount val="1"/>
                <c:pt idx="0">
                  <c:v>1.8775031049820905</c:v>
                </c:pt>
              </c:numCache>
            </c:numRef>
          </c:yVal>
          <c:bubbleSize>
            <c:numRef>
              <c:f>Bangladesh!$E$39</c:f>
              <c:numCache>
                <c:formatCode>#,##0</c:formatCode>
                <c:ptCount val="1"/>
                <c:pt idx="0">
                  <c:v>9223.9574999999986</c:v>
                </c:pt>
              </c:numCache>
            </c:numRef>
          </c:bubbleSize>
          <c:bubble3D val="1"/>
        </c:ser>
        <c:ser>
          <c:idx val="2"/>
          <c:order val="2"/>
          <c:tx>
            <c:strRef>
              <c:f>Bangladesh!$A$40</c:f>
              <c:strCache>
                <c:ptCount val="1"/>
                <c:pt idx="0">
                  <c:v>Services</c:v>
                </c:pt>
              </c:strCache>
            </c:strRef>
          </c:tx>
          <c:spPr>
            <a:solidFill>
              <a:schemeClr val="accent6"/>
            </a:solidFill>
            <a:ln w="25400">
              <a:noFill/>
            </a:ln>
          </c:spPr>
          <c:invertIfNegative val="0"/>
          <c:xVal>
            <c:numRef>
              <c:f>Bangladesh!$B$40</c:f>
              <c:numCache>
                <c:formatCode>0.0</c:formatCode>
                <c:ptCount val="1"/>
                <c:pt idx="0">
                  <c:v>2.8000030517577983</c:v>
                </c:pt>
              </c:numCache>
            </c:numRef>
          </c:xVal>
          <c:yVal>
            <c:numRef>
              <c:f>Bangladesh!$C$40</c:f>
              <c:numCache>
                <c:formatCode>0.0</c:formatCode>
                <c:ptCount val="1"/>
                <c:pt idx="0">
                  <c:v>1.4073307471339342</c:v>
                </c:pt>
              </c:numCache>
            </c:numRef>
          </c:yVal>
          <c:bubbleSize>
            <c:numRef>
              <c:f>Bangladesh!$E$40</c:f>
              <c:numCache>
                <c:formatCode>#,##0</c:formatCode>
                <c:ptCount val="1"/>
                <c:pt idx="0">
                  <c:v>23791.449970664973</c:v>
                </c:pt>
              </c:numCache>
            </c:numRef>
          </c:bubbleSize>
          <c:bubble3D val="1"/>
        </c:ser>
        <c:dLbls>
          <c:showLegendKey val="0"/>
          <c:showVal val="0"/>
          <c:showCatName val="0"/>
          <c:showSerName val="0"/>
          <c:showPercent val="0"/>
          <c:showBubbleSize val="0"/>
        </c:dLbls>
        <c:bubbleScale val="100"/>
        <c:showNegBubbles val="0"/>
        <c:axId val="130743296"/>
        <c:axId val="130753664"/>
      </c:bubbleChart>
      <c:valAx>
        <c:axId val="130743296"/>
        <c:scaling>
          <c:orientation val="minMax"/>
        </c:scaling>
        <c:delete val="0"/>
        <c:axPos val="b"/>
        <c:title>
          <c:tx>
            <c:rich>
              <a:bodyPr/>
              <a:lstStyle/>
              <a:p>
                <a:pPr>
                  <a:defRPr sz="800" b="0"/>
                </a:pPr>
                <a:r>
                  <a:rPr lang="en-US" sz="800" b="0"/>
                  <a:t>Percentage point change in share of total employment, 2003-05</a:t>
                </a:r>
              </a:p>
            </c:rich>
          </c:tx>
          <c:layout/>
          <c:overlay val="0"/>
        </c:title>
        <c:numFmt formatCode="0.0" sourceLinked="1"/>
        <c:majorTickMark val="out"/>
        <c:minorTickMark val="none"/>
        <c:tickLblPos val="low"/>
        <c:crossAx val="130753664"/>
        <c:crosses val="autoZero"/>
        <c:crossBetween val="midCat"/>
      </c:valAx>
      <c:valAx>
        <c:axId val="13075366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307432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Myanmar!$B$59</c:f>
              <c:numCache>
                <c:formatCode>#,##0.0_ ;\-#,##0.0\ </c:formatCode>
                <c:ptCount val="1"/>
                <c:pt idx="0">
                  <c:v>-3.633584390380193</c:v>
                </c:pt>
              </c:numCache>
            </c:numRef>
          </c:xVal>
          <c:yVal>
            <c:numRef>
              <c:f>Myanmar!$C$59</c:f>
              <c:numCache>
                <c:formatCode>#,##0.0_ ;\-#,##0.0\ </c:formatCode>
                <c:ptCount val="1"/>
                <c:pt idx="0">
                  <c:v>0.8604953691626549</c:v>
                </c:pt>
              </c:numCache>
            </c:numRef>
          </c:yVal>
          <c:bubbleSize>
            <c:numRef>
              <c:f>Myanmar!$E$59</c:f>
              <c:numCache>
                <c:formatCode>#,##0_ ;\-#,##0\ </c:formatCode>
                <c:ptCount val="1"/>
                <c:pt idx="0">
                  <c:v>12786</c:v>
                </c:pt>
              </c:numCache>
            </c:numRef>
          </c:bubbleSize>
          <c:bubble3D val="1"/>
        </c:ser>
        <c:ser>
          <c:idx val="1"/>
          <c:order val="1"/>
          <c:tx>
            <c:strRef>
              <c:f>Myanmar!$A$60</c:f>
              <c:strCache>
                <c:ptCount val="1"/>
                <c:pt idx="0">
                  <c:v>Mining</c:v>
                </c:pt>
              </c:strCache>
            </c:strRef>
          </c:tx>
          <c:spPr>
            <a:solidFill>
              <a:srgbClr val="000000"/>
            </a:solidFill>
            <a:ln w="25400">
              <a:noFill/>
            </a:ln>
          </c:spPr>
          <c:invertIfNegative val="0"/>
          <c:xVal>
            <c:numRef>
              <c:f>Myanmar!$B$60</c:f>
              <c:numCache>
                <c:formatCode>#,##0.0_ ;\-#,##0.0\ </c:formatCode>
                <c:ptCount val="1"/>
                <c:pt idx="0">
                  <c:v>5.3885612496819113E-2</c:v>
                </c:pt>
              </c:numCache>
            </c:numRef>
          </c:xVal>
          <c:yVal>
            <c:numRef>
              <c:f>Myanmar!$C$60</c:f>
              <c:numCache>
                <c:formatCode>#,##0.0_ ;\-#,##0.0\ </c:formatCode>
                <c:ptCount val="1"/>
                <c:pt idx="0">
                  <c:v>0.76851256907083909</c:v>
                </c:pt>
              </c:numCache>
            </c:numRef>
          </c:yVal>
          <c:bubbleSize>
            <c:numRef>
              <c:f>Myanmar!$E$60</c:f>
              <c:numCache>
                <c:formatCode>#,##0_ ;\-#,##0\ </c:formatCode>
                <c:ptCount val="1"/>
                <c:pt idx="0">
                  <c:v>237</c:v>
                </c:pt>
              </c:numCache>
            </c:numRef>
          </c:bubbleSize>
          <c:bubble3D val="1"/>
        </c:ser>
        <c:ser>
          <c:idx val="2"/>
          <c:order val="2"/>
          <c:tx>
            <c:v>Manufacturing</c:v>
          </c:tx>
          <c:spPr>
            <a:solidFill>
              <a:srgbClr val="CC6600"/>
            </a:solidFill>
            <a:ln w="25400">
              <a:noFill/>
            </a:ln>
          </c:spPr>
          <c:invertIfNegative val="0"/>
          <c:xVal>
            <c:numRef>
              <c:f>Myanmar!$B$61</c:f>
              <c:numCache>
                <c:formatCode>#,##0.0_ ;\-#,##0.0\ </c:formatCode>
                <c:ptCount val="1"/>
                <c:pt idx="0">
                  <c:v>0.47747705949445596</c:v>
                </c:pt>
              </c:numCache>
            </c:numRef>
          </c:xVal>
          <c:yVal>
            <c:numRef>
              <c:f>Myanmar!$C$61</c:f>
              <c:numCache>
                <c:formatCode>#,##0.0_ ;\-#,##0.0\ </c:formatCode>
                <c:ptCount val="1"/>
                <c:pt idx="0">
                  <c:v>1.8637800201420662</c:v>
                </c:pt>
              </c:numCache>
            </c:numRef>
          </c:yVal>
          <c:bubbleSize>
            <c:numRef>
              <c:f>Myanmar!$E$61</c:f>
              <c:numCache>
                <c:formatCode>#,##0_ ;\-#,##0\ </c:formatCode>
                <c:ptCount val="1"/>
                <c:pt idx="0">
                  <c:v>3216</c:v>
                </c:pt>
              </c:numCache>
            </c:numRef>
          </c:bubbleSize>
          <c:bubble3D val="1"/>
        </c:ser>
        <c:ser>
          <c:idx val="4"/>
          <c:order val="3"/>
          <c:tx>
            <c:strRef>
              <c:f>Myanmar!$A$63</c:f>
              <c:strCache>
                <c:ptCount val="1"/>
                <c:pt idx="0">
                  <c:v>Wholesale &amp; retail</c:v>
                </c:pt>
              </c:strCache>
            </c:strRef>
          </c:tx>
          <c:spPr>
            <a:solidFill>
              <a:srgbClr val="6666FF"/>
            </a:solidFill>
            <a:ln w="25400">
              <a:noFill/>
            </a:ln>
          </c:spPr>
          <c:invertIfNegative val="0"/>
          <c:xVal>
            <c:numRef>
              <c:f>Myanmar!$B$63</c:f>
              <c:numCache>
                <c:formatCode>#,##0.0_ ;\-#,##0.0\ </c:formatCode>
                <c:ptCount val="1"/>
                <c:pt idx="0">
                  <c:v>1.2228846211118558</c:v>
                </c:pt>
              </c:numCache>
            </c:numRef>
          </c:xVal>
          <c:yVal>
            <c:numRef>
              <c:f>Myanmar!$C$63</c:f>
              <c:numCache>
                <c:formatCode>#,##0.0_ ;\-#,##0.0\ </c:formatCode>
                <c:ptCount val="1"/>
                <c:pt idx="0">
                  <c:v>0.84774859621233045</c:v>
                </c:pt>
              </c:numCache>
            </c:numRef>
          </c:yVal>
          <c:bubbleSize>
            <c:numRef>
              <c:f>Myanmar!$E$63</c:f>
              <c:numCache>
                <c:formatCode>#,##0_ ;\-#,##0\ </c:formatCode>
                <c:ptCount val="1"/>
                <c:pt idx="0">
                  <c:v>7627</c:v>
                </c:pt>
              </c:numCache>
            </c:numRef>
          </c:bubbleSize>
          <c:bubble3D val="1"/>
        </c:ser>
        <c:ser>
          <c:idx val="5"/>
          <c:order val="4"/>
          <c:tx>
            <c:v>Transport, storage, comms</c:v>
          </c:tx>
          <c:spPr>
            <a:solidFill>
              <a:srgbClr val="66FFFF"/>
            </a:solidFill>
            <a:ln w="25400">
              <a:noFill/>
            </a:ln>
          </c:spPr>
          <c:invertIfNegative val="0"/>
          <c:xVal>
            <c:numRef>
              <c:f>Myanmar!$B$64</c:f>
              <c:numCache>
                <c:formatCode>#,##0.0_ ;\-#,##0.0\ </c:formatCode>
                <c:ptCount val="1"/>
                <c:pt idx="0">
                  <c:v>0.34863657301225537</c:v>
                </c:pt>
              </c:numCache>
            </c:numRef>
          </c:xVal>
          <c:yVal>
            <c:numRef>
              <c:f>Myanmar!$C$64</c:f>
              <c:numCache>
                <c:formatCode>#,##0.0_ ;\-#,##0.0\ </c:formatCode>
                <c:ptCount val="1"/>
                <c:pt idx="0">
                  <c:v>2.6293312675380722</c:v>
                </c:pt>
              </c:numCache>
            </c:numRef>
          </c:yVal>
          <c:bubbleSize>
            <c:numRef>
              <c:f>Myanmar!$E$64</c:f>
              <c:numCache>
                <c:formatCode>#,##0_ ;\-#,##0\ </c:formatCode>
                <c:ptCount val="1"/>
                <c:pt idx="0">
                  <c:v>1712</c:v>
                </c:pt>
              </c:numCache>
            </c:numRef>
          </c:bubbleSize>
          <c:bubble3D val="1"/>
        </c:ser>
        <c:ser>
          <c:idx val="6"/>
          <c:order val="5"/>
          <c:tx>
            <c:strRef>
              <c:f>Myanmar!$A$65</c:f>
              <c:strCache>
                <c:ptCount val="1"/>
                <c:pt idx="0">
                  <c:v>Other (incl. hotels/restaurants, utilities)</c:v>
                </c:pt>
              </c:strCache>
            </c:strRef>
          </c:tx>
          <c:spPr>
            <a:solidFill>
              <a:srgbClr val="FF00FF"/>
            </a:solidFill>
            <a:ln w="25400">
              <a:noFill/>
            </a:ln>
          </c:spPr>
          <c:invertIfNegative val="0"/>
          <c:xVal>
            <c:numRef>
              <c:f>Myanmar!$B$65</c:f>
              <c:numCache>
                <c:formatCode>#,##0.0_ ;\-#,##0.0\ </c:formatCode>
                <c:ptCount val="1"/>
                <c:pt idx="0">
                  <c:v>0.60695556320221833</c:v>
                </c:pt>
              </c:numCache>
            </c:numRef>
          </c:xVal>
          <c:yVal>
            <c:numRef>
              <c:f>Myanmar!$C$65</c:f>
              <c:numCache>
                <c:formatCode>#,##0.0_ ;\-#,##0.0\ </c:formatCode>
                <c:ptCount val="1"/>
                <c:pt idx="0">
                  <c:v>0.27657683696826568</c:v>
                </c:pt>
              </c:numCache>
            </c:numRef>
          </c:yVal>
          <c:bubbleSize>
            <c:numRef>
              <c:f>Myanmar!$E$65</c:f>
              <c:numCache>
                <c:formatCode>#,##0_ ;\-#,##0\ </c:formatCode>
                <c:ptCount val="1"/>
                <c:pt idx="0">
                  <c:v>3063</c:v>
                </c:pt>
              </c:numCache>
            </c:numRef>
          </c:bubbleSize>
          <c:bubble3D val="1"/>
        </c:ser>
        <c:ser>
          <c:idx val="3"/>
          <c:order val="6"/>
          <c:tx>
            <c:v>Construction</c:v>
          </c:tx>
          <c:spPr>
            <a:solidFill>
              <a:srgbClr val="FFFF00"/>
            </a:solidFill>
            <a:ln w="25400">
              <a:noFill/>
            </a:ln>
          </c:spPr>
          <c:invertIfNegative val="0"/>
          <c:xVal>
            <c:numRef>
              <c:f>Myanmar!$B$62</c:f>
              <c:numCache>
                <c:formatCode>#,##0.0_ ;\-#,##0.0\ </c:formatCode>
                <c:ptCount val="1"/>
                <c:pt idx="0">
                  <c:v>0.92374496106258253</c:v>
                </c:pt>
              </c:numCache>
            </c:numRef>
          </c:xVal>
          <c:yVal>
            <c:numRef>
              <c:f>Myanmar!$C$62</c:f>
              <c:numCache>
                <c:formatCode>#,##0.0_ ;\-#,##0.0\ </c:formatCode>
                <c:ptCount val="1"/>
                <c:pt idx="0">
                  <c:v>0.80174952720924519</c:v>
                </c:pt>
              </c:numCache>
            </c:numRef>
          </c:yVal>
          <c:bubbleSize>
            <c:numRef>
              <c:f>Myanmar!$E$62</c:f>
              <c:numCache>
                <c:formatCode>#,##0_ ;\-#,##0\ </c:formatCode>
                <c:ptCount val="1"/>
                <c:pt idx="0">
                  <c:v>1774</c:v>
                </c:pt>
              </c:numCache>
            </c:numRef>
          </c:bubbleSize>
          <c:bubble3D val="1"/>
        </c:ser>
        <c:dLbls>
          <c:showLegendKey val="0"/>
          <c:showVal val="0"/>
          <c:showCatName val="0"/>
          <c:showSerName val="0"/>
          <c:showPercent val="0"/>
          <c:showBubbleSize val="0"/>
        </c:dLbls>
        <c:bubbleScale val="100"/>
        <c:showNegBubbles val="0"/>
        <c:axId val="155579136"/>
        <c:axId val="155581056"/>
      </c:bubbleChart>
      <c:valAx>
        <c:axId val="15557913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55581056"/>
        <c:crosses val="autoZero"/>
        <c:crossBetween val="midCat"/>
      </c:valAx>
      <c:valAx>
        <c:axId val="15558105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555791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1991-1999</a:t>
            </a:r>
          </a:p>
        </c:rich>
      </c:tx>
      <c:layout/>
      <c:overlay val="0"/>
    </c:title>
    <c:autoTitleDeleted val="0"/>
    <c:plotArea>
      <c:layout/>
      <c:bubbleChart>
        <c:varyColors val="0"/>
        <c:ser>
          <c:idx val="0"/>
          <c:order val="0"/>
          <c:tx>
            <c:strRef>
              <c:f>Nepal!$A$8</c:f>
              <c:strCache>
                <c:ptCount val="1"/>
                <c:pt idx="0">
                  <c:v>Agriculture</c:v>
                </c:pt>
              </c:strCache>
            </c:strRef>
          </c:tx>
          <c:spPr>
            <a:solidFill>
              <a:schemeClr val="accent1"/>
            </a:solidFill>
          </c:spPr>
          <c:invertIfNegative val="0"/>
          <c:xVal>
            <c:numRef>
              <c:f>Nepal!$B$8</c:f>
              <c:numCache>
                <c:formatCode>#,##0.0_ ;\-#,##0.0\ </c:formatCode>
                <c:ptCount val="1"/>
                <c:pt idx="0">
                  <c:v>-5.0999984741212074</c:v>
                </c:pt>
              </c:numCache>
            </c:numRef>
          </c:xVal>
          <c:yVal>
            <c:numRef>
              <c:f>Nepal!$C$8</c:f>
              <c:numCache>
                <c:formatCode>_-* #,##0.0_-;\-* #,##0.0_-;_-* "-"_-;_-@_-</c:formatCode>
                <c:ptCount val="1"/>
                <c:pt idx="0">
                  <c:v>0.47037571799364752</c:v>
                </c:pt>
              </c:numCache>
            </c:numRef>
          </c:yVal>
          <c:bubbleSize>
            <c:numRef>
              <c:f>Nepal!$E$8</c:f>
              <c:numCache>
                <c:formatCode>_(* #,##0_);_(* \(#,##0\);_(* "-"_);_(@_)</c:formatCode>
                <c:ptCount val="1"/>
                <c:pt idx="0">
                  <c:v>8687.4380848084129</c:v>
                </c:pt>
              </c:numCache>
            </c:numRef>
          </c:bubbleSize>
          <c:bubble3D val="1"/>
        </c:ser>
        <c:ser>
          <c:idx val="1"/>
          <c:order val="1"/>
          <c:tx>
            <c:strRef>
              <c:f>Nepal!$A$9</c:f>
              <c:strCache>
                <c:ptCount val="1"/>
                <c:pt idx="0">
                  <c:v>Industry</c:v>
                </c:pt>
              </c:strCache>
            </c:strRef>
          </c:tx>
          <c:spPr>
            <a:solidFill>
              <a:schemeClr val="accent3"/>
            </a:solidFill>
            <a:ln w="25400">
              <a:noFill/>
            </a:ln>
          </c:spPr>
          <c:invertIfNegative val="0"/>
          <c:xVal>
            <c:numRef>
              <c:f>Nepal!$B$9</c:f>
              <c:numCache>
                <c:formatCode>#,##0.0_ ;\-#,##0.0\ </c:formatCode>
                <c:ptCount val="1"/>
                <c:pt idx="0">
                  <c:v>7.1000001430511404</c:v>
                </c:pt>
              </c:numCache>
            </c:numRef>
          </c:xVal>
          <c:yVal>
            <c:numRef>
              <c:f>Nepal!$C$9</c:f>
              <c:numCache>
                <c:formatCode>_-* #,##0.0_-;\-* #,##0.0_-;_-* "-"_-;_-@_-</c:formatCode>
                <c:ptCount val="1"/>
                <c:pt idx="0">
                  <c:v>1.8468031786177963</c:v>
                </c:pt>
              </c:numCache>
            </c:numRef>
          </c:yVal>
          <c:bubbleSize>
            <c:numRef>
              <c:f>Nepal!$E$9</c:f>
              <c:numCache>
                <c:formatCode>_(* #,##0_);_(* \(#,##0\);_(* "-"_);_(@_)</c:formatCode>
                <c:ptCount val="1"/>
                <c:pt idx="0">
                  <c:v>1118.7502837739464</c:v>
                </c:pt>
              </c:numCache>
            </c:numRef>
          </c:bubbleSize>
          <c:bubble3D val="1"/>
        </c:ser>
        <c:ser>
          <c:idx val="2"/>
          <c:order val="2"/>
          <c:tx>
            <c:strRef>
              <c:f>Nepal!$A$10</c:f>
              <c:strCache>
                <c:ptCount val="1"/>
                <c:pt idx="0">
                  <c:v>Services</c:v>
                </c:pt>
              </c:strCache>
            </c:strRef>
          </c:tx>
          <c:spPr>
            <a:solidFill>
              <a:schemeClr val="accent5"/>
            </a:solidFill>
            <a:ln w="25400">
              <a:noFill/>
            </a:ln>
          </c:spPr>
          <c:invertIfNegative val="0"/>
          <c:xVal>
            <c:numRef>
              <c:f>Nepal!$B$10</c:f>
              <c:numCache>
                <c:formatCode>#,##0.0_ ;\-#,##0.0\ </c:formatCode>
                <c:ptCount val="1"/>
                <c:pt idx="0">
                  <c:v>-0.5999994277953995</c:v>
                </c:pt>
              </c:numCache>
            </c:numRef>
          </c:xVal>
          <c:yVal>
            <c:numRef>
              <c:f>Nepal!$C$10</c:f>
              <c:numCache>
                <c:formatCode>_-* #,##0.0_-;\-* #,##0.0_-;_-* "-"_-;_-@_-</c:formatCode>
                <c:ptCount val="1"/>
                <c:pt idx="0">
                  <c:v>3.2699103424357445</c:v>
                </c:pt>
              </c:numCache>
            </c:numRef>
          </c:yVal>
          <c:bubbleSize>
            <c:numRef>
              <c:f>Nepal!$E$10</c:f>
              <c:numCache>
                <c:formatCode>_(* #,##0_);_(* \(#,##0\);_(* "-"_);_(@_)</c:formatCode>
                <c:ptCount val="1"/>
                <c:pt idx="0">
                  <c:v>1609.6305225478902</c:v>
                </c:pt>
              </c:numCache>
            </c:numRef>
          </c:bubbleSize>
          <c:bubble3D val="1"/>
        </c:ser>
        <c:dLbls>
          <c:showLegendKey val="0"/>
          <c:showVal val="0"/>
          <c:showCatName val="0"/>
          <c:showSerName val="0"/>
          <c:showPercent val="0"/>
          <c:showBubbleSize val="0"/>
        </c:dLbls>
        <c:bubbleScale val="100"/>
        <c:showNegBubbles val="0"/>
        <c:axId val="155616768"/>
        <c:axId val="155618688"/>
      </c:bubbleChart>
      <c:valAx>
        <c:axId val="155616768"/>
        <c:scaling>
          <c:orientation val="minMax"/>
        </c:scaling>
        <c:delete val="0"/>
        <c:axPos val="b"/>
        <c:title>
          <c:tx>
            <c:rich>
              <a:bodyPr/>
              <a:lstStyle/>
              <a:p>
                <a:pPr>
                  <a:defRPr sz="800" b="0"/>
                </a:pPr>
                <a:r>
                  <a:rPr lang="en-US" sz="800" b="0"/>
                  <a:t>Percentage point change in share of total employment, 1991-99</a:t>
                </a:r>
              </a:p>
            </c:rich>
          </c:tx>
          <c:layout/>
          <c:overlay val="0"/>
        </c:title>
        <c:numFmt formatCode="#,##0.0_ ;\-#,##0.0\ " sourceLinked="1"/>
        <c:majorTickMark val="out"/>
        <c:minorTickMark val="none"/>
        <c:tickLblPos val="low"/>
        <c:crossAx val="155618688"/>
        <c:crosses val="autoZero"/>
        <c:crossBetween val="midCat"/>
      </c:valAx>
      <c:valAx>
        <c:axId val="155618688"/>
        <c:scaling>
          <c:orientation val="minMax"/>
        </c:scaling>
        <c:delete val="0"/>
        <c:axPos val="l"/>
        <c:majorGridlines/>
        <c:title>
          <c:tx>
            <c:rich>
              <a:bodyPr rot="-5400000" vert="horz"/>
              <a:lstStyle/>
              <a:p>
                <a:pPr>
                  <a:defRPr sz="800" b="0"/>
                </a:pPr>
                <a:r>
                  <a:rPr lang="en-US" sz="800" b="0"/>
                  <a:t>Relative productivity level, 1999</a:t>
                </a:r>
              </a:p>
            </c:rich>
          </c:tx>
          <c:layout/>
          <c:overlay val="0"/>
        </c:title>
        <c:numFmt formatCode="_-* #,##0.0_-;\-* #,##0.0_-;_-* &quot;-&quot;_-;_-@_-" sourceLinked="1"/>
        <c:majorTickMark val="out"/>
        <c:minorTickMark val="none"/>
        <c:tickLblPos val="low"/>
        <c:crossAx val="1556167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1999-2001</a:t>
            </a:r>
          </a:p>
        </c:rich>
      </c:tx>
      <c:layout/>
      <c:overlay val="0"/>
    </c:title>
    <c:autoTitleDeleted val="0"/>
    <c:plotArea>
      <c:layout/>
      <c:bubbleChart>
        <c:varyColors val="0"/>
        <c:ser>
          <c:idx val="0"/>
          <c:order val="0"/>
          <c:tx>
            <c:strRef>
              <c:f>Nepal!$A$23</c:f>
              <c:strCache>
                <c:ptCount val="1"/>
                <c:pt idx="0">
                  <c:v>Agriculture</c:v>
                </c:pt>
              </c:strCache>
            </c:strRef>
          </c:tx>
          <c:spPr>
            <a:solidFill>
              <a:schemeClr val="accent1"/>
            </a:solidFill>
          </c:spPr>
          <c:invertIfNegative val="0"/>
          <c:xVal>
            <c:numRef>
              <c:f>Nepal!$B$23</c:f>
              <c:numCache>
                <c:formatCode>#,##0.0_ ;\-#,##0.0\ </c:formatCode>
                <c:ptCount val="1"/>
                <c:pt idx="0">
                  <c:v>-10.400001525878793</c:v>
                </c:pt>
              </c:numCache>
            </c:numRef>
          </c:xVal>
          <c:yVal>
            <c:numRef>
              <c:f>Nepal!$C$23</c:f>
              <c:numCache>
                <c:formatCode>_-* #,##0.0_-;\-* #,##0.0_-;_-* "-"_-;_-@_-</c:formatCode>
                <c:ptCount val="1"/>
                <c:pt idx="0">
                  <c:v>0.53580842291860598</c:v>
                </c:pt>
              </c:numCache>
            </c:numRef>
          </c:yVal>
          <c:bubbleSize>
            <c:numRef>
              <c:f>Nepal!$E$23</c:f>
              <c:numCache>
                <c:formatCode>_(* #,##0_);_(* \(#,##0\);_(* "-"_);_(@_)</c:formatCode>
                <c:ptCount val="1"/>
                <c:pt idx="0">
                  <c:v>7652.5790814385246</c:v>
                </c:pt>
              </c:numCache>
            </c:numRef>
          </c:bubbleSize>
          <c:bubble3D val="1"/>
        </c:ser>
        <c:ser>
          <c:idx val="1"/>
          <c:order val="1"/>
          <c:tx>
            <c:strRef>
              <c:f>Nepal!$A$24</c:f>
              <c:strCache>
                <c:ptCount val="1"/>
                <c:pt idx="0">
                  <c:v>Industry</c:v>
                </c:pt>
              </c:strCache>
            </c:strRef>
          </c:tx>
          <c:spPr>
            <a:solidFill>
              <a:schemeClr val="accent3"/>
            </a:solidFill>
            <a:ln w="25400">
              <a:noFill/>
            </a:ln>
          </c:spPr>
          <c:invertIfNegative val="0"/>
          <c:xVal>
            <c:numRef>
              <c:f>Nepal!$B$24</c:f>
              <c:numCache>
                <c:formatCode>#,##0.0_ ;\-#,##0.0\ </c:formatCode>
                <c:ptCount val="1"/>
                <c:pt idx="0">
                  <c:v>3.5999994277954404</c:v>
                </c:pt>
              </c:numCache>
            </c:numRef>
          </c:xVal>
          <c:yVal>
            <c:numRef>
              <c:f>Nepal!$C$24</c:f>
              <c:numCache>
                <c:formatCode>_-* #,##0.0_-;\-* #,##0.0_-;_-* "-"_-;_-@_-</c:formatCode>
                <c:ptCount val="1"/>
                <c:pt idx="0">
                  <c:v>1.3600420354833995</c:v>
                </c:pt>
              </c:numCache>
            </c:numRef>
          </c:yVal>
          <c:bubbleSize>
            <c:numRef>
              <c:f>Nepal!$E$24</c:f>
              <c:numCache>
                <c:formatCode>_(* #,##0_);_(* \(#,##0\);_(* "-"_);_(@_)</c:formatCode>
                <c:ptCount val="1"/>
                <c:pt idx="0">
                  <c:v>1560.8000233673185</c:v>
                </c:pt>
              </c:numCache>
            </c:numRef>
          </c:bubbleSize>
          <c:bubble3D val="1"/>
        </c:ser>
        <c:ser>
          <c:idx val="2"/>
          <c:order val="2"/>
          <c:tx>
            <c:strRef>
              <c:f>Nepal!$A$25</c:f>
              <c:strCache>
                <c:ptCount val="1"/>
                <c:pt idx="0">
                  <c:v>Services</c:v>
                </c:pt>
              </c:strCache>
            </c:strRef>
          </c:tx>
          <c:spPr>
            <a:solidFill>
              <a:schemeClr val="accent5"/>
            </a:solidFill>
            <a:ln w="25400">
              <a:noFill/>
            </a:ln>
          </c:spPr>
          <c:invertIfNegative val="0"/>
          <c:xVal>
            <c:numRef>
              <c:f>Nepal!$B$25</c:f>
              <c:numCache>
                <c:formatCode>#,##0.0_ ;\-#,##0.0\ </c:formatCode>
                <c:ptCount val="1"/>
                <c:pt idx="0">
                  <c:v>6.6000003814697994</c:v>
                </c:pt>
              </c:numCache>
            </c:numRef>
          </c:xVal>
          <c:yVal>
            <c:numRef>
              <c:f>Nepal!$C$25</c:f>
              <c:numCache>
                <c:formatCode>_-* #,##0.0_-;\-* #,##0.0_-;_-* "-"_-;_-@_-</c:formatCode>
                <c:ptCount val="1"/>
                <c:pt idx="0">
                  <c:v>2.2498948684158808</c:v>
                </c:pt>
              </c:numCache>
            </c:numRef>
          </c:yVal>
          <c:bubbleSize>
            <c:numRef>
              <c:f>Nepal!$E$25</c:f>
              <c:numCache>
                <c:formatCode>_(* #,##0_);_(* \(#,##0\);_(* "-"_);_(@_)</c:formatCode>
                <c:ptCount val="1"/>
                <c:pt idx="0">
                  <c:v>2411.0867607653749</c:v>
                </c:pt>
              </c:numCache>
            </c:numRef>
          </c:bubbleSize>
          <c:bubble3D val="1"/>
        </c:ser>
        <c:dLbls>
          <c:showLegendKey val="0"/>
          <c:showVal val="0"/>
          <c:showCatName val="0"/>
          <c:showSerName val="0"/>
          <c:showPercent val="0"/>
          <c:showBubbleSize val="0"/>
        </c:dLbls>
        <c:bubbleScale val="100"/>
        <c:showNegBubbles val="0"/>
        <c:axId val="155665920"/>
        <c:axId val="155667840"/>
      </c:bubbleChart>
      <c:valAx>
        <c:axId val="155665920"/>
        <c:scaling>
          <c:orientation val="minMax"/>
        </c:scaling>
        <c:delete val="0"/>
        <c:axPos val="b"/>
        <c:title>
          <c:tx>
            <c:rich>
              <a:bodyPr/>
              <a:lstStyle/>
              <a:p>
                <a:pPr>
                  <a:defRPr sz="800" b="0"/>
                </a:pPr>
                <a:r>
                  <a:rPr lang="en-US" sz="800" b="0"/>
                  <a:t>Percentage point change in share of total employment, 1999-2001</a:t>
                </a:r>
              </a:p>
            </c:rich>
          </c:tx>
          <c:layout/>
          <c:overlay val="0"/>
        </c:title>
        <c:numFmt formatCode="#,##0.0_ ;\-#,##0.0\ " sourceLinked="1"/>
        <c:majorTickMark val="out"/>
        <c:minorTickMark val="none"/>
        <c:tickLblPos val="low"/>
        <c:crossAx val="155667840"/>
        <c:crosses val="autoZero"/>
        <c:crossBetween val="midCat"/>
      </c:valAx>
      <c:valAx>
        <c:axId val="155667840"/>
        <c:scaling>
          <c:orientation val="minMax"/>
        </c:scaling>
        <c:delete val="0"/>
        <c:axPos val="l"/>
        <c:majorGridlines/>
        <c:title>
          <c:tx>
            <c:rich>
              <a:bodyPr rot="-5400000" vert="horz"/>
              <a:lstStyle/>
              <a:p>
                <a:pPr>
                  <a:defRPr sz="800" b="0"/>
                </a:pPr>
                <a:r>
                  <a:rPr lang="en-US" sz="800" b="0"/>
                  <a:t>Relative productivity level, 2001</a:t>
                </a:r>
              </a:p>
            </c:rich>
          </c:tx>
          <c:layout/>
          <c:overlay val="0"/>
        </c:title>
        <c:numFmt formatCode="_-* #,##0.0_-;\-* #,##0.0_-;_-* &quot;-&quot;_-;_-@_-" sourceLinked="1"/>
        <c:majorTickMark val="out"/>
        <c:minorTickMark val="none"/>
        <c:tickLblPos val="low"/>
        <c:crossAx val="1556659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Nepal2!$B$8</c:f>
              <c:numCache>
                <c:formatCode>#,##0.0_ ;\-#,##0.0\ </c:formatCode>
                <c:ptCount val="1"/>
                <c:pt idx="0">
                  <c:v>-7.7135114550831219</c:v>
                </c:pt>
              </c:numCache>
            </c:numRef>
          </c:xVal>
          <c:yVal>
            <c:numRef>
              <c:f>Nepal2!$C$8</c:f>
              <c:numCache>
                <c:formatCode>#,##0.0_ ;\-#,##0.0\ </c:formatCode>
                <c:ptCount val="1"/>
                <c:pt idx="0">
                  <c:v>0.44609910701838751</c:v>
                </c:pt>
              </c:numCache>
            </c:numRef>
          </c:yVal>
          <c:bubbleSize>
            <c:numRef>
              <c:f>Nepal2!$E$8</c:f>
              <c:numCache>
                <c:formatCode>#,##0_ ;\-#,##0\ </c:formatCode>
                <c:ptCount val="1"/>
                <c:pt idx="0">
                  <c:v>8837</c:v>
                </c:pt>
              </c:numCache>
            </c:numRef>
          </c:bubbleSize>
          <c:bubble3D val="1"/>
        </c:ser>
        <c:ser>
          <c:idx val="1"/>
          <c:order val="1"/>
          <c:tx>
            <c:v>Mining &amp; utilities</c:v>
          </c:tx>
          <c:spPr>
            <a:solidFill>
              <a:srgbClr val="000000"/>
            </a:solidFill>
            <a:ln w="25400">
              <a:noFill/>
            </a:ln>
          </c:spPr>
          <c:invertIfNegative val="0"/>
          <c:xVal>
            <c:numRef>
              <c:f>Nepal2!$B$9</c:f>
              <c:numCache>
                <c:formatCode>#,##0.0_ ;\-#,##0.0\ </c:formatCode>
                <c:ptCount val="1"/>
                <c:pt idx="0">
                  <c:v>9.9082789515793468E-2</c:v>
                </c:pt>
              </c:numCache>
            </c:numRef>
          </c:xVal>
          <c:yVal>
            <c:numRef>
              <c:f>Nepal2!$C$9</c:f>
              <c:numCache>
                <c:formatCode>#,##0.0_ ;\-#,##0.0\ </c:formatCode>
                <c:ptCount val="1"/>
                <c:pt idx="0">
                  <c:v>4.7791538032084091</c:v>
                </c:pt>
              </c:numCache>
            </c:numRef>
          </c:yVal>
          <c:bubbleSize>
            <c:numRef>
              <c:f>Nepal2!$E$9</c:f>
              <c:numCache>
                <c:formatCode>#,##0_ ;\-#,##0\ </c:formatCode>
                <c:ptCount val="1"/>
                <c:pt idx="0">
                  <c:v>49</c:v>
                </c:pt>
              </c:numCache>
            </c:numRef>
          </c:bubbleSize>
          <c:bubble3D val="1"/>
        </c:ser>
        <c:ser>
          <c:idx val="2"/>
          <c:order val="2"/>
          <c:tx>
            <c:v>Manufacturing</c:v>
          </c:tx>
          <c:spPr>
            <a:solidFill>
              <a:srgbClr val="CC6600"/>
            </a:solidFill>
            <a:ln w="25400">
              <a:noFill/>
            </a:ln>
          </c:spPr>
          <c:invertIfNegative val="0"/>
          <c:xVal>
            <c:numRef>
              <c:f>Nepal2!$B$10</c:f>
              <c:numCache>
                <c:formatCode>#,##0.0_ ;\-#,##0.0\ </c:formatCode>
                <c:ptCount val="1"/>
                <c:pt idx="0">
                  <c:v>3.949996255516607</c:v>
                </c:pt>
              </c:numCache>
            </c:numRef>
          </c:xVal>
          <c:yVal>
            <c:numRef>
              <c:f>Nepal2!$C$10</c:f>
              <c:numCache>
                <c:formatCode>#,##0.0_ ;\-#,##0.0\ </c:formatCode>
                <c:ptCount val="1"/>
                <c:pt idx="0">
                  <c:v>1.5062360530278991</c:v>
                </c:pt>
              </c:numCache>
            </c:numRef>
          </c:yVal>
          <c:bubbleSize>
            <c:numRef>
              <c:f>Nepal2!$E$10</c:f>
              <c:numCache>
                <c:formatCode>#,##0_ ;\-#,##0\ </c:formatCode>
                <c:ptCount val="1"/>
                <c:pt idx="0">
                  <c:v>697</c:v>
                </c:pt>
              </c:numCache>
            </c:numRef>
          </c:bubbleSize>
          <c:bubble3D val="1"/>
        </c:ser>
        <c:ser>
          <c:idx val="3"/>
          <c:order val="3"/>
          <c:tx>
            <c:v>Construction</c:v>
          </c:tx>
          <c:spPr>
            <a:solidFill>
              <a:srgbClr val="FFFF00"/>
            </a:solidFill>
            <a:ln w="25400">
              <a:noFill/>
            </a:ln>
          </c:spPr>
          <c:invertIfNegative val="0"/>
          <c:xVal>
            <c:numRef>
              <c:f>Nepal2!$B$11</c:f>
              <c:numCache>
                <c:formatCode>#,##0.0_ ;\-#,##0.0\ </c:formatCode>
                <c:ptCount val="1"/>
                <c:pt idx="0">
                  <c:v>3.1372785441679891</c:v>
                </c:pt>
              </c:numCache>
            </c:numRef>
          </c:xVal>
          <c:yVal>
            <c:numRef>
              <c:f>Nepal2!$C$11</c:f>
              <c:numCache>
                <c:formatCode>#,##0.0_ ;\-#,##0.0\ </c:formatCode>
                <c:ptCount val="1"/>
                <c:pt idx="0">
                  <c:v>1.8577811866316103</c:v>
                </c:pt>
              </c:numCache>
            </c:numRef>
          </c:yVal>
          <c:bubbleSize>
            <c:numRef>
              <c:f>Nepal2!$E$11</c:f>
              <c:numCache>
                <c:formatCode>#,##0_ ;\-#,##0\ </c:formatCode>
                <c:ptCount val="1"/>
                <c:pt idx="0">
                  <c:v>423</c:v>
                </c:pt>
              </c:numCache>
            </c:numRef>
          </c:bubbleSize>
          <c:bubble3D val="1"/>
        </c:ser>
        <c:ser>
          <c:idx val="4"/>
          <c:order val="4"/>
          <c:tx>
            <c:v>Wholesale, retail, hotels</c:v>
          </c:tx>
          <c:spPr>
            <a:solidFill>
              <a:srgbClr val="6666FF"/>
            </a:solidFill>
            <a:ln w="25400">
              <a:noFill/>
            </a:ln>
          </c:spPr>
          <c:invertIfNegative val="0"/>
          <c:xVal>
            <c:numRef>
              <c:f>Nepal2!$B$12</c:f>
              <c:numCache>
                <c:formatCode>#,##0.0_ ;\-#,##0.0\ </c:formatCode>
                <c:ptCount val="1"/>
                <c:pt idx="0">
                  <c:v>0.32118125583900881</c:v>
                </c:pt>
              </c:numCache>
            </c:numRef>
          </c:xVal>
          <c:yVal>
            <c:numRef>
              <c:f>Nepal2!$C$12</c:f>
              <c:numCache>
                <c:formatCode>#,##0.0_ ;\-#,##0.0\ </c:formatCode>
                <c:ptCount val="1"/>
                <c:pt idx="0">
                  <c:v>3.3858909879373371</c:v>
                </c:pt>
              </c:numCache>
            </c:numRef>
          </c:yVal>
          <c:bubbleSize>
            <c:numRef>
              <c:f>Nepal2!$E$12</c:f>
              <c:numCache>
                <c:formatCode>#,##0_ ;\-#,##0\ </c:formatCode>
                <c:ptCount val="1"/>
                <c:pt idx="0">
                  <c:v>666</c:v>
                </c:pt>
              </c:numCache>
            </c:numRef>
          </c:bubbleSize>
          <c:bubble3D val="1"/>
        </c:ser>
        <c:ser>
          <c:idx val="5"/>
          <c:order val="5"/>
          <c:tx>
            <c:v>Transport, storage, comms</c:v>
          </c:tx>
          <c:spPr>
            <a:solidFill>
              <a:srgbClr val="66FFFF"/>
            </a:solidFill>
            <a:ln w="25400">
              <a:noFill/>
            </a:ln>
          </c:spPr>
          <c:invertIfNegative val="0"/>
          <c:xVal>
            <c:numRef>
              <c:f>Nepal2!$B$13</c:f>
              <c:numCache>
                <c:formatCode>#,##0.0_ ;\-#,##0.0\ </c:formatCode>
                <c:ptCount val="1"/>
                <c:pt idx="0">
                  <c:v>0.72417441369919977</c:v>
                </c:pt>
              </c:numCache>
            </c:numRef>
          </c:xVal>
          <c:yVal>
            <c:numRef>
              <c:f>Nepal2!$C$13</c:f>
              <c:numCache>
                <c:formatCode>#,##0.0_ ;\-#,##0.0\ </c:formatCode>
                <c:ptCount val="1"/>
                <c:pt idx="0">
                  <c:v>5.5487401082048393</c:v>
                </c:pt>
              </c:numCache>
            </c:numRef>
          </c:yVal>
          <c:bubbleSize>
            <c:numRef>
              <c:f>Nepal2!$E$13</c:f>
              <c:numCache>
                <c:formatCode>#,##0_ ;\-#,##0\ </c:formatCode>
                <c:ptCount val="1"/>
                <c:pt idx="0">
                  <c:v>168</c:v>
                </c:pt>
              </c:numCache>
            </c:numRef>
          </c:bubbleSize>
          <c:bubble3D val="1"/>
        </c:ser>
        <c:ser>
          <c:idx val="6"/>
          <c:order val="6"/>
          <c:tx>
            <c:v>Other</c:v>
          </c:tx>
          <c:spPr>
            <a:solidFill>
              <a:srgbClr val="FF00FF"/>
            </a:solidFill>
            <a:ln w="25400">
              <a:noFill/>
            </a:ln>
          </c:spPr>
          <c:invertIfNegative val="0"/>
          <c:xVal>
            <c:numRef>
              <c:f>Nepal2!$B$14</c:f>
              <c:numCache>
                <c:formatCode>#,##0.0_ ;\-#,##0.0\ </c:formatCode>
                <c:ptCount val="1"/>
                <c:pt idx="0">
                  <c:v>-0.51820180365548385</c:v>
                </c:pt>
              </c:numCache>
            </c:numRef>
          </c:xVal>
          <c:yVal>
            <c:numRef>
              <c:f>Nepal2!$C$14</c:f>
              <c:numCache>
                <c:formatCode>#,##0.0_ ;\-#,##0.0\ </c:formatCode>
                <c:ptCount val="1"/>
                <c:pt idx="0">
                  <c:v>3.1994154797198409</c:v>
                </c:pt>
              </c:numCache>
            </c:numRef>
          </c:yVal>
          <c:bubbleSize>
            <c:numRef>
              <c:f>Nepal2!$E$14</c:f>
              <c:numCache>
                <c:formatCode>#,##0_ ;\-#,##0\ </c:formatCode>
                <c:ptCount val="1"/>
                <c:pt idx="0">
                  <c:v>746</c:v>
                </c:pt>
              </c:numCache>
            </c:numRef>
          </c:bubbleSize>
          <c:bubble3D val="1"/>
        </c:ser>
        <c:dLbls>
          <c:showLegendKey val="0"/>
          <c:showVal val="0"/>
          <c:showCatName val="0"/>
          <c:showSerName val="0"/>
          <c:showPercent val="0"/>
          <c:showBubbleSize val="0"/>
        </c:dLbls>
        <c:bubbleScale val="100"/>
        <c:showNegBubbles val="0"/>
        <c:axId val="161166848"/>
        <c:axId val="161168768"/>
      </c:bubbleChart>
      <c:valAx>
        <c:axId val="161166848"/>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61168768"/>
        <c:crosses val="autoZero"/>
        <c:crossBetween val="midCat"/>
      </c:valAx>
      <c:valAx>
        <c:axId val="16116876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611668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Nepal2!$B$25</c:f>
              <c:numCache>
                <c:formatCode>#,##0.0_ ;\-#,##0.0\ </c:formatCode>
                <c:ptCount val="1"/>
                <c:pt idx="0">
                  <c:v>-0.62709848252802658</c:v>
                </c:pt>
              </c:numCache>
            </c:numRef>
          </c:xVal>
          <c:yVal>
            <c:numRef>
              <c:f>Nepal2!$C$25</c:f>
              <c:numCache>
                <c:formatCode>#,##0.0_ ;\-#,##0.0\ </c:formatCode>
                <c:ptCount val="1"/>
                <c:pt idx="0">
                  <c:v>0.46516760282744651</c:v>
                </c:pt>
              </c:numCache>
            </c:numRef>
          </c:yVal>
          <c:bubbleSize>
            <c:numRef>
              <c:f>Nepal2!$E$25</c:f>
              <c:numCache>
                <c:formatCode>#,##0_ ;\-#,##0\ </c:formatCode>
                <c:ptCount val="1"/>
                <c:pt idx="0">
                  <c:v>9573</c:v>
                </c:pt>
              </c:numCache>
            </c:numRef>
          </c:bubbleSize>
          <c:bubble3D val="1"/>
        </c:ser>
        <c:ser>
          <c:idx val="1"/>
          <c:order val="1"/>
          <c:tx>
            <c:v>Mining &amp; utilities</c:v>
          </c:tx>
          <c:spPr>
            <a:solidFill>
              <a:srgbClr val="000000"/>
            </a:solidFill>
            <a:ln w="25400">
              <a:noFill/>
            </a:ln>
          </c:spPr>
          <c:invertIfNegative val="0"/>
          <c:xVal>
            <c:numRef>
              <c:f>Nepal2!$B$26</c:f>
              <c:numCache>
                <c:formatCode>#,##0.0_ ;\-#,##0.0\ </c:formatCode>
                <c:ptCount val="1"/>
                <c:pt idx="0">
                  <c:v>0.29615914737353483</c:v>
                </c:pt>
              </c:numCache>
            </c:numRef>
          </c:xVal>
          <c:yVal>
            <c:numRef>
              <c:f>Nepal2!$C$26</c:f>
              <c:numCache>
                <c:formatCode>#,##0.0_ ;\-#,##0.0\ </c:formatCode>
                <c:ptCount val="1"/>
                <c:pt idx="0">
                  <c:v>3.8117588619006328</c:v>
                </c:pt>
              </c:numCache>
            </c:numRef>
          </c:yVal>
          <c:bubbleSize>
            <c:numRef>
              <c:f>Nepal2!$E$26</c:f>
              <c:numCache>
                <c:formatCode>#,##0_ ;\-#,##0\ </c:formatCode>
                <c:ptCount val="1"/>
                <c:pt idx="0">
                  <c:v>91</c:v>
                </c:pt>
              </c:numCache>
            </c:numRef>
          </c:bubbleSize>
          <c:bubble3D val="1"/>
        </c:ser>
        <c:ser>
          <c:idx val="2"/>
          <c:order val="2"/>
          <c:tx>
            <c:v>Manufacturing</c:v>
          </c:tx>
          <c:spPr>
            <a:solidFill>
              <a:srgbClr val="CC6600"/>
            </a:solidFill>
            <a:ln w="25400">
              <a:noFill/>
            </a:ln>
          </c:spPr>
          <c:invertIfNegative val="0"/>
          <c:xVal>
            <c:numRef>
              <c:f>Nepal2!$B$27</c:f>
              <c:numCache>
                <c:formatCode>#,##0.0_ ;\-#,##0.0\ </c:formatCode>
                <c:ptCount val="1"/>
                <c:pt idx="0">
                  <c:v>0.32943682012985498</c:v>
                </c:pt>
              </c:numCache>
            </c:numRef>
          </c:xVal>
          <c:yVal>
            <c:numRef>
              <c:f>Nepal2!$C$27</c:f>
              <c:numCache>
                <c:formatCode>#,##0.0_ ;\-#,##0.0\ </c:formatCode>
                <c:ptCount val="1"/>
                <c:pt idx="0">
                  <c:v>1.2484893682534211</c:v>
                </c:pt>
              </c:numCache>
            </c:numRef>
          </c:yVal>
          <c:bubbleSize>
            <c:numRef>
              <c:f>Nepal2!$E$27</c:f>
              <c:numCache>
                <c:formatCode>#,##0_ ;\-#,##0\ </c:formatCode>
                <c:ptCount val="1"/>
                <c:pt idx="0">
                  <c:v>803</c:v>
                </c:pt>
              </c:numCache>
            </c:numRef>
          </c:bubbleSize>
          <c:bubble3D val="1"/>
        </c:ser>
        <c:ser>
          <c:idx val="3"/>
          <c:order val="3"/>
          <c:tx>
            <c:v>Construction</c:v>
          </c:tx>
          <c:spPr>
            <a:solidFill>
              <a:srgbClr val="FFFF00"/>
            </a:solidFill>
            <a:ln w="25400">
              <a:noFill/>
            </a:ln>
          </c:spPr>
          <c:invertIfNegative val="0"/>
          <c:xVal>
            <c:numRef>
              <c:f>Nepal2!$B$28</c:f>
              <c:numCache>
                <c:formatCode>#,##0.0_ ;\-#,##0.0\ </c:formatCode>
                <c:ptCount val="1"/>
                <c:pt idx="0">
                  <c:v>-0.46644600224947563</c:v>
                </c:pt>
              </c:numCache>
            </c:numRef>
          </c:xVal>
          <c:yVal>
            <c:numRef>
              <c:f>Nepal2!$C$28</c:f>
              <c:numCache>
                <c:formatCode>#,##0.0_ ;\-#,##0.0\ </c:formatCode>
                <c:ptCount val="1"/>
                <c:pt idx="0">
                  <c:v>2.0309641879076352</c:v>
                </c:pt>
              </c:numCache>
            </c:numRef>
          </c:yVal>
          <c:bubbleSize>
            <c:numRef>
              <c:f>Nepal2!$E$28</c:f>
              <c:numCache>
                <c:formatCode>#,##0_ ;\-#,##0\ </c:formatCode>
                <c:ptCount val="1"/>
                <c:pt idx="0">
                  <c:v>403</c:v>
                </c:pt>
              </c:numCache>
            </c:numRef>
          </c:bubbleSize>
          <c:bubble3D val="1"/>
        </c:ser>
        <c:ser>
          <c:idx val="4"/>
          <c:order val="4"/>
          <c:tx>
            <c:v>Wholesale, retail, hotels</c:v>
          </c:tx>
          <c:spPr>
            <a:solidFill>
              <a:srgbClr val="6666FF"/>
            </a:solidFill>
            <a:ln w="25400">
              <a:noFill/>
            </a:ln>
          </c:spPr>
          <c:invertIfNegative val="0"/>
          <c:xVal>
            <c:numRef>
              <c:f>Nepal2!$B$29</c:f>
              <c:numCache>
                <c:formatCode>#,##0.0_ ;\-#,##0.0\ </c:formatCode>
                <c:ptCount val="1"/>
                <c:pt idx="0">
                  <c:v>1.0000038875785933</c:v>
                </c:pt>
              </c:numCache>
            </c:numRef>
          </c:xVal>
          <c:yVal>
            <c:numRef>
              <c:f>Nepal2!$C$29</c:f>
              <c:numCache>
                <c:formatCode>#,##0.0_ ;\-#,##0.0\ </c:formatCode>
                <c:ptCount val="1"/>
                <c:pt idx="0">
                  <c:v>2.3207598007259493</c:v>
                </c:pt>
              </c:numCache>
            </c:numRef>
          </c:yVal>
          <c:bubbleSize>
            <c:numRef>
              <c:f>Nepal2!$E$29</c:f>
              <c:numCache>
                <c:formatCode>#,##0_ ;\-#,##0\ </c:formatCode>
                <c:ptCount val="1"/>
                <c:pt idx="0">
                  <c:v>854</c:v>
                </c:pt>
              </c:numCache>
            </c:numRef>
          </c:bubbleSize>
          <c:bubble3D val="1"/>
        </c:ser>
        <c:ser>
          <c:idx val="5"/>
          <c:order val="5"/>
          <c:tx>
            <c:v>Transport, storage, comms</c:v>
          </c:tx>
          <c:spPr>
            <a:solidFill>
              <a:srgbClr val="66FFFF"/>
            </a:solidFill>
            <a:ln w="25400">
              <a:noFill/>
            </a:ln>
          </c:spPr>
          <c:invertIfNegative val="0"/>
          <c:xVal>
            <c:numRef>
              <c:f>Nepal2!$B$30</c:f>
              <c:numCache>
                <c:formatCode>#,##0.0_ ;\-#,##0.0\ </c:formatCode>
                <c:ptCount val="1"/>
                <c:pt idx="0">
                  <c:v>0.14618113947383882</c:v>
                </c:pt>
              </c:numCache>
            </c:numRef>
          </c:xVal>
          <c:yVal>
            <c:numRef>
              <c:f>Nepal2!$C$30</c:f>
              <c:numCache>
                <c:formatCode>#,##0.0_ ;\-#,##0.0\ </c:formatCode>
                <c:ptCount val="1"/>
                <c:pt idx="0">
                  <c:v>5.6764407307834466</c:v>
                </c:pt>
              </c:numCache>
            </c:numRef>
          </c:yVal>
          <c:bubbleSize>
            <c:numRef>
              <c:f>Nepal2!$E$30</c:f>
              <c:numCache>
                <c:formatCode>#,##0_ ;\-#,##0\ </c:formatCode>
                <c:ptCount val="1"/>
                <c:pt idx="0">
                  <c:v>202</c:v>
                </c:pt>
              </c:numCache>
            </c:numRef>
          </c:bubbleSize>
          <c:bubble3D val="1"/>
        </c:ser>
        <c:ser>
          <c:idx val="6"/>
          <c:order val="6"/>
          <c:tx>
            <c:v>Other</c:v>
          </c:tx>
          <c:spPr>
            <a:solidFill>
              <a:srgbClr val="FF00FF"/>
            </a:solidFill>
            <a:ln w="25400">
              <a:noFill/>
            </a:ln>
          </c:spPr>
          <c:invertIfNegative val="0"/>
          <c:xVal>
            <c:numRef>
              <c:f>Nepal2!$B$31</c:f>
              <c:numCache>
                <c:formatCode>#,##0.0_ ;\-#,##0.0\ </c:formatCode>
                <c:ptCount val="1"/>
                <c:pt idx="0">
                  <c:v>-0.67823650977831829</c:v>
                </c:pt>
              </c:numCache>
            </c:numRef>
          </c:xVal>
          <c:yVal>
            <c:numRef>
              <c:f>Nepal2!$C$31</c:f>
              <c:numCache>
                <c:formatCode>#,##0.0_ ;\-#,##0.0\ </c:formatCode>
                <c:ptCount val="1"/>
                <c:pt idx="0">
                  <c:v>3.9855899229456853</c:v>
                </c:pt>
              </c:numCache>
            </c:numRef>
          </c:yVal>
          <c:bubbleSize>
            <c:numRef>
              <c:f>Nepal2!$E$31</c:f>
              <c:numCache>
                <c:formatCode>#,##0_ ;\-#,##0\ </c:formatCode>
                <c:ptCount val="1"/>
                <c:pt idx="0">
                  <c:v>729</c:v>
                </c:pt>
              </c:numCache>
            </c:numRef>
          </c:bubbleSize>
          <c:bubble3D val="1"/>
        </c:ser>
        <c:dLbls>
          <c:showLegendKey val="0"/>
          <c:showVal val="0"/>
          <c:showCatName val="0"/>
          <c:showSerName val="0"/>
          <c:showPercent val="0"/>
          <c:showBubbleSize val="0"/>
        </c:dLbls>
        <c:bubbleScale val="100"/>
        <c:showNegBubbles val="0"/>
        <c:axId val="161424512"/>
        <c:axId val="161426432"/>
      </c:bubbleChart>
      <c:valAx>
        <c:axId val="16142451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61426432"/>
        <c:crosses val="autoZero"/>
        <c:crossBetween val="midCat"/>
      </c:valAx>
      <c:valAx>
        <c:axId val="16142643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614245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Nepal2!$B$42</c:f>
              <c:numCache>
                <c:formatCode>#,##0.0_ ;\-#,##0.0\ </c:formatCode>
                <c:ptCount val="1"/>
                <c:pt idx="0">
                  <c:v>-2.2256850848617233</c:v>
                </c:pt>
              </c:numCache>
            </c:numRef>
          </c:xVal>
          <c:yVal>
            <c:numRef>
              <c:f>Nepal2!$C$42</c:f>
              <c:numCache>
                <c:formatCode>#,##0.0_ ;\-#,##0.0\ </c:formatCode>
                <c:ptCount val="1"/>
                <c:pt idx="0">
                  <c:v>0.44254647247000811</c:v>
                </c:pt>
              </c:numCache>
            </c:numRef>
          </c:yVal>
          <c:bubbleSize>
            <c:numRef>
              <c:f>Nepal2!$E$42</c:f>
              <c:numCache>
                <c:formatCode>#,##0_ ;\-#,##0\ </c:formatCode>
                <c:ptCount val="1"/>
                <c:pt idx="0">
                  <c:v>10074</c:v>
                </c:pt>
              </c:numCache>
            </c:numRef>
          </c:bubbleSize>
          <c:bubble3D val="1"/>
        </c:ser>
        <c:ser>
          <c:idx val="1"/>
          <c:order val="1"/>
          <c:tx>
            <c:v>Mining &amp; utilities</c:v>
          </c:tx>
          <c:spPr>
            <a:solidFill>
              <a:srgbClr val="000000"/>
            </a:solidFill>
            <a:ln w="25400">
              <a:noFill/>
            </a:ln>
          </c:spPr>
          <c:invertIfNegative val="0"/>
          <c:xVal>
            <c:numRef>
              <c:f>Nepal2!$B$43</c:f>
              <c:numCache>
                <c:formatCode>#,##0.0_ ;\-#,##0.0\ </c:formatCode>
                <c:ptCount val="1"/>
                <c:pt idx="0">
                  <c:v>0.42514810375107859</c:v>
                </c:pt>
              </c:numCache>
            </c:numRef>
          </c:xVal>
          <c:yVal>
            <c:numRef>
              <c:f>Nepal2!$C$43</c:f>
              <c:numCache>
                <c:formatCode>#,##0.0_ ;\-#,##0.0\ </c:formatCode>
                <c:ptCount val="1"/>
                <c:pt idx="0">
                  <c:v>2.2696965173471622</c:v>
                </c:pt>
              </c:numCache>
            </c:numRef>
          </c:yVal>
          <c:bubbleSize>
            <c:numRef>
              <c:f>Nepal2!$E$43</c:f>
              <c:numCache>
                <c:formatCode>#,##0_ ;\-#,##0\ </c:formatCode>
                <c:ptCount val="1"/>
                <c:pt idx="0">
                  <c:v>157</c:v>
                </c:pt>
              </c:numCache>
            </c:numRef>
          </c:bubbleSize>
          <c:bubble3D val="1"/>
        </c:ser>
        <c:ser>
          <c:idx val="2"/>
          <c:order val="2"/>
          <c:tx>
            <c:v>Manufacturing</c:v>
          </c:tx>
          <c:spPr>
            <a:solidFill>
              <a:srgbClr val="CC6600"/>
            </a:solidFill>
            <a:ln w="25400">
              <a:noFill/>
            </a:ln>
          </c:spPr>
          <c:invertIfNegative val="0"/>
          <c:xVal>
            <c:numRef>
              <c:f>Nepal2!$B$44</c:f>
              <c:numCache>
                <c:formatCode>#,##0.0_ ;\-#,##0.0\ </c:formatCode>
                <c:ptCount val="1"/>
                <c:pt idx="0">
                  <c:v>0.22125872401376068</c:v>
                </c:pt>
              </c:numCache>
            </c:numRef>
          </c:xVal>
          <c:yVal>
            <c:numRef>
              <c:f>Nepal2!$C$44</c:f>
              <c:numCache>
                <c:formatCode>#,##0.0_ ;\-#,##0.0\ </c:formatCode>
                <c:ptCount val="1"/>
                <c:pt idx="0">
                  <c:v>1.0297254922449404</c:v>
                </c:pt>
              </c:numCache>
            </c:numRef>
          </c:yVal>
          <c:bubbleSize>
            <c:numRef>
              <c:f>Nepal2!$E$44</c:f>
              <c:numCache>
                <c:formatCode>#,##0_ ;\-#,##0\ </c:formatCode>
                <c:ptCount val="1"/>
                <c:pt idx="0">
                  <c:v>901</c:v>
                </c:pt>
              </c:numCache>
            </c:numRef>
          </c:bubbleSize>
          <c:bubble3D val="1"/>
        </c:ser>
        <c:ser>
          <c:idx val="3"/>
          <c:order val="3"/>
          <c:tx>
            <c:v>Construction</c:v>
          </c:tx>
          <c:spPr>
            <a:solidFill>
              <a:srgbClr val="FFFF00"/>
            </a:solidFill>
            <a:ln w="25400">
              <a:noFill/>
            </a:ln>
          </c:spPr>
          <c:invertIfNegative val="0"/>
          <c:xVal>
            <c:numRef>
              <c:f>Nepal2!$B$45</c:f>
              <c:numCache>
                <c:formatCode>#,##0.0_ ;\-#,##0.0\ </c:formatCode>
                <c:ptCount val="1"/>
                <c:pt idx="0">
                  <c:v>0.29191095066608064</c:v>
                </c:pt>
              </c:numCache>
            </c:numRef>
          </c:xVal>
          <c:yVal>
            <c:numRef>
              <c:f>Nepal2!$C$45</c:f>
              <c:numCache>
                <c:formatCode>#,##0.0_ ;\-#,##0.0\ </c:formatCode>
                <c:ptCount val="1"/>
                <c:pt idx="0">
                  <c:v>1.8682510407559485</c:v>
                </c:pt>
              </c:numCache>
            </c:numRef>
          </c:yVal>
          <c:bubbleSize>
            <c:numRef>
              <c:f>Nepal2!$E$45</c:f>
              <c:numCache>
                <c:formatCode>#,##0_ ;\-#,##0\ </c:formatCode>
                <c:ptCount val="1"/>
                <c:pt idx="0">
                  <c:v>477</c:v>
                </c:pt>
              </c:numCache>
            </c:numRef>
          </c:bubbleSize>
          <c:bubble3D val="1"/>
        </c:ser>
        <c:ser>
          <c:idx val="4"/>
          <c:order val="4"/>
          <c:tx>
            <c:v>Wholesale, retail, hotels</c:v>
          </c:tx>
          <c:spPr>
            <a:solidFill>
              <a:srgbClr val="6666FF"/>
            </a:solidFill>
            <a:ln w="25400">
              <a:noFill/>
            </a:ln>
          </c:spPr>
          <c:invertIfNegative val="0"/>
          <c:xVal>
            <c:numRef>
              <c:f>Nepal2!$B$46</c:f>
              <c:numCache>
                <c:formatCode>#,##0.0_ ;\-#,##0.0\ </c:formatCode>
                <c:ptCount val="1"/>
                <c:pt idx="0">
                  <c:v>0.99892792099344074</c:v>
                </c:pt>
              </c:numCache>
            </c:numRef>
          </c:xVal>
          <c:yVal>
            <c:numRef>
              <c:f>Nepal2!$C$46</c:f>
              <c:numCache>
                <c:formatCode>#,##0.0_ ;\-#,##0.0\ </c:formatCode>
                <c:ptCount val="1"/>
                <c:pt idx="0">
                  <c:v>1.8933360055828847</c:v>
                </c:pt>
              </c:numCache>
            </c:numRef>
          </c:yVal>
          <c:bubbleSize>
            <c:numRef>
              <c:f>Nepal2!$E$46</c:f>
              <c:numCache>
                <c:formatCode>#,##0_ ;\-#,##0\ </c:formatCode>
                <c:ptCount val="1"/>
                <c:pt idx="0">
                  <c:v>1063</c:v>
                </c:pt>
              </c:numCache>
            </c:numRef>
          </c:bubbleSize>
          <c:bubble3D val="1"/>
        </c:ser>
        <c:ser>
          <c:idx val="5"/>
          <c:order val="5"/>
          <c:tx>
            <c:v>Transport, storage, comms</c:v>
          </c:tx>
          <c:spPr>
            <a:solidFill>
              <a:srgbClr val="66FFFF"/>
            </a:solidFill>
            <a:ln w="25400">
              <a:noFill/>
            </a:ln>
          </c:spPr>
          <c:invertIfNegative val="0"/>
          <c:xVal>
            <c:numRef>
              <c:f>Nepal2!$B$47</c:f>
              <c:numCache>
                <c:formatCode>#,##0.0_ ;\-#,##0.0\ </c:formatCode>
                <c:ptCount val="1"/>
                <c:pt idx="0">
                  <c:v>8.7343728812934396E-2</c:v>
                </c:pt>
              </c:numCache>
            </c:numRef>
          </c:xVal>
          <c:yVal>
            <c:numRef>
              <c:f>Nepal2!$C$47</c:f>
              <c:numCache>
                <c:formatCode>#,##0.0_ ;\-#,##0.0\ </c:formatCode>
                <c:ptCount val="1"/>
                <c:pt idx="0">
                  <c:v>6.0513195061752256</c:v>
                </c:pt>
              </c:numCache>
            </c:numRef>
          </c:yVal>
          <c:bubbleSize>
            <c:numRef>
              <c:f>Nepal2!$E$47</c:f>
              <c:numCache>
                <c:formatCode>#,##0_ ;\-#,##0\ </c:formatCode>
                <c:ptCount val="1"/>
                <c:pt idx="0">
                  <c:v>231</c:v>
                </c:pt>
              </c:numCache>
            </c:numRef>
          </c:bubbleSize>
          <c:bubble3D val="1"/>
        </c:ser>
        <c:ser>
          <c:idx val="6"/>
          <c:order val="6"/>
          <c:tx>
            <c:v>Other</c:v>
          </c:tx>
          <c:spPr>
            <a:solidFill>
              <a:srgbClr val="FF00FF"/>
            </a:solidFill>
            <a:ln w="25400">
              <a:noFill/>
            </a:ln>
          </c:spPr>
          <c:invertIfNegative val="0"/>
          <c:xVal>
            <c:numRef>
              <c:f>Nepal2!$B$48</c:f>
              <c:numCache>
                <c:formatCode>#,##0.0_ ;\-#,##0.0\ </c:formatCode>
                <c:ptCount val="1"/>
                <c:pt idx="0">
                  <c:v>0.20109565662442019</c:v>
                </c:pt>
              </c:numCache>
            </c:numRef>
          </c:xVal>
          <c:yVal>
            <c:numRef>
              <c:f>Nepal2!$C$48</c:f>
              <c:numCache>
                <c:formatCode>#,##0.0_ ;\-#,##0.0\ </c:formatCode>
                <c:ptCount val="1"/>
                <c:pt idx="0">
                  <c:v>4.4951529196812636</c:v>
                </c:pt>
              </c:numCache>
            </c:numRef>
          </c:yVal>
          <c:bubbleSize>
            <c:numRef>
              <c:f>Nepal2!$E$48</c:f>
              <c:numCache>
                <c:formatCode>#,##0_ ;\-#,##0\ </c:formatCode>
                <c:ptCount val="1"/>
                <c:pt idx="0">
                  <c:v>818</c:v>
                </c:pt>
              </c:numCache>
            </c:numRef>
          </c:bubbleSize>
          <c:bubble3D val="1"/>
        </c:ser>
        <c:dLbls>
          <c:showLegendKey val="0"/>
          <c:showVal val="0"/>
          <c:showCatName val="0"/>
          <c:showSerName val="0"/>
          <c:showPercent val="0"/>
          <c:showBubbleSize val="0"/>
        </c:dLbls>
        <c:bubbleScale val="100"/>
        <c:showNegBubbles val="0"/>
        <c:axId val="161477376"/>
        <c:axId val="161479296"/>
      </c:bubbleChart>
      <c:valAx>
        <c:axId val="16147737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61479296"/>
        <c:crosses val="autoZero"/>
        <c:crossBetween val="midCat"/>
      </c:valAx>
      <c:valAx>
        <c:axId val="16147929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614773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Nepal2!$B$59</c:f>
              <c:numCache>
                <c:formatCode>#,##0.0_ ;\-#,##0.0\ </c:formatCode>
                <c:ptCount val="1"/>
                <c:pt idx="0">
                  <c:v>-0.94224192569676291</c:v>
                </c:pt>
              </c:numCache>
            </c:numRef>
          </c:xVal>
          <c:yVal>
            <c:numRef>
              <c:f>Nepal2!$C$59</c:f>
              <c:numCache>
                <c:formatCode>#,##0.0_ ;\-#,##0.0\ </c:formatCode>
                <c:ptCount val="1"/>
                <c:pt idx="0">
                  <c:v>0.44225144618480439</c:v>
                </c:pt>
              </c:numCache>
            </c:numRef>
          </c:yVal>
          <c:bubbleSize>
            <c:numRef>
              <c:f>Nepal2!$E$59</c:f>
              <c:numCache>
                <c:formatCode>#,##0_ ;\-#,##0\ </c:formatCode>
                <c:ptCount val="1"/>
                <c:pt idx="0">
                  <c:v>10655</c:v>
                </c:pt>
              </c:numCache>
            </c:numRef>
          </c:bubbleSize>
          <c:bubble3D val="1"/>
        </c:ser>
        <c:ser>
          <c:idx val="1"/>
          <c:order val="1"/>
          <c:tx>
            <c:v>Mining &amp; utilities</c:v>
          </c:tx>
          <c:spPr>
            <a:solidFill>
              <a:srgbClr val="000000"/>
            </a:solidFill>
            <a:ln w="25400">
              <a:noFill/>
            </a:ln>
          </c:spPr>
          <c:invertIfNegative val="0"/>
          <c:xVal>
            <c:numRef>
              <c:f>Nepal2!$B$60</c:f>
              <c:numCache>
                <c:formatCode>#,##0.0_ ;\-#,##0.0\ </c:formatCode>
                <c:ptCount val="1"/>
                <c:pt idx="0">
                  <c:v>4.6163741200647257E-2</c:v>
                </c:pt>
              </c:numCache>
            </c:numRef>
          </c:xVal>
          <c:yVal>
            <c:numRef>
              <c:f>Nepal2!$C$60</c:f>
              <c:numCache>
                <c:formatCode>#,##0.0_ ;\-#,##0.0\ </c:formatCode>
                <c:ptCount val="1"/>
                <c:pt idx="0">
                  <c:v>2.196498618213337</c:v>
                </c:pt>
              </c:numCache>
            </c:numRef>
          </c:yVal>
          <c:bubbleSize>
            <c:numRef>
              <c:f>Nepal2!$E$60</c:f>
              <c:numCache>
                <c:formatCode>#,##0_ ;\-#,##0\ </c:formatCode>
                <c:ptCount val="1"/>
                <c:pt idx="0">
                  <c:v>175</c:v>
                </c:pt>
              </c:numCache>
            </c:numRef>
          </c:bubbleSize>
          <c:bubble3D val="1"/>
        </c:ser>
        <c:ser>
          <c:idx val="2"/>
          <c:order val="2"/>
          <c:tx>
            <c:v>Manufacturing</c:v>
          </c:tx>
          <c:spPr>
            <a:solidFill>
              <a:srgbClr val="CC6600"/>
            </a:solidFill>
            <a:ln w="25400">
              <a:noFill/>
            </a:ln>
          </c:spPr>
          <c:invertIfNegative val="0"/>
          <c:xVal>
            <c:numRef>
              <c:f>Nepal2!$B$61</c:f>
              <c:numCache>
                <c:formatCode>#,##0.0_ ;\-#,##0.0\ </c:formatCode>
                <c:ptCount val="1"/>
                <c:pt idx="0">
                  <c:v>-0.1248381228838662</c:v>
                </c:pt>
              </c:numCache>
            </c:numRef>
          </c:xVal>
          <c:yVal>
            <c:numRef>
              <c:f>Nepal2!$C$61</c:f>
              <c:numCache>
                <c:formatCode>#,##0.0_ ;\-#,##0.0\ </c:formatCode>
                <c:ptCount val="1"/>
                <c:pt idx="0">
                  <c:v>1.0235958970975396</c:v>
                </c:pt>
              </c:numCache>
            </c:numRef>
          </c:yVal>
          <c:bubbleSize>
            <c:numRef>
              <c:f>Nepal2!$E$61</c:f>
              <c:numCache>
                <c:formatCode>#,##0_ ;\-#,##0\ </c:formatCode>
                <c:ptCount val="1"/>
                <c:pt idx="0">
                  <c:v>947</c:v>
                </c:pt>
              </c:numCache>
            </c:numRef>
          </c:bubbleSize>
          <c:bubble3D val="1"/>
        </c:ser>
        <c:ser>
          <c:idx val="3"/>
          <c:order val="3"/>
          <c:tx>
            <c:v>Construction</c:v>
          </c:tx>
          <c:spPr>
            <a:solidFill>
              <a:srgbClr val="FFFF00"/>
            </a:solidFill>
            <a:ln w="25400">
              <a:noFill/>
            </a:ln>
          </c:spPr>
          <c:invertIfNegative val="0"/>
          <c:xVal>
            <c:numRef>
              <c:f>Nepal2!$B$62</c:f>
              <c:numCache>
                <c:formatCode>#,##0.0_ ;\-#,##0.0\ </c:formatCode>
                <c:ptCount val="1"/>
                <c:pt idx="0">
                  <c:v>0.16958747423888187</c:v>
                </c:pt>
              </c:numCache>
            </c:numRef>
          </c:xVal>
          <c:yVal>
            <c:numRef>
              <c:f>Nepal2!$C$62</c:f>
              <c:numCache>
                <c:formatCode>#,##0.0_ ;\-#,##0.0\ </c:formatCode>
                <c:ptCount val="1"/>
                <c:pt idx="0">
                  <c:v>1.6872354761818653</c:v>
                </c:pt>
              </c:numCache>
            </c:numRef>
          </c:yVal>
          <c:bubbleSize>
            <c:numRef>
              <c:f>Nepal2!$E$62</c:f>
              <c:numCache>
                <c:formatCode>#,##0_ ;\-#,##0\ </c:formatCode>
                <c:ptCount val="1"/>
                <c:pt idx="0">
                  <c:v>536</c:v>
                </c:pt>
              </c:numCache>
            </c:numRef>
          </c:bubbleSize>
          <c:bubble3D val="1"/>
        </c:ser>
        <c:ser>
          <c:idx val="4"/>
          <c:order val="4"/>
          <c:tx>
            <c:v>Wholesale, retail, hotels</c:v>
          </c:tx>
          <c:spPr>
            <a:solidFill>
              <a:srgbClr val="6666FF"/>
            </a:solidFill>
            <a:ln w="25400">
              <a:noFill/>
            </a:ln>
          </c:spPr>
          <c:invertIfNegative val="0"/>
          <c:xVal>
            <c:numRef>
              <c:f>Nepal2!$B$63</c:f>
              <c:numCache>
                <c:formatCode>#,##0.0_ ;\-#,##0.0\ </c:formatCode>
                <c:ptCount val="1"/>
                <c:pt idx="0">
                  <c:v>0.36104321012537</c:v>
                </c:pt>
              </c:numCache>
            </c:numRef>
          </c:xVal>
          <c:yVal>
            <c:numRef>
              <c:f>Nepal2!$C$63</c:f>
              <c:numCache>
                <c:formatCode>#,##0.0_ ;\-#,##0.0\ </c:formatCode>
                <c:ptCount val="1"/>
                <c:pt idx="0">
                  <c:v>1.8493002769132132</c:v>
                </c:pt>
              </c:numCache>
            </c:numRef>
          </c:yVal>
          <c:bubbleSize>
            <c:numRef>
              <c:f>Nepal2!$E$63</c:f>
              <c:numCache>
                <c:formatCode>#,##0_ ;\-#,##0\ </c:formatCode>
                <c:ptCount val="1"/>
                <c:pt idx="0">
                  <c:v>1192</c:v>
                </c:pt>
              </c:numCache>
            </c:numRef>
          </c:bubbleSize>
          <c:bubble3D val="1"/>
        </c:ser>
        <c:ser>
          <c:idx val="5"/>
          <c:order val="5"/>
          <c:tx>
            <c:v>Transport, storage, comms</c:v>
          </c:tx>
          <c:spPr>
            <a:solidFill>
              <a:srgbClr val="66FFFF"/>
            </a:solidFill>
            <a:ln w="25400">
              <a:noFill/>
            </a:ln>
          </c:spPr>
          <c:invertIfNegative val="0"/>
          <c:xVal>
            <c:numRef>
              <c:f>Nepal2!$B$64</c:f>
              <c:numCache>
                <c:formatCode>#,##0.0_ ;\-#,##0.0\ </c:formatCode>
                <c:ptCount val="1"/>
                <c:pt idx="0">
                  <c:v>8.5036409334455554E-2</c:v>
                </c:pt>
              </c:numCache>
            </c:numRef>
          </c:xVal>
          <c:yVal>
            <c:numRef>
              <c:f>Nepal2!$C$64</c:f>
              <c:numCache>
                <c:formatCode>#,##0.0_ ;\-#,##0.0\ </c:formatCode>
                <c:ptCount val="1"/>
                <c:pt idx="0">
                  <c:v>6.0733399551247738</c:v>
                </c:pt>
              </c:numCache>
            </c:numRef>
          </c:yVal>
          <c:bubbleSize>
            <c:numRef>
              <c:f>Nepal2!$E$64</c:f>
              <c:numCache>
                <c:formatCode>#,##0_ ;\-#,##0\ </c:formatCode>
                <c:ptCount val="1"/>
                <c:pt idx="0">
                  <c:v>260</c:v>
                </c:pt>
              </c:numCache>
            </c:numRef>
          </c:bubbleSize>
          <c:bubble3D val="1"/>
        </c:ser>
        <c:ser>
          <c:idx val="6"/>
          <c:order val="6"/>
          <c:tx>
            <c:v>Other</c:v>
          </c:tx>
          <c:spPr>
            <a:solidFill>
              <a:srgbClr val="FF00FF"/>
            </a:solidFill>
            <a:ln w="25400">
              <a:noFill/>
            </a:ln>
          </c:spPr>
          <c:invertIfNegative val="0"/>
          <c:xVal>
            <c:numRef>
              <c:f>Nepal2!$B$65</c:f>
              <c:numCache>
                <c:formatCode>#,##0.0_ ;\-#,##0.0\ </c:formatCode>
                <c:ptCount val="1"/>
                <c:pt idx="0">
                  <c:v>0.40524921368129352</c:v>
                </c:pt>
              </c:numCache>
            </c:numRef>
          </c:xVal>
          <c:yVal>
            <c:numRef>
              <c:f>Nepal2!$C$65</c:f>
              <c:numCache>
                <c:formatCode>#,##0.0_ ;\-#,##0.0\ </c:formatCode>
                <c:ptCount val="1"/>
                <c:pt idx="0">
                  <c:v>4.2171856137988621</c:v>
                </c:pt>
              </c:numCache>
            </c:numRef>
          </c:yVal>
          <c:bubbleSize>
            <c:numRef>
              <c:f>Nepal2!$E$65</c:f>
              <c:numCache>
                <c:formatCode>#,##0_ ;\-#,##0\ </c:formatCode>
                <c:ptCount val="1"/>
                <c:pt idx="0">
                  <c:v>936</c:v>
                </c:pt>
              </c:numCache>
            </c:numRef>
          </c:bubbleSize>
          <c:bubble3D val="1"/>
        </c:ser>
        <c:dLbls>
          <c:showLegendKey val="0"/>
          <c:showVal val="0"/>
          <c:showCatName val="0"/>
          <c:showSerName val="0"/>
          <c:showPercent val="0"/>
          <c:showBubbleSize val="0"/>
        </c:dLbls>
        <c:bubbleScale val="100"/>
        <c:showNegBubbles val="0"/>
        <c:axId val="161603968"/>
        <c:axId val="161605888"/>
      </c:bubbleChart>
      <c:valAx>
        <c:axId val="16160396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61605888"/>
        <c:crosses val="autoZero"/>
        <c:crossBetween val="midCat"/>
      </c:valAx>
      <c:valAx>
        <c:axId val="16160588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616039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'Nigeria 1'!$B$8</c:f>
              <c:numCache>
                <c:formatCode>0.0</c:formatCode>
                <c:ptCount val="1"/>
                <c:pt idx="0">
                  <c:v>3.2392926158093616</c:v>
                </c:pt>
              </c:numCache>
            </c:numRef>
          </c:xVal>
          <c:yVal>
            <c:numRef>
              <c:f>'Nigeria 1'!$C$8</c:f>
              <c:numCache>
                <c:formatCode>0.0</c:formatCode>
                <c:ptCount val="1"/>
                <c:pt idx="0">
                  <c:v>0.48732110774606419</c:v>
                </c:pt>
              </c:numCache>
            </c:numRef>
          </c:yVal>
          <c:bubbleSize>
            <c:numRef>
              <c:f>'Nigeria 1'!$E$8</c:f>
              <c:numCache>
                <c:formatCode>#,##0</c:formatCode>
                <c:ptCount val="1"/>
                <c:pt idx="0">
                  <c:v>26154.355605013887</c:v>
                </c:pt>
              </c:numCache>
            </c:numRef>
          </c:bubbleSize>
          <c:bubble3D val="1"/>
        </c:ser>
        <c:ser>
          <c:idx val="2"/>
          <c:order val="1"/>
          <c:tx>
            <c:v>Manufacturing</c:v>
          </c:tx>
          <c:spPr>
            <a:solidFill>
              <a:srgbClr val="00B050"/>
            </a:solidFill>
            <a:ln w="25400">
              <a:noFill/>
            </a:ln>
          </c:spPr>
          <c:invertIfNegative val="0"/>
          <c:xVal>
            <c:numRef>
              <c:f>'Nigeria 1'!$B$10</c:f>
              <c:numCache>
                <c:formatCode>0.0</c:formatCode>
                <c:ptCount val="1"/>
                <c:pt idx="0">
                  <c:v>-5.938881332382091</c:v>
                </c:pt>
              </c:numCache>
            </c:numRef>
          </c:xVal>
          <c:yVal>
            <c:numRef>
              <c:f>'Nigeria 1'!$C$10</c:f>
              <c:numCache>
                <c:formatCode>0.0</c:formatCode>
                <c:ptCount val="1"/>
                <c:pt idx="0">
                  <c:v>0.55681897958711912</c:v>
                </c:pt>
              </c:numCache>
            </c:numRef>
          </c:yVal>
          <c:bubbleSize>
            <c:numRef>
              <c:f>'Nigeria 1'!$E$10</c:f>
              <c:numCache>
                <c:formatCode>#,##0</c:formatCode>
                <c:ptCount val="1"/>
                <c:pt idx="0">
                  <c:v>1683.6535185076202</c:v>
                </c:pt>
              </c:numCache>
            </c:numRef>
          </c:bubbleSize>
          <c:bubble3D val="1"/>
        </c:ser>
        <c:ser>
          <c:idx val="3"/>
          <c:order val="2"/>
          <c:tx>
            <c:v>Utilities</c:v>
          </c:tx>
          <c:spPr>
            <a:solidFill>
              <a:srgbClr val="FF0000"/>
            </a:solidFill>
            <a:ln w="25400">
              <a:noFill/>
            </a:ln>
          </c:spPr>
          <c:invertIfNegative val="0"/>
          <c:xVal>
            <c:numRef>
              <c:f>'Nigeria 1'!$B$11</c:f>
              <c:numCache>
                <c:formatCode>0.0</c:formatCode>
                <c:ptCount val="1"/>
                <c:pt idx="0">
                  <c:v>2.782853075490227E-3</c:v>
                </c:pt>
              </c:numCache>
            </c:numRef>
          </c:xVal>
          <c:yVal>
            <c:numRef>
              <c:f>'Nigeria 1'!$C$11</c:f>
              <c:numCache>
                <c:formatCode>0.0</c:formatCode>
                <c:ptCount val="1"/>
                <c:pt idx="0">
                  <c:v>0.68649531119028395</c:v>
                </c:pt>
              </c:numCache>
            </c:numRef>
          </c:yVal>
          <c:bubbleSize>
            <c:numRef>
              <c:f>'Nigeria 1'!$E$11</c:f>
              <c:numCache>
                <c:formatCode>#,##0</c:formatCode>
                <c:ptCount val="1"/>
                <c:pt idx="0">
                  <c:v>56.012643108580427</c:v>
                </c:pt>
              </c:numCache>
            </c:numRef>
          </c:bubbleSize>
          <c:bubble3D val="1"/>
        </c:ser>
        <c:ser>
          <c:idx val="4"/>
          <c:order val="3"/>
          <c:tx>
            <c:v>Construction</c:v>
          </c:tx>
          <c:spPr>
            <a:solidFill>
              <a:srgbClr val="6600FF"/>
            </a:solidFill>
            <a:ln w="25400">
              <a:noFill/>
            </a:ln>
          </c:spPr>
          <c:invertIfNegative val="0"/>
          <c:xVal>
            <c:numRef>
              <c:f>'Nigeria 1'!$B$12</c:f>
              <c:numCache>
                <c:formatCode>0.0</c:formatCode>
                <c:ptCount val="1"/>
                <c:pt idx="0">
                  <c:v>0.26201447822285395</c:v>
                </c:pt>
              </c:numCache>
            </c:numRef>
          </c:xVal>
          <c:yVal>
            <c:numRef>
              <c:f>'Nigeria 1'!$C$12</c:f>
              <c:numCache>
                <c:formatCode>0.0</c:formatCode>
                <c:ptCount val="1"/>
                <c:pt idx="0">
                  <c:v>1.7429739728252533</c:v>
                </c:pt>
              </c:numCache>
            </c:numRef>
          </c:yVal>
          <c:bubbleSize>
            <c:numRef>
              <c:f>'Nigeria 1'!$E$12</c:f>
              <c:numCache>
                <c:formatCode>#,##0</c:formatCode>
                <c:ptCount val="1"/>
                <c:pt idx="0">
                  <c:v>315.81055012490287</c:v>
                </c:pt>
              </c:numCache>
            </c:numRef>
          </c:bubbleSize>
          <c:bubble3D val="1"/>
        </c:ser>
        <c:ser>
          <c:idx val="5"/>
          <c:order val="4"/>
          <c:tx>
            <c:v>Trade services</c:v>
          </c:tx>
          <c:spPr>
            <a:solidFill>
              <a:srgbClr val="66FFFF"/>
            </a:solidFill>
            <a:ln w="25400">
              <a:noFill/>
            </a:ln>
          </c:spPr>
          <c:invertIfNegative val="0"/>
          <c:xVal>
            <c:numRef>
              <c:f>'Nigeria 1'!$B$13</c:f>
              <c:numCache>
                <c:formatCode>0.0</c:formatCode>
                <c:ptCount val="1"/>
                <c:pt idx="0">
                  <c:v>-1.1944445442326703</c:v>
                </c:pt>
              </c:numCache>
            </c:numRef>
          </c:xVal>
          <c:yVal>
            <c:numRef>
              <c:f>'Nigeria 1'!$C$13</c:f>
              <c:numCache>
                <c:formatCode>0.0</c:formatCode>
                <c:ptCount val="1"/>
                <c:pt idx="0">
                  <c:v>1.0816163578661127</c:v>
                </c:pt>
              </c:numCache>
            </c:numRef>
          </c:yVal>
          <c:bubbleSize>
            <c:numRef>
              <c:f>'Nigeria 1'!$E$13</c:f>
              <c:numCache>
                <c:formatCode>#,##0</c:formatCode>
                <c:ptCount val="1"/>
                <c:pt idx="0">
                  <c:v>3354.6454697835329</c:v>
                </c:pt>
              </c:numCache>
            </c:numRef>
          </c:bubbleSize>
          <c:bubble3D val="1"/>
        </c:ser>
        <c:ser>
          <c:idx val="6"/>
          <c:order val="5"/>
          <c:tx>
            <c:v>Transport services</c:v>
          </c:tx>
          <c:spPr>
            <a:solidFill>
              <a:srgbClr val="FF00FF"/>
            </a:solidFill>
            <a:ln w="25400">
              <a:noFill/>
            </a:ln>
          </c:spPr>
          <c:invertIfNegative val="0"/>
          <c:xVal>
            <c:numRef>
              <c:f>'Nigeria 1'!$B$14</c:f>
              <c:numCache>
                <c:formatCode>0.0</c:formatCode>
                <c:ptCount val="1"/>
                <c:pt idx="0">
                  <c:v>0.19245100508052837</c:v>
                </c:pt>
              </c:numCache>
            </c:numRef>
          </c:xVal>
          <c:yVal>
            <c:numRef>
              <c:f>'Nigeria 1'!$C$14</c:f>
              <c:numCache>
                <c:formatCode>0.0</c:formatCode>
                <c:ptCount val="1"/>
                <c:pt idx="0">
                  <c:v>0.8275663175965422</c:v>
                </c:pt>
              </c:numCache>
            </c:numRef>
          </c:yVal>
          <c:bubbleSize>
            <c:numRef>
              <c:f>'Nigeria 1'!$E$14</c:f>
              <c:numCache>
                <c:formatCode>#,##0</c:formatCode>
                <c:ptCount val="1"/>
                <c:pt idx="0">
                  <c:v>263.12355671513865</c:v>
                </c:pt>
              </c:numCache>
            </c:numRef>
          </c:bubbleSize>
          <c:bubble3D val="1"/>
        </c:ser>
        <c:ser>
          <c:idx val="7"/>
          <c:order val="6"/>
          <c:tx>
            <c:v>Business services</c:v>
          </c:tx>
          <c:spPr>
            <a:solidFill>
              <a:srgbClr val="99FF66"/>
            </a:solidFill>
            <a:ln w="25400">
              <a:noFill/>
            </a:ln>
          </c:spPr>
          <c:invertIfNegative val="0"/>
          <c:xVal>
            <c:numRef>
              <c:f>'Nigeria 1'!$B$15</c:f>
              <c:numCache>
                <c:formatCode>0.0</c:formatCode>
                <c:ptCount val="1"/>
                <c:pt idx="0">
                  <c:v>0.66071159931360135</c:v>
                </c:pt>
              </c:numCache>
            </c:numRef>
          </c:xVal>
          <c:yVal>
            <c:numRef>
              <c:f>'Nigeria 1'!$C$15</c:f>
              <c:numCache>
                <c:formatCode>0.0</c:formatCode>
                <c:ptCount val="1"/>
                <c:pt idx="0">
                  <c:v>1.1033871793875791</c:v>
                </c:pt>
              </c:numCache>
            </c:numRef>
          </c:yVal>
          <c:bubbleSize>
            <c:numRef>
              <c:f>'Nigeria 1'!$E$15</c:f>
              <c:numCache>
                <c:formatCode>#,##0</c:formatCode>
                <c:ptCount val="1"/>
                <c:pt idx="0">
                  <c:v>439.13804332007874</c:v>
                </c:pt>
              </c:numCache>
            </c:numRef>
          </c:bubbleSize>
          <c:bubble3D val="1"/>
        </c:ser>
        <c:ser>
          <c:idx val="8"/>
          <c:order val="7"/>
          <c:tx>
            <c:v>Govt services</c:v>
          </c:tx>
          <c:spPr>
            <a:solidFill>
              <a:srgbClr val="984807"/>
            </a:solidFill>
            <a:ln w="25400">
              <a:noFill/>
            </a:ln>
          </c:spPr>
          <c:invertIfNegative val="0"/>
          <c:xVal>
            <c:numRef>
              <c:f>'Nigeria 1'!$B$16</c:f>
              <c:numCache>
                <c:formatCode>0.0</c:formatCode>
                <c:ptCount val="1"/>
                <c:pt idx="0">
                  <c:v>0.51695420445995577</c:v>
                </c:pt>
              </c:numCache>
            </c:numRef>
          </c:xVal>
          <c:yVal>
            <c:numRef>
              <c:f>'Nigeria 1'!$C$16</c:f>
              <c:numCache>
                <c:formatCode>0.0</c:formatCode>
                <c:ptCount val="1"/>
                <c:pt idx="0">
                  <c:v>0.33791983378730817</c:v>
                </c:pt>
              </c:numCache>
            </c:numRef>
          </c:yVal>
          <c:bubbleSize>
            <c:numRef>
              <c:f>'Nigeria 1'!$E$16</c:f>
              <c:numCache>
                <c:formatCode>#,##0</c:formatCode>
                <c:ptCount val="1"/>
                <c:pt idx="0">
                  <c:v>1110.5951877757916</c:v>
                </c:pt>
              </c:numCache>
            </c:numRef>
          </c:bubbleSize>
          <c:bubble3D val="1"/>
        </c:ser>
        <c:ser>
          <c:idx val="9"/>
          <c:order val="8"/>
          <c:tx>
            <c:v>Personal services</c:v>
          </c:tx>
          <c:spPr>
            <a:solidFill>
              <a:srgbClr val="9999FF"/>
            </a:solidFill>
            <a:ln w="25400">
              <a:noFill/>
            </a:ln>
          </c:spPr>
          <c:invertIfNegative val="0"/>
          <c:xVal>
            <c:numRef>
              <c:f>'Nigeria 1'!$B$17</c:f>
              <c:numCache>
                <c:formatCode>0.0</c:formatCode>
                <c:ptCount val="1"/>
                <c:pt idx="0">
                  <c:v>2.2924342454975735</c:v>
                </c:pt>
              </c:numCache>
            </c:numRef>
          </c:xVal>
          <c:yVal>
            <c:numRef>
              <c:f>'Nigeria 1'!$C$17</c:f>
              <c:numCache>
                <c:formatCode>0.0</c:formatCode>
                <c:ptCount val="1"/>
                <c:pt idx="0">
                  <c:v>0.19926514536641229</c:v>
                </c:pt>
              </c:numCache>
            </c:numRef>
          </c:yVal>
          <c:bubbleSize>
            <c:numRef>
              <c:f>'Nigeria 1'!$E$17</c:f>
              <c:numCache>
                <c:formatCode>#,##0</c:formatCode>
                <c:ptCount val="1"/>
                <c:pt idx="0">
                  <c:v>1422.4474354149838</c:v>
                </c:pt>
              </c:numCache>
            </c:numRef>
          </c:bubbleSize>
          <c:bubble3D val="1"/>
        </c:ser>
        <c:dLbls>
          <c:showLegendKey val="0"/>
          <c:showVal val="0"/>
          <c:showCatName val="0"/>
          <c:showSerName val="0"/>
          <c:showPercent val="0"/>
          <c:showBubbleSize val="0"/>
        </c:dLbls>
        <c:bubbleScale val="100"/>
        <c:showNegBubbles val="0"/>
        <c:axId val="164308864"/>
        <c:axId val="164323328"/>
      </c:bubbleChart>
      <c:valAx>
        <c:axId val="164308864"/>
        <c:scaling>
          <c:orientation val="minMax"/>
          <c:max val="4"/>
          <c:min val="-6"/>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164323328"/>
        <c:crosses val="autoZero"/>
        <c:crossBetween val="midCat"/>
        <c:majorUnit val="1"/>
      </c:valAx>
      <c:valAx>
        <c:axId val="16432332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1643088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'Nigeria 1'!$B$24</c:f>
              <c:numCache>
                <c:formatCode>0.0</c:formatCode>
                <c:ptCount val="1"/>
                <c:pt idx="0">
                  <c:v>-7.0114102311996049</c:v>
                </c:pt>
              </c:numCache>
            </c:numRef>
          </c:xVal>
          <c:yVal>
            <c:numRef>
              <c:f>'Nigeria 1'!$C$24</c:f>
              <c:numCache>
                <c:formatCode>0.0</c:formatCode>
                <c:ptCount val="1"/>
                <c:pt idx="0">
                  <c:v>0.51780145182550386</c:v>
                </c:pt>
              </c:numCache>
            </c:numRef>
          </c:yVal>
          <c:bubbleSize>
            <c:numRef>
              <c:f>'Nigeria 1'!$E$24</c:f>
              <c:numCache>
                <c:formatCode>#,##0</c:formatCode>
                <c:ptCount val="1"/>
                <c:pt idx="0">
                  <c:v>28063.61792088583</c:v>
                </c:pt>
              </c:numCache>
            </c:numRef>
          </c:bubbleSize>
          <c:bubble3D val="1"/>
        </c:ser>
        <c:ser>
          <c:idx val="2"/>
          <c:order val="1"/>
          <c:tx>
            <c:v>Manufacturing</c:v>
          </c:tx>
          <c:spPr>
            <a:solidFill>
              <a:srgbClr val="00B050"/>
            </a:solidFill>
            <a:ln w="25400">
              <a:noFill/>
            </a:ln>
          </c:spPr>
          <c:invertIfNegative val="0"/>
          <c:xVal>
            <c:numRef>
              <c:f>'Nigeria 1'!$B$26</c:f>
              <c:numCache>
                <c:formatCode>0.0</c:formatCode>
                <c:ptCount val="1"/>
                <c:pt idx="0">
                  <c:v>-0.33685050540371275</c:v>
                </c:pt>
              </c:numCache>
            </c:numRef>
          </c:xVal>
          <c:yVal>
            <c:numRef>
              <c:f>'Nigeria 1'!$C$26</c:f>
              <c:numCache>
                <c:formatCode>0.0</c:formatCode>
                <c:ptCount val="1"/>
                <c:pt idx="0">
                  <c:v>0.66766651173934999</c:v>
                </c:pt>
              </c:numCache>
            </c:numRef>
          </c:yVal>
          <c:bubbleSize>
            <c:numRef>
              <c:f>'Nigeria 1'!$E$26</c:f>
              <c:numCache>
                <c:formatCode>#,##0</c:formatCode>
                <c:ptCount val="1"/>
                <c:pt idx="0">
                  <c:v>1853.8549036767247</c:v>
                </c:pt>
              </c:numCache>
            </c:numRef>
          </c:bubbleSize>
          <c:bubble3D val="1"/>
        </c:ser>
        <c:ser>
          <c:idx val="4"/>
          <c:order val="2"/>
          <c:tx>
            <c:v>Construction</c:v>
          </c:tx>
          <c:spPr>
            <a:solidFill>
              <a:srgbClr val="6600FF"/>
            </a:solidFill>
            <a:ln w="25400">
              <a:noFill/>
            </a:ln>
          </c:spPr>
          <c:invertIfNegative val="0"/>
          <c:xVal>
            <c:numRef>
              <c:f>'Nigeria 1'!$B$28</c:f>
              <c:numCache>
                <c:formatCode>0.0</c:formatCode>
                <c:ptCount val="1"/>
                <c:pt idx="0">
                  <c:v>0.13522773073176653</c:v>
                </c:pt>
              </c:numCache>
            </c:numRef>
          </c:xVal>
          <c:yVal>
            <c:numRef>
              <c:f>'Nigeria 1'!$C$28</c:f>
              <c:numCache>
                <c:formatCode>0.0</c:formatCode>
                <c:ptCount val="1"/>
                <c:pt idx="0">
                  <c:v>1.4716784188298231</c:v>
                </c:pt>
              </c:numCache>
            </c:numRef>
          </c:yVal>
          <c:bubbleSize>
            <c:numRef>
              <c:f>'Nigeria 1'!$E$28</c:f>
              <c:numCache>
                <c:formatCode>#,##0</c:formatCode>
                <c:ptCount val="1"/>
                <c:pt idx="0">
                  <c:v>429.69151267868682</c:v>
                </c:pt>
              </c:numCache>
            </c:numRef>
          </c:bubbleSize>
          <c:bubble3D val="1"/>
        </c:ser>
        <c:ser>
          <c:idx val="3"/>
          <c:order val="3"/>
          <c:tx>
            <c:v>Utilities</c:v>
          </c:tx>
          <c:spPr>
            <a:solidFill>
              <a:srgbClr val="FF0000"/>
            </a:solidFill>
            <a:ln w="25400">
              <a:noFill/>
            </a:ln>
          </c:spPr>
          <c:invertIfNegative val="0"/>
          <c:xVal>
            <c:numRef>
              <c:f>'Nigeria 1'!$B$27</c:f>
              <c:numCache>
                <c:formatCode>0.0</c:formatCode>
                <c:ptCount val="1"/>
                <c:pt idx="0">
                  <c:v>8.704432522787342E-2</c:v>
                </c:pt>
              </c:numCache>
            </c:numRef>
          </c:xVal>
          <c:yVal>
            <c:numRef>
              <c:f>'Nigeria 1'!$C$27</c:f>
              <c:numCache>
                <c:formatCode>0.0</c:formatCode>
                <c:ptCount val="1"/>
                <c:pt idx="0">
                  <c:v>0.60920960683430592</c:v>
                </c:pt>
              </c:numCache>
            </c:numRef>
          </c:yVal>
          <c:bubbleSize>
            <c:numRef>
              <c:f>'Nigeria 1'!$E$27</c:f>
              <c:numCache>
                <c:formatCode>#,##0</c:formatCode>
                <c:ptCount val="1"/>
                <c:pt idx="0">
                  <c:v>102.25814682356157</c:v>
                </c:pt>
              </c:numCache>
            </c:numRef>
          </c:bubbleSize>
          <c:bubble3D val="1"/>
        </c:ser>
        <c:ser>
          <c:idx val="5"/>
          <c:order val="4"/>
          <c:tx>
            <c:v>Trade services</c:v>
          </c:tx>
          <c:spPr>
            <a:solidFill>
              <a:srgbClr val="66FFFF"/>
            </a:solidFill>
            <a:ln w="25400">
              <a:noFill/>
            </a:ln>
          </c:spPr>
          <c:invertIfNegative val="0"/>
          <c:xVal>
            <c:numRef>
              <c:f>'Nigeria 1'!$B$29</c:f>
              <c:numCache>
                <c:formatCode>0.0</c:formatCode>
                <c:ptCount val="1"/>
                <c:pt idx="0">
                  <c:v>3.6627950364721098</c:v>
                </c:pt>
              </c:numCache>
            </c:numRef>
          </c:xVal>
          <c:yVal>
            <c:numRef>
              <c:f>'Nigeria 1'!$C$29</c:f>
              <c:numCache>
                <c:formatCode>0.0</c:formatCode>
                <c:ptCount val="1"/>
                <c:pt idx="0">
                  <c:v>1.0369599200475046</c:v>
                </c:pt>
              </c:numCache>
            </c:numRef>
          </c:yVal>
          <c:bubbleSize>
            <c:numRef>
              <c:f>'Nigeria 1'!$E$29</c:f>
              <c:numCache>
                <c:formatCode>#,##0</c:formatCode>
                <c:ptCount val="1"/>
                <c:pt idx="0">
                  <c:v>5483.9402110576739</c:v>
                </c:pt>
              </c:numCache>
            </c:numRef>
          </c:bubbleSize>
          <c:bubble3D val="1"/>
        </c:ser>
        <c:ser>
          <c:idx val="6"/>
          <c:order val="5"/>
          <c:tx>
            <c:v>Transport services</c:v>
          </c:tx>
          <c:spPr>
            <a:solidFill>
              <a:srgbClr val="FF00FF"/>
            </a:solidFill>
            <a:ln w="25400">
              <a:noFill/>
            </a:ln>
          </c:spPr>
          <c:invertIfNegative val="0"/>
          <c:xVal>
            <c:numRef>
              <c:f>'Nigeria 1'!$B$30</c:f>
              <c:numCache>
                <c:formatCode>0.0</c:formatCode>
                <c:ptCount val="1"/>
                <c:pt idx="0">
                  <c:v>1.1289967302020916</c:v>
                </c:pt>
              </c:numCache>
            </c:numRef>
          </c:xVal>
          <c:yVal>
            <c:numRef>
              <c:f>'Nigeria 1'!$C$30</c:f>
              <c:numCache>
                <c:formatCode>0.0</c:formatCode>
                <c:ptCount val="1"/>
                <c:pt idx="0">
                  <c:v>0.69703039507489695</c:v>
                </c:pt>
              </c:numCache>
            </c:numRef>
          </c:yVal>
          <c:bubbleSize>
            <c:numRef>
              <c:f>'Nigeria 1'!$E$30</c:f>
              <c:numCache>
                <c:formatCode>#,##0</c:formatCode>
                <c:ptCount val="1"/>
                <c:pt idx="0">
                  <c:v>777.80711408411082</c:v>
                </c:pt>
              </c:numCache>
            </c:numRef>
          </c:bubbleSize>
          <c:bubble3D val="1"/>
        </c:ser>
        <c:ser>
          <c:idx val="7"/>
          <c:order val="6"/>
          <c:tx>
            <c:v>Business services</c:v>
          </c:tx>
          <c:spPr>
            <a:solidFill>
              <a:srgbClr val="99FF66"/>
            </a:solidFill>
            <a:ln w="25400">
              <a:noFill/>
            </a:ln>
          </c:spPr>
          <c:invertIfNegative val="0"/>
          <c:xVal>
            <c:numRef>
              <c:f>'Nigeria 1'!$B$31</c:f>
              <c:numCache>
                <c:formatCode>0.0</c:formatCode>
                <c:ptCount val="1"/>
                <c:pt idx="0">
                  <c:v>0.49346900851073827</c:v>
                </c:pt>
              </c:numCache>
            </c:numRef>
          </c:xVal>
          <c:yVal>
            <c:numRef>
              <c:f>'Nigeria 1'!$C$31</c:f>
              <c:numCache>
                <c:formatCode>0.0</c:formatCode>
                <c:ptCount val="1"/>
                <c:pt idx="0">
                  <c:v>0.6672703853543035</c:v>
                </c:pt>
              </c:numCache>
            </c:numRef>
          </c:yVal>
          <c:bubbleSize>
            <c:numRef>
              <c:f>'Nigeria 1'!$E$31</c:f>
              <c:numCache>
                <c:formatCode>#,##0</c:formatCode>
                <c:ptCount val="1"/>
                <c:pt idx="0">
                  <c:v>723.65203893166313</c:v>
                </c:pt>
              </c:numCache>
            </c:numRef>
          </c:bubbleSize>
          <c:bubble3D val="1"/>
        </c:ser>
        <c:ser>
          <c:idx val="8"/>
          <c:order val="7"/>
          <c:tx>
            <c:v>Govt services</c:v>
          </c:tx>
          <c:spPr>
            <a:solidFill>
              <a:srgbClr val="984807"/>
            </a:solidFill>
            <a:ln w="25400">
              <a:noFill/>
            </a:ln>
          </c:spPr>
          <c:invertIfNegative val="0"/>
          <c:xVal>
            <c:numRef>
              <c:f>'Nigeria 1'!$B$32</c:f>
              <c:numCache>
                <c:formatCode>0.0</c:formatCode>
                <c:ptCount val="1"/>
                <c:pt idx="0">
                  <c:v>0.74345797692987547</c:v>
                </c:pt>
              </c:numCache>
            </c:numRef>
          </c:xVal>
          <c:yVal>
            <c:numRef>
              <c:f>'Nigeria 1'!$C$32</c:f>
              <c:numCache>
                <c:formatCode>0.0</c:formatCode>
                <c:ptCount val="1"/>
                <c:pt idx="0">
                  <c:v>0.27824505933004889</c:v>
                </c:pt>
              </c:numCache>
            </c:numRef>
          </c:yVal>
          <c:bubbleSize>
            <c:numRef>
              <c:f>'Nigeria 1'!$E$32</c:f>
              <c:numCache>
                <c:formatCode>#,##0</c:formatCode>
                <c:ptCount val="1"/>
                <c:pt idx="0">
                  <c:v>1621.7364133882359</c:v>
                </c:pt>
              </c:numCache>
            </c:numRef>
          </c:bubbleSize>
          <c:bubble3D val="1"/>
        </c:ser>
        <c:ser>
          <c:idx val="9"/>
          <c:order val="8"/>
          <c:tx>
            <c:v>Personal services</c:v>
          </c:tx>
          <c:spPr>
            <a:solidFill>
              <a:srgbClr val="9999FF"/>
            </a:solidFill>
            <a:ln w="25400">
              <a:noFill/>
            </a:ln>
          </c:spPr>
          <c:invertIfNegative val="0"/>
          <c:xVal>
            <c:numRef>
              <c:f>'Nigeria 1'!$B$33</c:f>
              <c:numCache>
                <c:formatCode>0.0</c:formatCode>
                <c:ptCount val="1"/>
                <c:pt idx="0">
                  <c:v>1.0875730298562791</c:v>
                </c:pt>
              </c:numCache>
            </c:numRef>
          </c:xVal>
          <c:yVal>
            <c:numRef>
              <c:f>'Nigeria 1'!$C$33</c:f>
              <c:numCache>
                <c:formatCode>0.0</c:formatCode>
                <c:ptCount val="1"/>
                <c:pt idx="0">
                  <c:v>0.1804807464204746</c:v>
                </c:pt>
              </c:numCache>
            </c:numRef>
          </c:yVal>
          <c:bubbleSize>
            <c:numRef>
              <c:f>'Nigeria 1'!$E$33</c:f>
              <c:numCache>
                <c:formatCode>#,##0</c:formatCode>
                <c:ptCount val="1"/>
                <c:pt idx="0">
                  <c:v>2133.0246461161751</c:v>
                </c:pt>
              </c:numCache>
            </c:numRef>
          </c:bubbleSize>
          <c:bubble3D val="1"/>
        </c:ser>
        <c:dLbls>
          <c:showLegendKey val="0"/>
          <c:showVal val="0"/>
          <c:showCatName val="0"/>
          <c:showSerName val="0"/>
          <c:showPercent val="0"/>
          <c:showBubbleSize val="0"/>
        </c:dLbls>
        <c:bubbleScale val="100"/>
        <c:showNegBubbles val="0"/>
        <c:axId val="164731904"/>
        <c:axId val="164738176"/>
      </c:bubbleChart>
      <c:valAx>
        <c:axId val="164731904"/>
        <c:scaling>
          <c:orientation val="minMax"/>
          <c:max val="4"/>
          <c:min val="-8"/>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64738176"/>
        <c:crosses val="autoZero"/>
        <c:crossBetween val="midCat"/>
      </c:valAx>
      <c:valAx>
        <c:axId val="16473817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6473190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'Nigeria 1'!$B$41</c:f>
              <c:numCache>
                <c:formatCode>0.0</c:formatCode>
                <c:ptCount val="1"/>
                <c:pt idx="0">
                  <c:v>-9.0643361382208596</c:v>
                </c:pt>
              </c:numCache>
            </c:numRef>
          </c:xVal>
          <c:yVal>
            <c:numRef>
              <c:f>'Nigeria 1'!$C$41</c:f>
              <c:numCache>
                <c:formatCode>0.0</c:formatCode>
                <c:ptCount val="1"/>
                <c:pt idx="0">
                  <c:v>0.63985701324964506</c:v>
                </c:pt>
              </c:numCache>
            </c:numRef>
          </c:yVal>
          <c:bubbleSize>
            <c:numRef>
              <c:f>'Nigeria 1'!$E$41</c:f>
              <c:numCache>
                <c:formatCode>#,##0</c:formatCode>
                <c:ptCount val="1"/>
                <c:pt idx="0">
                  <c:v>29704.440267824353</c:v>
                </c:pt>
              </c:numCache>
            </c:numRef>
          </c:bubbleSize>
          <c:bubble3D val="1"/>
        </c:ser>
        <c:ser>
          <c:idx val="2"/>
          <c:order val="1"/>
          <c:tx>
            <c:v>Manufacturing</c:v>
          </c:tx>
          <c:spPr>
            <a:solidFill>
              <a:srgbClr val="00B050"/>
            </a:solidFill>
            <a:ln w="25400">
              <a:noFill/>
            </a:ln>
          </c:spPr>
          <c:invertIfNegative val="0"/>
          <c:xVal>
            <c:numRef>
              <c:f>'Nigeria 1'!$B$43</c:f>
              <c:numCache>
                <c:formatCode>0.0</c:formatCode>
                <c:ptCount val="1"/>
                <c:pt idx="0">
                  <c:v>-0.48978461747046076</c:v>
                </c:pt>
              </c:numCache>
            </c:numRef>
          </c:xVal>
          <c:yVal>
            <c:numRef>
              <c:f>'Nigeria 1'!$C$43</c:f>
              <c:numCache>
                <c:formatCode>0.0</c:formatCode>
                <c:ptCount val="1"/>
                <c:pt idx="0">
                  <c:v>0.88655148907452808</c:v>
                </c:pt>
              </c:numCache>
            </c:numRef>
          </c:yVal>
          <c:bubbleSize>
            <c:numRef>
              <c:f>'Nigeria 1'!$E$43</c:f>
              <c:numCache>
                <c:formatCode>#,##0</c:formatCode>
                <c:ptCount val="1"/>
                <c:pt idx="0">
                  <c:v>2017.236571549025</c:v>
                </c:pt>
              </c:numCache>
            </c:numRef>
          </c:bubbleSize>
          <c:bubble3D val="1"/>
        </c:ser>
        <c:ser>
          <c:idx val="3"/>
          <c:order val="2"/>
          <c:tx>
            <c:v>Utilities</c:v>
          </c:tx>
          <c:spPr>
            <a:solidFill>
              <a:srgbClr val="FF0000"/>
            </a:solidFill>
            <a:ln w="25400">
              <a:noFill/>
            </a:ln>
          </c:spPr>
          <c:invertIfNegative val="0"/>
          <c:xVal>
            <c:numRef>
              <c:f>'Nigeria 1'!$B$44</c:f>
              <c:numCache>
                <c:formatCode>0.0</c:formatCode>
                <c:ptCount val="1"/>
                <c:pt idx="0">
                  <c:v>-8.0454553679042418E-3</c:v>
                </c:pt>
              </c:numCache>
            </c:numRef>
          </c:xVal>
          <c:yVal>
            <c:numRef>
              <c:f>'Nigeria 1'!$C$44</c:f>
              <c:numCache>
                <c:formatCode>0.0</c:formatCode>
                <c:ptCount val="1"/>
                <c:pt idx="0">
                  <c:v>0.59867995492610637</c:v>
                </c:pt>
              </c:numCache>
            </c:numRef>
          </c:yVal>
          <c:bubbleSize>
            <c:numRef>
              <c:f>'Nigeria 1'!$E$44</c:f>
              <c:numCache>
                <c:formatCode>#,##0</c:formatCode>
                <c:ptCount val="1"/>
                <c:pt idx="0">
                  <c:v>120.8413929141423</c:v>
                </c:pt>
              </c:numCache>
            </c:numRef>
          </c:bubbleSize>
          <c:bubble3D val="1"/>
        </c:ser>
        <c:ser>
          <c:idx val="5"/>
          <c:order val="3"/>
          <c:tx>
            <c:v>Trade services</c:v>
          </c:tx>
          <c:spPr>
            <a:solidFill>
              <a:srgbClr val="66FFFF"/>
            </a:solidFill>
            <a:ln w="25400">
              <a:noFill/>
            </a:ln>
          </c:spPr>
          <c:invertIfNegative val="0"/>
          <c:xVal>
            <c:numRef>
              <c:f>'Nigeria 1'!$B$46</c:f>
              <c:numCache>
                <c:formatCode>0.0</c:formatCode>
                <c:ptCount val="1"/>
                <c:pt idx="0">
                  <c:v>5.0381234721711934</c:v>
                </c:pt>
              </c:numCache>
            </c:numRef>
          </c:xVal>
          <c:yVal>
            <c:numRef>
              <c:f>'Nigeria 1'!$C$46</c:f>
              <c:numCache>
                <c:formatCode>0.0</c:formatCode>
                <c:ptCount val="1"/>
                <c:pt idx="0">
                  <c:v>1.1009041291507764</c:v>
                </c:pt>
              </c:numCache>
            </c:numRef>
          </c:yVal>
          <c:bubbleSize>
            <c:numRef>
              <c:f>'Nigeria 1'!$E$46</c:f>
              <c:numCache>
                <c:formatCode>#,##0</c:formatCode>
                <c:ptCount val="1"/>
                <c:pt idx="0">
                  <c:v>9240.0293873715964</c:v>
                </c:pt>
              </c:numCache>
            </c:numRef>
          </c:bubbleSize>
          <c:bubble3D val="1"/>
        </c:ser>
        <c:ser>
          <c:idx val="8"/>
          <c:order val="4"/>
          <c:tx>
            <c:v>Govt services</c:v>
          </c:tx>
          <c:spPr>
            <a:solidFill>
              <a:srgbClr val="984807"/>
            </a:solidFill>
            <a:ln w="25400">
              <a:noFill/>
            </a:ln>
          </c:spPr>
          <c:invertIfNegative val="0"/>
          <c:xVal>
            <c:numRef>
              <c:f>'Nigeria 1'!$B$49</c:f>
              <c:numCache>
                <c:formatCode>0.0</c:formatCode>
                <c:ptCount val="1"/>
                <c:pt idx="0">
                  <c:v>0.51626411231343594</c:v>
                </c:pt>
              </c:numCache>
            </c:numRef>
          </c:xVal>
          <c:yVal>
            <c:numRef>
              <c:f>'Nigeria 1'!$C$49</c:f>
              <c:numCache>
                <c:formatCode>0.0</c:formatCode>
                <c:ptCount val="1"/>
                <c:pt idx="0">
                  <c:v>0.25371143763538623</c:v>
                </c:pt>
              </c:numCache>
            </c:numRef>
          </c:yVal>
          <c:bubbleSize>
            <c:numRef>
              <c:f>'Nigeria 1'!$E$49</c:f>
              <c:numCache>
                <c:formatCode>#,##0</c:formatCode>
                <c:ptCount val="1"/>
                <c:pt idx="0">
                  <c:v>2241.2902364014676</c:v>
                </c:pt>
              </c:numCache>
            </c:numRef>
          </c:bubbleSize>
          <c:bubble3D val="1"/>
        </c:ser>
        <c:ser>
          <c:idx val="9"/>
          <c:order val="5"/>
          <c:tx>
            <c:v>Personal services</c:v>
          </c:tx>
          <c:spPr>
            <a:solidFill>
              <a:srgbClr val="9999FF"/>
            </a:solidFill>
            <a:ln w="25400">
              <a:noFill/>
            </a:ln>
          </c:spPr>
          <c:invertIfNegative val="0"/>
          <c:xVal>
            <c:numRef>
              <c:f>'Nigeria 1'!$B$50</c:f>
              <c:numCache>
                <c:formatCode>0.0</c:formatCode>
                <c:ptCount val="1"/>
                <c:pt idx="0">
                  <c:v>1.4076818627095893</c:v>
                </c:pt>
              </c:numCache>
            </c:numRef>
          </c:xVal>
          <c:yVal>
            <c:numRef>
              <c:f>'Nigeria 1'!$C$50</c:f>
              <c:numCache>
                <c:formatCode>0.0</c:formatCode>
                <c:ptCount val="1"/>
                <c:pt idx="0">
                  <c:v>0.18102110958547579</c:v>
                </c:pt>
              </c:numCache>
            </c:numRef>
          </c:yVal>
          <c:bubbleSize>
            <c:numRef>
              <c:f>'Nigeria 1'!$E$50</c:f>
              <c:numCache>
                <c:formatCode>#,##0</c:formatCode>
                <c:ptCount val="1"/>
                <c:pt idx="0">
                  <c:v>3315.5247698298986</c:v>
                </c:pt>
              </c:numCache>
            </c:numRef>
          </c:bubbleSize>
          <c:bubble3D val="1"/>
        </c:ser>
        <c:ser>
          <c:idx val="6"/>
          <c:order val="6"/>
          <c:tx>
            <c:v>Transport services</c:v>
          </c:tx>
          <c:spPr>
            <a:solidFill>
              <a:srgbClr val="FF00FF"/>
            </a:solidFill>
            <a:ln w="25400">
              <a:noFill/>
            </a:ln>
          </c:spPr>
          <c:invertIfNegative val="0"/>
          <c:xVal>
            <c:numRef>
              <c:f>'Nigeria 1'!$B$47</c:f>
              <c:numCache>
                <c:formatCode>0.0</c:formatCode>
                <c:ptCount val="1"/>
                <c:pt idx="0">
                  <c:v>1.2250570236536149</c:v>
                </c:pt>
              </c:numCache>
            </c:numRef>
          </c:xVal>
          <c:yVal>
            <c:numRef>
              <c:f>'Nigeria 1'!$C$47</c:f>
              <c:numCache>
                <c:formatCode>0.0</c:formatCode>
                <c:ptCount val="1"/>
                <c:pt idx="0">
                  <c:v>0.65012884146671857</c:v>
                </c:pt>
              </c:numCache>
            </c:numRef>
          </c:yVal>
          <c:bubbleSize>
            <c:numRef>
              <c:f>'Nigeria 1'!$E$47</c:f>
              <c:numCache>
                <c:formatCode>#,##0</c:formatCode>
                <c:ptCount val="1"/>
                <c:pt idx="0">
                  <c:v>1568.0934853963345</c:v>
                </c:pt>
              </c:numCache>
            </c:numRef>
          </c:bubbleSize>
          <c:bubble3D val="1"/>
        </c:ser>
        <c:ser>
          <c:idx val="7"/>
          <c:order val="7"/>
          <c:tx>
            <c:v>Business services</c:v>
          </c:tx>
          <c:spPr>
            <a:solidFill>
              <a:srgbClr val="99FF66"/>
            </a:solidFill>
            <a:ln w="25400">
              <a:noFill/>
            </a:ln>
          </c:spPr>
          <c:invertIfNegative val="0"/>
          <c:xVal>
            <c:numRef>
              <c:f>'Nigeria 1'!$B$48</c:f>
              <c:numCache>
                <c:formatCode>0.0</c:formatCode>
                <c:ptCount val="1"/>
                <c:pt idx="0">
                  <c:v>0.92455021998122278</c:v>
                </c:pt>
              </c:numCache>
            </c:numRef>
          </c:xVal>
          <c:yVal>
            <c:numRef>
              <c:f>'Nigeria 1'!$C$48</c:f>
              <c:numCache>
                <c:formatCode>0.0</c:formatCode>
                <c:ptCount val="1"/>
                <c:pt idx="0">
                  <c:v>0.83475674885384921</c:v>
                </c:pt>
              </c:numCache>
            </c:numRef>
          </c:yVal>
          <c:bubbleSize>
            <c:numRef>
              <c:f>'Nigeria 1'!$E$48</c:f>
              <c:numCache>
                <c:formatCode>#,##0</c:formatCode>
                <c:ptCount val="1"/>
                <c:pt idx="0">
                  <c:v>1350.3364775212181</c:v>
                </c:pt>
              </c:numCache>
            </c:numRef>
          </c:bubbleSize>
          <c:bubble3D val="1"/>
        </c:ser>
        <c:ser>
          <c:idx val="4"/>
          <c:order val="8"/>
          <c:tx>
            <c:v>Construction</c:v>
          </c:tx>
          <c:spPr>
            <a:solidFill>
              <a:srgbClr val="6600FF"/>
            </a:solidFill>
            <a:ln w="25400">
              <a:noFill/>
            </a:ln>
          </c:spPr>
          <c:invertIfNegative val="0"/>
          <c:xVal>
            <c:numRef>
              <c:f>'Nigeria 1'!$B$45</c:f>
              <c:numCache>
                <c:formatCode>0.0</c:formatCode>
                <c:ptCount val="1"/>
                <c:pt idx="0">
                  <c:v>0.53172147119710744</c:v>
                </c:pt>
              </c:numCache>
            </c:numRef>
          </c:xVal>
          <c:yVal>
            <c:numRef>
              <c:f>'Nigeria 1'!$C$45</c:f>
              <c:numCache>
                <c:formatCode>0.0</c:formatCode>
                <c:ptCount val="1"/>
                <c:pt idx="0">
                  <c:v>1.3760485171934849</c:v>
                </c:pt>
              </c:numCache>
            </c:numRef>
          </c:yVal>
          <c:bubbleSize>
            <c:numRef>
              <c:f>'Nigeria 1'!$E$45</c:f>
              <c:numCache>
                <c:formatCode>#,##0</c:formatCode>
                <c:ptCount val="1"/>
                <c:pt idx="0">
                  <c:v>793.09757872422324</c:v>
                </c:pt>
              </c:numCache>
            </c:numRef>
          </c:bubbleSize>
          <c:bubble3D val="1"/>
        </c:ser>
        <c:dLbls>
          <c:showLegendKey val="0"/>
          <c:showVal val="0"/>
          <c:showCatName val="0"/>
          <c:showSerName val="0"/>
          <c:showPercent val="0"/>
          <c:showBubbleSize val="0"/>
        </c:dLbls>
        <c:bubbleScale val="100"/>
        <c:showNegBubbles val="0"/>
        <c:axId val="164794752"/>
        <c:axId val="164796672"/>
      </c:bubbleChart>
      <c:valAx>
        <c:axId val="164794752"/>
        <c:scaling>
          <c:orientation val="minMax"/>
          <c:max val="6"/>
          <c:min val="-10"/>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64796672"/>
        <c:crosses val="autoZero"/>
        <c:crossBetween val="midCat"/>
        <c:majorUnit val="2"/>
      </c:valAx>
      <c:valAx>
        <c:axId val="164796672"/>
        <c:scaling>
          <c:orientation val="minMax"/>
          <c:min val="0"/>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64794752"/>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Bangladesh2!$B$8</c:f>
              <c:numCache>
                <c:formatCode>#,##0.0_ ;\-#,##0.0\ </c:formatCode>
                <c:ptCount val="1"/>
                <c:pt idx="0">
                  <c:v>-1.6144860300592683</c:v>
                </c:pt>
              </c:numCache>
            </c:numRef>
          </c:xVal>
          <c:yVal>
            <c:numRef>
              <c:f>Bangladesh2!$C$8</c:f>
              <c:numCache>
                <c:formatCode>#,##0.0_ ;\-#,##0.0\ </c:formatCode>
                <c:ptCount val="1"/>
                <c:pt idx="0">
                  <c:v>0.37139013591135717</c:v>
                </c:pt>
              </c:numCache>
            </c:numRef>
          </c:yVal>
          <c:bubbleSize>
            <c:numRef>
              <c:f>Bangladesh2!$E$8</c:f>
              <c:numCache>
                <c:formatCode>#,##0_ ;\-#,##0\ </c:formatCode>
                <c:ptCount val="1"/>
                <c:pt idx="0">
                  <c:v>33921</c:v>
                </c:pt>
              </c:numCache>
            </c:numRef>
          </c:bubbleSize>
          <c:bubble3D val="1"/>
        </c:ser>
        <c:ser>
          <c:idx val="1"/>
          <c:order val="1"/>
          <c:tx>
            <c:v>Mining &amp; utilities</c:v>
          </c:tx>
          <c:spPr>
            <a:solidFill>
              <a:srgbClr val="000000"/>
            </a:solidFill>
            <a:ln w="25400">
              <a:noFill/>
            </a:ln>
          </c:spPr>
          <c:invertIfNegative val="0"/>
          <c:xVal>
            <c:numRef>
              <c:f>Bangladesh2!$B$9</c:f>
              <c:numCache>
                <c:formatCode>#,##0.0_ ;\-#,##0.0\ </c:formatCode>
                <c:ptCount val="1"/>
                <c:pt idx="0">
                  <c:v>0.19119180425105342</c:v>
                </c:pt>
              </c:numCache>
            </c:numRef>
          </c:xVal>
          <c:yVal>
            <c:numRef>
              <c:f>Bangladesh2!$C$9</c:f>
              <c:numCache>
                <c:formatCode>#,##0.0_ ;\-#,##0.0\ </c:formatCode>
                <c:ptCount val="1"/>
                <c:pt idx="0">
                  <c:v>3.06608990355558</c:v>
                </c:pt>
              </c:numCache>
            </c:numRef>
          </c:yVal>
          <c:bubbleSize>
            <c:numRef>
              <c:f>Bangladesh2!$E$9</c:f>
              <c:numCache>
                <c:formatCode>#,##0_ ;\-#,##0\ </c:formatCode>
                <c:ptCount val="1"/>
                <c:pt idx="0">
                  <c:v>492</c:v>
                </c:pt>
              </c:numCache>
            </c:numRef>
          </c:bubbleSize>
          <c:bubble3D val="1"/>
        </c:ser>
        <c:ser>
          <c:idx val="2"/>
          <c:order val="2"/>
          <c:tx>
            <c:v>Manufacturing</c:v>
          </c:tx>
          <c:spPr>
            <a:solidFill>
              <a:srgbClr val="CC6600"/>
            </a:solidFill>
            <a:ln w="25400">
              <a:noFill/>
            </a:ln>
          </c:spPr>
          <c:invertIfNegative val="0"/>
          <c:xVal>
            <c:numRef>
              <c:f>Bangladesh2!$B$10</c:f>
              <c:numCache>
                <c:formatCode>#,##0.0_ ;\-#,##0.0\ </c:formatCode>
                <c:ptCount val="1"/>
                <c:pt idx="0">
                  <c:v>-3.8627751547049343</c:v>
                </c:pt>
              </c:numCache>
            </c:numRef>
          </c:xVal>
          <c:yVal>
            <c:numRef>
              <c:f>Bangladesh2!$C$10</c:f>
              <c:numCache>
                <c:formatCode>#,##0.0_ ;\-#,##0.0\ </c:formatCode>
                <c:ptCount val="1"/>
                <c:pt idx="0">
                  <c:v>2.0764025455274329</c:v>
                </c:pt>
              </c:numCache>
            </c:numRef>
          </c:yVal>
          <c:bubbleSize>
            <c:numRef>
              <c:f>Bangladesh2!$E$10</c:f>
              <c:numCache>
                <c:formatCode>#,##0_ ;\-#,##0\ </c:formatCode>
                <c:ptCount val="1"/>
                <c:pt idx="0">
                  <c:v>3988</c:v>
                </c:pt>
              </c:numCache>
            </c:numRef>
          </c:bubbleSize>
          <c:bubble3D val="1"/>
        </c:ser>
        <c:ser>
          <c:idx val="4"/>
          <c:order val="3"/>
          <c:tx>
            <c:v>Wholesale, retail, hotels</c:v>
          </c:tx>
          <c:spPr>
            <a:solidFill>
              <a:srgbClr val="6666FF"/>
            </a:solidFill>
            <a:ln w="25400">
              <a:noFill/>
            </a:ln>
          </c:spPr>
          <c:invertIfNegative val="0"/>
          <c:xVal>
            <c:numRef>
              <c:f>Bangladesh2!$B$12</c:f>
              <c:numCache>
                <c:formatCode>#,##0.0_ ;\-#,##0.0\ </c:formatCode>
                <c:ptCount val="1"/>
                <c:pt idx="0">
                  <c:v>1.5598227963197537</c:v>
                </c:pt>
              </c:numCache>
            </c:numRef>
          </c:xVal>
          <c:yVal>
            <c:numRef>
              <c:f>Bangladesh2!$C$12</c:f>
              <c:numCache>
                <c:formatCode>#,##0.0_ ;\-#,##0.0\ </c:formatCode>
                <c:ptCount val="1"/>
                <c:pt idx="0">
                  <c:v>0.94065391824854772</c:v>
                </c:pt>
              </c:numCache>
            </c:numRef>
          </c:yVal>
          <c:bubbleSize>
            <c:numRef>
              <c:f>Bangladesh2!$E$12</c:f>
              <c:numCache>
                <c:formatCode>#,##0_ ;\-#,##0\ </c:formatCode>
                <c:ptCount val="1"/>
                <c:pt idx="0">
                  <c:v>8057</c:v>
                </c:pt>
              </c:numCache>
            </c:numRef>
          </c:bubbleSize>
          <c:bubble3D val="1"/>
        </c:ser>
        <c:ser>
          <c:idx val="5"/>
          <c:order val="4"/>
          <c:tx>
            <c:v>Transport, storage, comms</c:v>
          </c:tx>
          <c:spPr>
            <a:solidFill>
              <a:srgbClr val="66FFFF"/>
            </a:solidFill>
            <a:ln w="25400">
              <a:noFill/>
            </a:ln>
          </c:spPr>
          <c:invertIfNegative val="0"/>
          <c:xVal>
            <c:numRef>
              <c:f>Bangladesh2!$B$13</c:f>
              <c:numCache>
                <c:formatCode>#,##0.0_ ;\-#,##0.0\ </c:formatCode>
                <c:ptCount val="1"/>
                <c:pt idx="0">
                  <c:v>1.6525363035399194</c:v>
                </c:pt>
              </c:numCache>
            </c:numRef>
          </c:xVal>
          <c:yVal>
            <c:numRef>
              <c:f>Bangladesh2!$C$13</c:f>
              <c:numCache>
                <c:formatCode>#,##0.0_ ;\-#,##0.0\ </c:formatCode>
                <c:ptCount val="1"/>
                <c:pt idx="0">
                  <c:v>2.1252039791975412</c:v>
                </c:pt>
              </c:numCache>
            </c:numRef>
          </c:yVal>
          <c:bubbleSize>
            <c:numRef>
              <c:f>Bangladesh2!$E$13</c:f>
              <c:numCache>
                <c:formatCode>#,##0_ ;\-#,##0\ </c:formatCode>
                <c:ptCount val="1"/>
                <c:pt idx="0">
                  <c:v>2622</c:v>
                </c:pt>
              </c:numCache>
            </c:numRef>
          </c:bubbleSize>
          <c:bubble3D val="1"/>
        </c:ser>
        <c:ser>
          <c:idx val="6"/>
          <c:order val="5"/>
          <c:tx>
            <c:v>Other</c:v>
          </c:tx>
          <c:spPr>
            <a:solidFill>
              <a:srgbClr val="FF00FF"/>
            </a:solidFill>
            <a:ln w="25400">
              <a:noFill/>
            </a:ln>
          </c:spPr>
          <c:invertIfNegative val="0"/>
          <c:xVal>
            <c:numRef>
              <c:f>Bangladesh2!$B$14</c:f>
              <c:numCache>
                <c:formatCode>#,##0.0_ ;\-#,##0.0\ </c:formatCode>
                <c:ptCount val="1"/>
                <c:pt idx="0">
                  <c:v>0.98230740474880562</c:v>
                </c:pt>
              </c:numCache>
            </c:numRef>
          </c:xVal>
          <c:yVal>
            <c:numRef>
              <c:f>Bangladesh2!$C$14</c:f>
              <c:numCache>
                <c:formatCode>#,##0.0_ ;\-#,##0.0\ </c:formatCode>
                <c:ptCount val="1"/>
                <c:pt idx="0">
                  <c:v>2.6902232923569165</c:v>
                </c:pt>
              </c:numCache>
            </c:numRef>
          </c:yVal>
          <c:bubbleSize>
            <c:numRef>
              <c:f>Bangladesh2!$E$14</c:f>
              <c:numCache>
                <c:formatCode>#,##0_ ;\-#,##0\ </c:formatCode>
                <c:ptCount val="1"/>
                <c:pt idx="0">
                  <c:v>6819</c:v>
                </c:pt>
              </c:numCache>
            </c:numRef>
          </c:bubbleSize>
          <c:bubble3D val="1"/>
        </c:ser>
        <c:ser>
          <c:idx val="3"/>
          <c:order val="6"/>
          <c:tx>
            <c:v>Construction</c:v>
          </c:tx>
          <c:spPr>
            <a:solidFill>
              <a:srgbClr val="FFFF00"/>
            </a:solidFill>
            <a:ln w="25400">
              <a:noFill/>
            </a:ln>
          </c:spPr>
          <c:invertIfNegative val="0"/>
          <c:xVal>
            <c:numRef>
              <c:f>Bangladesh2!$B$11</c:f>
              <c:numCache>
                <c:formatCode>#,##0.0_ ;\-#,##0.0\ </c:formatCode>
                <c:ptCount val="1"/>
                <c:pt idx="0">
                  <c:v>1.0914028759046732</c:v>
                </c:pt>
              </c:numCache>
            </c:numRef>
          </c:xVal>
          <c:yVal>
            <c:numRef>
              <c:f>Bangladesh2!$C$11</c:f>
              <c:numCache>
                <c:formatCode>#,##0.0_ ;\-#,##0.0\ </c:formatCode>
                <c:ptCount val="1"/>
                <c:pt idx="0">
                  <c:v>2.7577153725124641</c:v>
                </c:pt>
              </c:numCache>
            </c:numRef>
          </c:yVal>
          <c:bubbleSize>
            <c:numRef>
              <c:f>Bangladesh2!$E$11</c:f>
              <c:numCache>
                <c:formatCode>#,##0_ ;\-#,##0\ </c:formatCode>
                <c:ptCount val="1"/>
                <c:pt idx="0">
                  <c:v>1147</c:v>
                </c:pt>
              </c:numCache>
            </c:numRef>
          </c:bubbleSize>
          <c:bubble3D val="1"/>
        </c:ser>
        <c:dLbls>
          <c:showLegendKey val="0"/>
          <c:showVal val="0"/>
          <c:showCatName val="0"/>
          <c:showSerName val="0"/>
          <c:showPercent val="0"/>
          <c:showBubbleSize val="0"/>
        </c:dLbls>
        <c:bubbleScale val="100"/>
        <c:showNegBubbles val="0"/>
        <c:axId val="130825216"/>
        <c:axId val="130839680"/>
      </c:bubbleChart>
      <c:valAx>
        <c:axId val="13082521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0839680"/>
        <c:crosses val="autoZero"/>
        <c:crossBetween val="midCat"/>
      </c:valAx>
      <c:valAx>
        <c:axId val="130839680"/>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308252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'Nigeria 2'!$B$8</c:f>
              <c:numCache>
                <c:formatCode>0.0</c:formatCode>
                <c:ptCount val="1"/>
                <c:pt idx="0">
                  <c:v>13.647214864375023</c:v>
                </c:pt>
              </c:numCache>
            </c:numRef>
          </c:xVal>
          <c:yVal>
            <c:numRef>
              <c:f>'Nigeria 2'!$C$8</c:f>
              <c:numCache>
                <c:formatCode>0.0</c:formatCode>
                <c:ptCount val="1"/>
                <c:pt idx="0">
                  <c:v>0.43768471457958169</c:v>
                </c:pt>
              </c:numCache>
            </c:numRef>
          </c:yVal>
          <c:bubbleSize>
            <c:numRef>
              <c:f>'Nigeria 2'!$E$8</c:f>
              <c:numCache>
                <c:formatCode>#,##0</c:formatCode>
                <c:ptCount val="1"/>
                <c:pt idx="0">
                  <c:v>25252.326771848402</c:v>
                </c:pt>
              </c:numCache>
            </c:numRef>
          </c:bubbleSize>
          <c:bubble3D val="1"/>
        </c:ser>
        <c:ser>
          <c:idx val="2"/>
          <c:order val="1"/>
          <c:tx>
            <c:v>Manufacturing</c:v>
          </c:tx>
          <c:spPr>
            <a:solidFill>
              <a:srgbClr val="00B050"/>
            </a:solidFill>
            <a:ln w="25400">
              <a:noFill/>
            </a:ln>
          </c:spPr>
          <c:invertIfNegative val="0"/>
          <c:xVal>
            <c:numRef>
              <c:f>'Nigeria 2'!$B$10</c:f>
              <c:numCache>
                <c:formatCode>0.0</c:formatCode>
                <c:ptCount val="1"/>
                <c:pt idx="0">
                  <c:v>-1.3372701001196172</c:v>
                </c:pt>
              </c:numCache>
            </c:numRef>
          </c:xVal>
          <c:yVal>
            <c:numRef>
              <c:f>'Nigeria 2'!$C$10</c:f>
              <c:numCache>
                <c:formatCode>0.0</c:formatCode>
                <c:ptCount val="1"/>
                <c:pt idx="0">
                  <c:v>0.98354124285678746</c:v>
                </c:pt>
              </c:numCache>
            </c:numRef>
          </c:yVal>
          <c:bubbleSize>
            <c:numRef>
              <c:f>'Nigeria 2'!$E$10</c:f>
              <c:numCache>
                <c:formatCode>#,##0</c:formatCode>
                <c:ptCount val="1"/>
                <c:pt idx="0">
                  <c:v>1230.7442854796543</c:v>
                </c:pt>
              </c:numCache>
            </c:numRef>
          </c:bubbleSize>
          <c:bubble3D val="1"/>
        </c:ser>
        <c:ser>
          <c:idx val="3"/>
          <c:order val="2"/>
          <c:tx>
            <c:v>Utilities</c:v>
          </c:tx>
          <c:spPr>
            <a:solidFill>
              <a:srgbClr val="FF0000"/>
            </a:solidFill>
            <a:ln w="25400">
              <a:noFill/>
            </a:ln>
          </c:spPr>
          <c:invertIfNegative val="0"/>
          <c:xVal>
            <c:numRef>
              <c:f>'Nigeria 2'!$B$11</c:f>
              <c:numCache>
                <c:formatCode>0.0</c:formatCode>
                <c:ptCount val="1"/>
                <c:pt idx="0">
                  <c:v>-0.17606680565369859</c:v>
                </c:pt>
              </c:numCache>
            </c:numRef>
          </c:xVal>
          <c:yVal>
            <c:numRef>
              <c:f>'Nigeria 2'!$C$11</c:f>
              <c:numCache>
                <c:formatCode>0.0</c:formatCode>
                <c:ptCount val="1"/>
                <c:pt idx="0">
                  <c:v>0.4565227642268041</c:v>
                </c:pt>
              </c:numCache>
            </c:numRef>
          </c:yVal>
          <c:bubbleSize>
            <c:numRef>
              <c:f>'Nigeria 2'!$E$11</c:f>
              <c:numCache>
                <c:formatCode>#,##0</c:formatCode>
                <c:ptCount val="1"/>
                <c:pt idx="0">
                  <c:v>108.75640795067596</c:v>
                </c:pt>
              </c:numCache>
            </c:numRef>
          </c:bubbleSize>
          <c:bubble3D val="1"/>
        </c:ser>
        <c:ser>
          <c:idx val="4"/>
          <c:order val="3"/>
          <c:tx>
            <c:v>Construction</c:v>
          </c:tx>
          <c:spPr>
            <a:solidFill>
              <a:srgbClr val="6600FF"/>
            </a:solidFill>
            <a:ln w="25400">
              <a:noFill/>
            </a:ln>
          </c:spPr>
          <c:invertIfNegative val="0"/>
          <c:xVal>
            <c:numRef>
              <c:f>'Nigeria 2'!$B$12</c:f>
              <c:numCache>
                <c:formatCode>0.0</c:formatCode>
                <c:ptCount val="1"/>
                <c:pt idx="0">
                  <c:v>-0.38287493816638385</c:v>
                </c:pt>
              </c:numCache>
            </c:numRef>
          </c:xVal>
          <c:yVal>
            <c:numRef>
              <c:f>'Nigeria 2'!$C$12</c:f>
              <c:numCache>
                <c:formatCode>0.0</c:formatCode>
                <c:ptCount val="1"/>
                <c:pt idx="0">
                  <c:v>2.5535508913515761</c:v>
                </c:pt>
              </c:numCache>
            </c:numRef>
          </c:yVal>
          <c:bubbleSize>
            <c:numRef>
              <c:f>'Nigeria 2'!$E$12</c:f>
              <c:numCache>
                <c:formatCode>#,##0</c:formatCode>
                <c:ptCount val="1"/>
                <c:pt idx="0">
                  <c:v>278.33426217352337</c:v>
                </c:pt>
              </c:numCache>
            </c:numRef>
          </c:bubbleSize>
          <c:bubble3D val="1"/>
        </c:ser>
        <c:ser>
          <c:idx val="5"/>
          <c:order val="4"/>
          <c:tx>
            <c:v>Trade services</c:v>
          </c:tx>
          <c:spPr>
            <a:solidFill>
              <a:srgbClr val="66FFFF"/>
            </a:solidFill>
            <a:ln w="25400">
              <a:noFill/>
            </a:ln>
          </c:spPr>
          <c:invertIfNegative val="0"/>
          <c:xVal>
            <c:numRef>
              <c:f>'Nigeria 2'!$B$13</c:f>
              <c:numCache>
                <c:formatCode>0.0</c:formatCode>
                <c:ptCount val="1"/>
                <c:pt idx="0">
                  <c:v>-8.039191836841848</c:v>
                </c:pt>
              </c:numCache>
            </c:numRef>
          </c:xVal>
          <c:yVal>
            <c:numRef>
              <c:f>'Nigeria 2'!$C$13</c:f>
              <c:numCache>
                <c:formatCode>0.0</c:formatCode>
                <c:ptCount val="1"/>
                <c:pt idx="0">
                  <c:v>0.62576111616356134</c:v>
                </c:pt>
              </c:numCache>
            </c:numRef>
          </c:yVal>
          <c:bubbleSize>
            <c:numRef>
              <c:f>'Nigeria 2'!$E$13</c:f>
              <c:numCache>
                <c:formatCode>#,##0</c:formatCode>
                <c:ptCount val="1"/>
                <c:pt idx="0">
                  <c:v>7486.950368890276</c:v>
                </c:pt>
              </c:numCache>
            </c:numRef>
          </c:bubbleSize>
          <c:bubble3D val="1"/>
        </c:ser>
        <c:ser>
          <c:idx val="6"/>
          <c:order val="5"/>
          <c:tx>
            <c:v>Transport services</c:v>
          </c:tx>
          <c:spPr>
            <a:solidFill>
              <a:srgbClr val="FF00FF"/>
            </a:solidFill>
            <a:ln w="25400">
              <a:noFill/>
            </a:ln>
          </c:spPr>
          <c:invertIfNegative val="0"/>
          <c:xVal>
            <c:numRef>
              <c:f>'Nigeria 2'!$B$14</c:f>
              <c:numCache>
                <c:formatCode>0.0</c:formatCode>
                <c:ptCount val="1"/>
                <c:pt idx="0">
                  <c:v>-1.011850946462685</c:v>
                </c:pt>
              </c:numCache>
            </c:numRef>
          </c:xVal>
          <c:yVal>
            <c:numRef>
              <c:f>'Nigeria 2'!$C$14</c:f>
              <c:numCache>
                <c:formatCode>0.0</c:formatCode>
                <c:ptCount val="1"/>
                <c:pt idx="0">
                  <c:v>0.32823822277377968</c:v>
                </c:pt>
              </c:numCache>
            </c:numRef>
          </c:yVal>
          <c:bubbleSize>
            <c:numRef>
              <c:f>'Nigeria 2'!$E$14</c:f>
              <c:numCache>
                <c:formatCode>#,##0</c:formatCode>
                <c:ptCount val="1"/>
                <c:pt idx="0">
                  <c:v>856.57823739618379</c:v>
                </c:pt>
              </c:numCache>
            </c:numRef>
          </c:bubbleSize>
          <c:bubble3D val="1"/>
        </c:ser>
        <c:ser>
          <c:idx val="7"/>
          <c:order val="6"/>
          <c:tx>
            <c:v>Business services</c:v>
          </c:tx>
          <c:spPr>
            <a:solidFill>
              <a:srgbClr val="99FF66"/>
            </a:solidFill>
            <a:ln w="25400">
              <a:noFill/>
            </a:ln>
          </c:spPr>
          <c:invertIfNegative val="0"/>
          <c:xVal>
            <c:numRef>
              <c:f>'Nigeria 2'!$B$15</c:f>
              <c:numCache>
                <c:formatCode>0.0</c:formatCode>
                <c:ptCount val="1"/>
                <c:pt idx="0">
                  <c:v>-0.17168706543447798</c:v>
                </c:pt>
              </c:numCache>
            </c:numRef>
          </c:xVal>
          <c:yVal>
            <c:numRef>
              <c:f>'Nigeria 2'!$C$15</c:f>
              <c:numCache>
                <c:formatCode>0.0</c:formatCode>
                <c:ptCount val="1"/>
                <c:pt idx="0">
                  <c:v>2.5065203136117393</c:v>
                </c:pt>
              </c:numCache>
            </c:numRef>
          </c:yVal>
          <c:bubbleSize>
            <c:numRef>
              <c:f>'Nigeria 2'!$E$15</c:f>
              <c:numCache>
                <c:formatCode>#,##0</c:formatCode>
                <c:ptCount val="1"/>
                <c:pt idx="0">
                  <c:v>249.60392986656524</c:v>
                </c:pt>
              </c:numCache>
            </c:numRef>
          </c:bubbleSize>
          <c:bubble3D val="1"/>
        </c:ser>
        <c:ser>
          <c:idx val="8"/>
          <c:order val="7"/>
          <c:tx>
            <c:v>Govt services</c:v>
          </c:tx>
          <c:spPr>
            <a:solidFill>
              <a:srgbClr val="984807"/>
            </a:solidFill>
            <a:ln w="25400">
              <a:noFill/>
            </a:ln>
          </c:spPr>
          <c:invertIfNegative val="0"/>
          <c:xVal>
            <c:numRef>
              <c:f>'Nigeria 2'!$B$16</c:f>
              <c:numCache>
                <c:formatCode>0.0</c:formatCode>
                <c:ptCount val="1"/>
                <c:pt idx="0">
                  <c:v>-2.069740437079961</c:v>
                </c:pt>
              </c:numCache>
            </c:numRef>
          </c:xVal>
          <c:yVal>
            <c:numRef>
              <c:f>'Nigeria 2'!$C$16</c:f>
              <c:numCache>
                <c:formatCode>0.0</c:formatCode>
                <c:ptCount val="1"/>
                <c:pt idx="0">
                  <c:v>0.2906237684558633</c:v>
                </c:pt>
              </c:numCache>
            </c:numRef>
          </c:yVal>
          <c:bubbleSize>
            <c:numRef>
              <c:f>'Nigeria 2'!$E$16</c:f>
              <c:numCache>
                <c:formatCode>#,##0</c:formatCode>
                <c:ptCount val="1"/>
                <c:pt idx="0">
                  <c:v>1667.3700331579614</c:v>
                </c:pt>
              </c:numCache>
            </c:numRef>
          </c:bubbleSize>
          <c:bubble3D val="1"/>
        </c:ser>
        <c:ser>
          <c:idx val="9"/>
          <c:order val="8"/>
          <c:tx>
            <c:v>Personal services</c:v>
          </c:tx>
          <c:spPr>
            <a:solidFill>
              <a:srgbClr val="9999FF"/>
            </a:solidFill>
            <a:ln w="25400">
              <a:noFill/>
            </a:ln>
          </c:spPr>
          <c:invertIfNegative val="0"/>
          <c:xVal>
            <c:numRef>
              <c:f>'Nigeria 2'!$B$17</c:f>
              <c:numCache>
                <c:formatCode>0.0</c:formatCode>
                <c:ptCount val="1"/>
                <c:pt idx="0">
                  <c:v>-0.13946978328613291</c:v>
                </c:pt>
              </c:numCache>
            </c:numRef>
          </c:xVal>
          <c:yVal>
            <c:numRef>
              <c:f>'Nigeria 2'!$C$17</c:f>
              <c:numCache>
                <c:formatCode>0.0</c:formatCode>
                <c:ptCount val="1"/>
                <c:pt idx="0">
                  <c:v>0.14684533263653782</c:v>
                </c:pt>
              </c:numCache>
            </c:numRef>
          </c:yVal>
          <c:bubbleSize>
            <c:numRef>
              <c:f>'Nigeria 2'!$E$17</c:f>
              <c:numCache>
                <c:formatCode>#,##0</c:formatCode>
                <c:ptCount val="1"/>
                <c:pt idx="0">
                  <c:v>2492.304324785111</c:v>
                </c:pt>
              </c:numCache>
            </c:numRef>
          </c:bubbleSize>
          <c:bubble3D val="1"/>
        </c:ser>
        <c:dLbls>
          <c:showLegendKey val="0"/>
          <c:showVal val="0"/>
          <c:showCatName val="0"/>
          <c:showSerName val="0"/>
          <c:showPercent val="0"/>
          <c:showBubbleSize val="0"/>
        </c:dLbls>
        <c:bubbleScale val="100"/>
        <c:showNegBubbles val="0"/>
        <c:axId val="169478016"/>
        <c:axId val="169496576"/>
      </c:bubbleChart>
      <c:valAx>
        <c:axId val="169478016"/>
        <c:scaling>
          <c:orientation val="minMax"/>
          <c:min val="-10"/>
        </c:scaling>
        <c:delete val="0"/>
        <c:axPos val="b"/>
        <c:title>
          <c:tx>
            <c:rich>
              <a:bodyPr/>
              <a:lstStyle/>
              <a:p>
                <a:pPr>
                  <a:defRPr sz="800" b="0"/>
                </a:pPr>
                <a:r>
                  <a:rPr lang="en-US" sz="800" b="0"/>
                  <a:t>Percentage point change in share of persons engaged, 1990-2000</a:t>
                </a:r>
              </a:p>
            </c:rich>
          </c:tx>
          <c:layout/>
          <c:overlay val="0"/>
        </c:title>
        <c:numFmt formatCode="0" sourceLinked="0"/>
        <c:majorTickMark val="out"/>
        <c:minorTickMark val="none"/>
        <c:tickLblPos val="low"/>
        <c:crossAx val="169496576"/>
        <c:crosses val="autoZero"/>
        <c:crossBetween val="midCat"/>
      </c:valAx>
      <c:valAx>
        <c:axId val="16949657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 sourceLinked="0"/>
        <c:majorTickMark val="out"/>
        <c:minorTickMark val="none"/>
        <c:tickLblPos val="low"/>
        <c:crossAx val="1694780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'Nigeria 2'!$B$24</c:f>
              <c:numCache>
                <c:formatCode>0.0</c:formatCode>
                <c:ptCount val="1"/>
                <c:pt idx="0">
                  <c:v>-1.2764549950899777</c:v>
                </c:pt>
              </c:numCache>
            </c:numRef>
          </c:xVal>
          <c:yVal>
            <c:numRef>
              <c:f>'Nigeria 2'!$C$24</c:f>
              <c:numCache>
                <c:formatCode>0.0</c:formatCode>
                <c:ptCount val="1"/>
                <c:pt idx="0">
                  <c:v>0.56369652529072545</c:v>
                </c:pt>
              </c:numCache>
            </c:numRef>
          </c:yVal>
          <c:bubbleSize>
            <c:numRef>
              <c:f>'Nigeria 2'!$E$24</c:f>
              <c:numCache>
                <c:formatCode>#,##0</c:formatCode>
                <c:ptCount val="1"/>
                <c:pt idx="0">
                  <c:v>28151.968488942326</c:v>
                </c:pt>
              </c:numCache>
            </c:numRef>
          </c:bubbleSize>
          <c:bubble3D val="1"/>
        </c:ser>
        <c:ser>
          <c:idx val="2"/>
          <c:order val="1"/>
          <c:tx>
            <c:v>Manufacturing</c:v>
          </c:tx>
          <c:spPr>
            <a:solidFill>
              <a:srgbClr val="00B050"/>
            </a:solidFill>
            <a:ln w="25400">
              <a:noFill/>
            </a:ln>
          </c:spPr>
          <c:invertIfNegative val="0"/>
          <c:xVal>
            <c:numRef>
              <c:f>'Nigeria 2'!$B$26</c:f>
              <c:numCache>
                <c:formatCode>0.0</c:formatCode>
                <c:ptCount val="1"/>
                <c:pt idx="0">
                  <c:v>0.53921853641774575</c:v>
                </c:pt>
              </c:numCache>
            </c:numRef>
          </c:xVal>
          <c:yVal>
            <c:numRef>
              <c:f>'Nigeria 2'!$C$26</c:f>
              <c:numCache>
                <c:formatCode>0.0</c:formatCode>
                <c:ptCount val="1"/>
                <c:pt idx="0">
                  <c:v>0.82252548626434663</c:v>
                </c:pt>
              </c:numCache>
            </c:numRef>
          </c:yVal>
          <c:bubbleSize>
            <c:numRef>
              <c:f>'Nigeria 2'!$E$26</c:f>
              <c:numCache>
                <c:formatCode>#,##0</c:formatCode>
                <c:ptCount val="1"/>
                <c:pt idx="0">
                  <c:v>1643.3617449964418</c:v>
                </c:pt>
              </c:numCache>
            </c:numRef>
          </c:bubbleSize>
          <c:bubble3D val="1"/>
        </c:ser>
        <c:ser>
          <c:idx val="3"/>
          <c:order val="2"/>
          <c:tx>
            <c:v>Utilities</c:v>
          </c:tx>
          <c:spPr>
            <a:solidFill>
              <a:srgbClr val="FF0000"/>
            </a:solidFill>
            <a:ln w="25400">
              <a:noFill/>
            </a:ln>
          </c:spPr>
          <c:invertIfNegative val="0"/>
          <c:xVal>
            <c:numRef>
              <c:f>'Nigeria 2'!$B$27</c:f>
              <c:numCache>
                <c:formatCode>0.0</c:formatCode>
                <c:ptCount val="1"/>
                <c:pt idx="0">
                  <c:v>3.5927303159255797E-2</c:v>
                </c:pt>
              </c:numCache>
            </c:numRef>
          </c:xVal>
          <c:yVal>
            <c:numRef>
              <c:f>'Nigeria 2'!$C$27</c:f>
              <c:numCache>
                <c:formatCode>0.0</c:formatCode>
                <c:ptCount val="1"/>
                <c:pt idx="0">
                  <c:v>0.48618249796775281</c:v>
                </c:pt>
              </c:numCache>
            </c:numRef>
          </c:yVal>
          <c:bubbleSize>
            <c:numRef>
              <c:f>'Nigeria 2'!$E$27</c:f>
              <c:numCache>
                <c:formatCode>#,##0</c:formatCode>
                <c:ptCount val="1"/>
                <c:pt idx="0">
                  <c:v>139.93055070184144</c:v>
                </c:pt>
              </c:numCache>
            </c:numRef>
          </c:bubbleSize>
          <c:bubble3D val="1"/>
        </c:ser>
        <c:ser>
          <c:idx val="4"/>
          <c:order val="3"/>
          <c:tx>
            <c:v>Construction</c:v>
          </c:tx>
          <c:spPr>
            <a:solidFill>
              <a:srgbClr val="6600FF"/>
            </a:solidFill>
            <a:ln w="25400">
              <a:noFill/>
            </a:ln>
          </c:spPr>
          <c:invertIfNegative val="0"/>
          <c:xVal>
            <c:numRef>
              <c:f>'Nigeria 2'!$B$28</c:f>
              <c:numCache>
                <c:formatCode>0.0</c:formatCode>
                <c:ptCount val="1"/>
                <c:pt idx="0">
                  <c:v>0.21565195370352408</c:v>
                </c:pt>
              </c:numCache>
            </c:numRef>
          </c:xVal>
          <c:yVal>
            <c:numRef>
              <c:f>'Nigeria 2'!$C$28</c:f>
              <c:numCache>
                <c:formatCode>0.0</c:formatCode>
                <c:ptCount val="1"/>
                <c:pt idx="0">
                  <c:v>1.6684097614088083</c:v>
                </c:pt>
              </c:numCache>
            </c:numRef>
          </c:yVal>
          <c:bubbleSize>
            <c:numRef>
              <c:f>'Nigeria 2'!$E$28</c:f>
              <c:numCache>
                <c:formatCode>#,##0</c:formatCode>
                <c:ptCount val="1"/>
                <c:pt idx="0">
                  <c:v>413.9178709145566</c:v>
                </c:pt>
              </c:numCache>
            </c:numRef>
          </c:bubbleSize>
          <c:bubble3D val="1"/>
        </c:ser>
        <c:ser>
          <c:idx val="5"/>
          <c:order val="4"/>
          <c:tx>
            <c:v>Trade services</c:v>
          </c:tx>
          <c:spPr>
            <a:solidFill>
              <a:srgbClr val="66FFFF"/>
            </a:solidFill>
            <a:ln w="25400">
              <a:noFill/>
            </a:ln>
          </c:spPr>
          <c:invertIfNegative val="0"/>
          <c:xVal>
            <c:numRef>
              <c:f>'Nigeria 2'!$B$29</c:f>
              <c:numCache>
                <c:formatCode>0.0</c:formatCode>
                <c:ptCount val="1"/>
                <c:pt idx="0">
                  <c:v>-1.1845180468648877</c:v>
                </c:pt>
              </c:numCache>
            </c:numRef>
          </c:xVal>
          <c:yVal>
            <c:numRef>
              <c:f>'Nigeria 2'!$C$29</c:f>
              <c:numCache>
                <c:formatCode>0.0</c:formatCode>
                <c:ptCount val="1"/>
                <c:pt idx="0">
                  <c:v>0.77791672474836315</c:v>
                </c:pt>
              </c:numCache>
            </c:numRef>
          </c:yVal>
          <c:bubbleSize>
            <c:numRef>
              <c:f>'Nigeria 2'!$E$29</c:f>
              <c:numCache>
                <c:formatCode>#,##0</c:formatCode>
                <c:ptCount val="1"/>
                <c:pt idx="0">
                  <c:v>7983.0486505139115</c:v>
                </c:pt>
              </c:numCache>
            </c:numRef>
          </c:bubbleSize>
          <c:bubble3D val="1"/>
        </c:ser>
        <c:ser>
          <c:idx val="6"/>
          <c:order val="5"/>
          <c:tx>
            <c:v>Transport services</c:v>
          </c:tx>
          <c:spPr>
            <a:solidFill>
              <a:srgbClr val="FF00FF"/>
            </a:solidFill>
            <a:ln w="25400">
              <a:noFill/>
            </a:ln>
          </c:spPr>
          <c:invertIfNegative val="0"/>
          <c:xVal>
            <c:numRef>
              <c:f>'Nigeria 2'!$B$30</c:f>
              <c:numCache>
                <c:formatCode>0.0</c:formatCode>
                <c:ptCount val="1"/>
                <c:pt idx="0">
                  <c:v>0.65994261996806935</c:v>
                </c:pt>
              </c:numCache>
            </c:numRef>
          </c:xVal>
          <c:yVal>
            <c:numRef>
              <c:f>'Nigeria 2'!$C$30</c:f>
              <c:numCache>
                <c:formatCode>0.0</c:formatCode>
                <c:ptCount val="1"/>
                <c:pt idx="0">
                  <c:v>0.46540416766084425</c:v>
                </c:pt>
              </c:numCache>
            </c:numRef>
          </c:yVal>
          <c:bubbleSize>
            <c:numRef>
              <c:f>'Nigeria 2'!$E$30</c:f>
              <c:numCache>
                <c:formatCode>#,##0</c:formatCode>
                <c:ptCount val="1"/>
                <c:pt idx="0">
                  <c:v>1272.1565617675346</c:v>
                </c:pt>
              </c:numCache>
            </c:numRef>
          </c:bubbleSize>
          <c:bubble3D val="1"/>
        </c:ser>
        <c:ser>
          <c:idx val="7"/>
          <c:order val="6"/>
          <c:tx>
            <c:v>Business services</c:v>
          </c:tx>
          <c:spPr>
            <a:solidFill>
              <a:srgbClr val="99FF66"/>
            </a:solidFill>
            <a:ln w="25400">
              <a:noFill/>
            </a:ln>
          </c:spPr>
          <c:invertIfNegative val="0"/>
          <c:xVal>
            <c:numRef>
              <c:f>'Nigeria 2'!$B$31</c:f>
              <c:numCache>
                <c:formatCode>0.0</c:formatCode>
                <c:ptCount val="1"/>
                <c:pt idx="0">
                  <c:v>0.66763592993018017</c:v>
                </c:pt>
              </c:numCache>
            </c:numRef>
          </c:xVal>
          <c:yVal>
            <c:numRef>
              <c:f>'Nigeria 2'!$C$31</c:f>
              <c:numCache>
                <c:formatCode>0.0</c:formatCode>
                <c:ptCount val="1"/>
                <c:pt idx="0">
                  <c:v>0.90123275285779447</c:v>
                </c:pt>
              </c:numCache>
            </c:numRef>
          </c:yVal>
          <c:bubbleSize>
            <c:numRef>
              <c:f>'Nigeria 2'!$E$31</c:f>
              <c:numCache>
                <c:formatCode>#,##0</c:formatCode>
                <c:ptCount val="1"/>
                <c:pt idx="0">
                  <c:v>585.11586897035261</c:v>
                </c:pt>
              </c:numCache>
            </c:numRef>
          </c:bubbleSize>
          <c:bubble3D val="1"/>
        </c:ser>
        <c:ser>
          <c:idx val="8"/>
          <c:order val="7"/>
          <c:tx>
            <c:v>Govt services</c:v>
          </c:tx>
          <c:spPr>
            <a:solidFill>
              <a:srgbClr val="984807"/>
            </a:solidFill>
            <a:ln w="25400">
              <a:noFill/>
            </a:ln>
          </c:spPr>
          <c:invertIfNegative val="0"/>
          <c:xVal>
            <c:numRef>
              <c:f>'Nigeria 2'!$B$32</c:f>
              <c:numCache>
                <c:formatCode>0.0</c:formatCode>
                <c:ptCount val="1"/>
                <c:pt idx="0">
                  <c:v>7.2247067534729759E-2</c:v>
                </c:pt>
              </c:numCache>
            </c:numRef>
          </c:xVal>
          <c:yVal>
            <c:numRef>
              <c:f>'Nigeria 2'!$C$32</c:f>
              <c:numCache>
                <c:formatCode>0.0</c:formatCode>
                <c:ptCount val="1"/>
                <c:pt idx="0">
                  <c:v>0.25540209832600202</c:v>
                </c:pt>
              </c:numCache>
            </c:numRef>
          </c:yVal>
          <c:bubbleSize>
            <c:numRef>
              <c:f>'Nigeria 2'!$E$32</c:f>
              <c:numCache>
                <c:formatCode>#,##0</c:formatCode>
                <c:ptCount val="1"/>
                <c:pt idx="0">
                  <c:v>1929.4364176062641</c:v>
                </c:pt>
              </c:numCache>
            </c:numRef>
          </c:bubbleSize>
          <c:bubble3D val="1"/>
        </c:ser>
        <c:ser>
          <c:idx val="9"/>
          <c:order val="8"/>
          <c:tx>
            <c:v>Personal services</c:v>
          </c:tx>
          <c:spPr>
            <a:solidFill>
              <a:srgbClr val="9999FF"/>
            </a:solidFill>
            <a:ln w="25400">
              <a:noFill/>
            </a:ln>
          </c:spPr>
          <c:invertIfNegative val="0"/>
          <c:xVal>
            <c:numRef>
              <c:f>'Nigeria 2'!$B$33</c:f>
              <c:numCache>
                <c:formatCode>0.0</c:formatCode>
                <c:ptCount val="1"/>
                <c:pt idx="0">
                  <c:v>0.18839112603402697</c:v>
                </c:pt>
              </c:numCache>
            </c:numRef>
          </c:xVal>
          <c:yVal>
            <c:numRef>
              <c:f>'Nigeria 2'!$C$33</c:f>
              <c:numCache>
                <c:formatCode>0.0</c:formatCode>
                <c:ptCount val="1"/>
                <c:pt idx="0">
                  <c:v>0.14396176367864383</c:v>
                </c:pt>
              </c:numCache>
            </c:numRef>
          </c:yVal>
          <c:bubbleSize>
            <c:numRef>
              <c:f>'Nigeria 2'!$E$33</c:f>
              <c:numCache>
                <c:formatCode>#,##0</c:formatCode>
                <c:ptCount val="1"/>
                <c:pt idx="0">
                  <c:v>2920.2954796358131</c:v>
                </c:pt>
              </c:numCache>
            </c:numRef>
          </c:bubbleSize>
          <c:bubble3D val="1"/>
        </c:ser>
        <c:dLbls>
          <c:showLegendKey val="0"/>
          <c:showVal val="0"/>
          <c:showCatName val="0"/>
          <c:showSerName val="0"/>
          <c:showPercent val="0"/>
          <c:showBubbleSize val="0"/>
        </c:dLbls>
        <c:bubbleScale val="100"/>
        <c:showNegBubbles val="0"/>
        <c:axId val="169556992"/>
        <c:axId val="169579648"/>
      </c:bubbleChart>
      <c:valAx>
        <c:axId val="169556992"/>
        <c:scaling>
          <c:orientation val="minMax"/>
          <c:max val="3"/>
          <c:min val="-3"/>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69579648"/>
        <c:crosses val="autoZero"/>
        <c:crossBetween val="midCat"/>
      </c:valAx>
      <c:valAx>
        <c:axId val="169579648"/>
        <c:scaling>
          <c:orientation val="minMax"/>
          <c:max val="2"/>
          <c:min val="0"/>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6955699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'Nigeria 2'!$B$41</c:f>
              <c:numCache>
                <c:formatCode>0.0</c:formatCode>
                <c:ptCount val="1"/>
                <c:pt idx="0">
                  <c:v>-1.7498989715184408</c:v>
                </c:pt>
              </c:numCache>
            </c:numRef>
          </c:xVal>
          <c:yVal>
            <c:numRef>
              <c:f>'Nigeria 2'!$C$41</c:f>
              <c:numCache>
                <c:formatCode>0.0</c:formatCode>
                <c:ptCount val="1"/>
                <c:pt idx="0">
                  <c:v>0.62105167328679434</c:v>
                </c:pt>
              </c:numCache>
            </c:numRef>
          </c:yVal>
          <c:bubbleSize>
            <c:numRef>
              <c:f>'Nigeria 2'!$E$41</c:f>
              <c:numCache>
                <c:formatCode>#,##0</c:formatCode>
                <c:ptCount val="1"/>
                <c:pt idx="0">
                  <c:v>31587.173719515748</c:v>
                </c:pt>
              </c:numCache>
            </c:numRef>
          </c:bubbleSize>
          <c:bubble3D val="1"/>
        </c:ser>
        <c:ser>
          <c:idx val="2"/>
          <c:order val="1"/>
          <c:tx>
            <c:v>Manufacturing</c:v>
          </c:tx>
          <c:spPr>
            <a:solidFill>
              <a:srgbClr val="00B050"/>
            </a:solidFill>
            <a:ln w="25400">
              <a:noFill/>
            </a:ln>
          </c:spPr>
          <c:invertIfNegative val="0"/>
          <c:xVal>
            <c:numRef>
              <c:f>'Nigeria 2'!$B$43</c:f>
              <c:numCache>
                <c:formatCode>0.0</c:formatCode>
                <c:ptCount val="1"/>
                <c:pt idx="0">
                  <c:v>0.53751880154579501</c:v>
                </c:pt>
              </c:numCache>
            </c:numRef>
          </c:xVal>
          <c:yVal>
            <c:numRef>
              <c:f>'Nigeria 2'!$C$43</c:f>
              <c:numCache>
                <c:formatCode>0.0</c:formatCode>
                <c:ptCount val="1"/>
                <c:pt idx="0">
                  <c:v>0.84789077525488654</c:v>
                </c:pt>
              </c:numCache>
            </c:numRef>
          </c:yVal>
          <c:bubbleSize>
            <c:numRef>
              <c:f>'Nigeria 2'!$E$43</c:f>
              <c:numCache>
                <c:formatCode>#,##0</c:formatCode>
                <c:ptCount val="1"/>
                <c:pt idx="0">
                  <c:v>2176.9832314630107</c:v>
                </c:pt>
              </c:numCache>
            </c:numRef>
          </c:bubbleSize>
          <c:bubble3D val="1"/>
        </c:ser>
        <c:ser>
          <c:idx val="3"/>
          <c:order val="2"/>
          <c:tx>
            <c:v>Utilities</c:v>
          </c:tx>
          <c:spPr>
            <a:solidFill>
              <a:srgbClr val="FF0000"/>
            </a:solidFill>
            <a:ln w="25400">
              <a:noFill/>
            </a:ln>
          </c:spPr>
          <c:invertIfNegative val="0"/>
          <c:xVal>
            <c:numRef>
              <c:f>'Nigeria 2'!$B$44</c:f>
              <c:numCache>
                <c:formatCode>0.0</c:formatCode>
                <c:ptCount val="1"/>
                <c:pt idx="0">
                  <c:v>-8.5529793676747262E-2</c:v>
                </c:pt>
              </c:numCache>
            </c:numRef>
          </c:xVal>
          <c:yVal>
            <c:numRef>
              <c:f>'Nigeria 2'!$C$44</c:f>
              <c:numCache>
                <c:formatCode>0.0</c:formatCode>
                <c:ptCount val="1"/>
                <c:pt idx="0">
                  <c:v>0.63821934236570388</c:v>
                </c:pt>
              </c:numCache>
            </c:numRef>
          </c:yVal>
          <c:bubbleSize>
            <c:numRef>
              <c:f>'Nigeria 2'!$E$44</c:f>
              <c:numCache>
                <c:formatCode>#,##0</c:formatCode>
                <c:ptCount val="1"/>
                <c:pt idx="0">
                  <c:v>116.99698637672748</c:v>
                </c:pt>
              </c:numCache>
            </c:numRef>
          </c:bubbleSize>
          <c:bubble3D val="1"/>
        </c:ser>
        <c:ser>
          <c:idx val="4"/>
          <c:order val="3"/>
          <c:tx>
            <c:v>Construction</c:v>
          </c:tx>
          <c:spPr>
            <a:solidFill>
              <a:srgbClr val="6600FF"/>
            </a:solidFill>
            <a:ln w="25400">
              <a:noFill/>
            </a:ln>
          </c:spPr>
          <c:invertIfNegative val="0"/>
          <c:xVal>
            <c:numRef>
              <c:f>'Nigeria 2'!$B$45</c:f>
              <c:numCache>
                <c:formatCode>0.0</c:formatCode>
                <c:ptCount val="1"/>
                <c:pt idx="0">
                  <c:v>0.69225854100321482</c:v>
                </c:pt>
              </c:numCache>
            </c:numRef>
          </c:xVal>
          <c:yVal>
            <c:numRef>
              <c:f>'Nigeria 2'!$C$45</c:f>
              <c:numCache>
                <c:formatCode>0.0</c:formatCode>
                <c:ptCount val="1"/>
                <c:pt idx="0">
                  <c:v>1.3436763884249339</c:v>
                </c:pt>
              </c:numCache>
            </c:numRef>
          </c:yVal>
          <c:bubbleSize>
            <c:numRef>
              <c:f>'Nigeria 2'!$E$45</c:f>
              <c:numCache>
                <c:formatCode>#,##0</c:formatCode>
                <c:ptCount val="1"/>
                <c:pt idx="0">
                  <c:v>838.30080361690909</c:v>
                </c:pt>
              </c:numCache>
            </c:numRef>
          </c:bubbleSize>
          <c:bubble3D val="1"/>
        </c:ser>
        <c:ser>
          <c:idx val="5"/>
          <c:order val="4"/>
          <c:tx>
            <c:v>Trade services</c:v>
          </c:tx>
          <c:spPr>
            <a:solidFill>
              <a:srgbClr val="66FFFF"/>
            </a:solidFill>
            <a:ln w="25400">
              <a:noFill/>
            </a:ln>
          </c:spPr>
          <c:invertIfNegative val="0"/>
          <c:xVal>
            <c:numRef>
              <c:f>'Nigeria 2'!$B$46</c:f>
              <c:numCache>
                <c:formatCode>0.0</c:formatCode>
                <c:ptCount val="1"/>
                <c:pt idx="0">
                  <c:v>-0.77866916328447999</c:v>
                </c:pt>
              </c:numCache>
            </c:numRef>
          </c:xVal>
          <c:yVal>
            <c:numRef>
              <c:f>'Nigeria 2'!$C$46</c:f>
              <c:numCache>
                <c:formatCode>0.0</c:formatCode>
                <c:ptCount val="1"/>
                <c:pt idx="0">
                  <c:v>1.1917268546152944</c:v>
                </c:pt>
              </c:numCache>
            </c:numRef>
          </c:yVal>
          <c:bubbleSize>
            <c:numRef>
              <c:f>'Nigeria 2'!$E$46</c:f>
              <c:numCache>
                <c:formatCode>#,##0</c:formatCode>
                <c:ptCount val="1"/>
                <c:pt idx="0">
                  <c:v>8810.0895866335431</c:v>
                </c:pt>
              </c:numCache>
            </c:numRef>
          </c:bubbleSize>
          <c:bubble3D val="1"/>
        </c:ser>
        <c:ser>
          <c:idx val="6"/>
          <c:order val="5"/>
          <c:tx>
            <c:v>Transport services</c:v>
          </c:tx>
          <c:spPr>
            <a:solidFill>
              <a:srgbClr val="FF00FF"/>
            </a:solidFill>
            <a:ln w="25400">
              <a:noFill/>
            </a:ln>
          </c:spPr>
          <c:invertIfNegative val="0"/>
          <c:xVal>
            <c:numRef>
              <c:f>'Nigeria 2'!$B$47</c:f>
              <c:numCache>
                <c:formatCode>0.0</c:formatCode>
                <c:ptCount val="1"/>
                <c:pt idx="0">
                  <c:v>0.22589914650085063</c:v>
                </c:pt>
              </c:numCache>
            </c:numRef>
          </c:xVal>
          <c:yVal>
            <c:numRef>
              <c:f>'Nigeria 2'!$C$47</c:f>
              <c:numCache>
                <c:formatCode>0.0</c:formatCode>
                <c:ptCount val="1"/>
                <c:pt idx="0">
                  <c:v>0.66335814048441866</c:v>
                </c:pt>
              </c:numCache>
            </c:numRef>
          </c:yVal>
          <c:bubbleSize>
            <c:numRef>
              <c:f>'Nigeria 2'!$E$47</c:f>
              <c:numCache>
                <c:formatCode>#,##0</c:formatCode>
                <c:ptCount val="1"/>
                <c:pt idx="0">
                  <c:v>1586.1984382513363</c:v>
                </c:pt>
              </c:numCache>
            </c:numRef>
          </c:bubbleSize>
          <c:bubble3D val="1"/>
        </c:ser>
        <c:ser>
          <c:idx val="7"/>
          <c:order val="6"/>
          <c:tx>
            <c:v>Business services</c:v>
          </c:tx>
          <c:spPr>
            <a:solidFill>
              <a:srgbClr val="99FF66"/>
            </a:solidFill>
            <a:ln w="25400">
              <a:noFill/>
            </a:ln>
          </c:spPr>
          <c:invertIfNegative val="0"/>
          <c:xVal>
            <c:numRef>
              <c:f>'Nigeria 2'!$B$48</c:f>
              <c:numCache>
                <c:formatCode>0.0</c:formatCode>
                <c:ptCount val="1"/>
                <c:pt idx="0">
                  <c:v>1.4570582481417138</c:v>
                </c:pt>
              </c:numCache>
            </c:numRef>
          </c:xVal>
          <c:yVal>
            <c:numRef>
              <c:f>'Nigeria 2'!$C$48</c:f>
              <c:numCache>
                <c:formatCode>0.0</c:formatCode>
                <c:ptCount val="1"/>
                <c:pt idx="0">
                  <c:v>0.81120734783262138</c:v>
                </c:pt>
              </c:numCache>
            </c:numRef>
          </c:yVal>
          <c:bubbleSize>
            <c:numRef>
              <c:f>'Nigeria 2'!$E$48</c:f>
              <c:numCache>
                <c:formatCode>#,##0</c:formatCode>
                <c:ptCount val="1"/>
                <c:pt idx="0">
                  <c:v>1434.181976167966</c:v>
                </c:pt>
              </c:numCache>
            </c:numRef>
          </c:bubbleSize>
          <c:bubble3D val="1"/>
        </c:ser>
        <c:ser>
          <c:idx val="8"/>
          <c:order val="7"/>
          <c:tx>
            <c:v>Govt services</c:v>
          </c:tx>
          <c:spPr>
            <a:solidFill>
              <a:srgbClr val="984807"/>
            </a:solidFill>
            <a:ln w="25400">
              <a:noFill/>
            </a:ln>
          </c:spPr>
          <c:invertIfNegative val="0"/>
          <c:xVal>
            <c:numRef>
              <c:f>'Nigeria 2'!$B$49</c:f>
              <c:numCache>
                <c:formatCode>0.0</c:formatCode>
                <c:ptCount val="1"/>
                <c:pt idx="0">
                  <c:v>3.6399387853824017E-2</c:v>
                </c:pt>
              </c:numCache>
            </c:numRef>
          </c:xVal>
          <c:yVal>
            <c:numRef>
              <c:f>'Nigeria 2'!$C$49</c:f>
              <c:numCache>
                <c:formatCode>0.0</c:formatCode>
                <c:ptCount val="1"/>
                <c:pt idx="0">
                  <c:v>0.26128147719636829</c:v>
                </c:pt>
              </c:numCache>
            </c:numRef>
          </c:yVal>
          <c:bubbleSize>
            <c:numRef>
              <c:f>'Nigeria 2'!$E$49</c:f>
              <c:numCache>
                <c:formatCode>#,##0</c:formatCode>
                <c:ptCount val="1"/>
                <c:pt idx="0">
                  <c:v>2246.279119770013</c:v>
                </c:pt>
              </c:numCache>
            </c:numRef>
          </c:bubbleSize>
          <c:bubble3D val="1"/>
        </c:ser>
        <c:ser>
          <c:idx val="9"/>
          <c:order val="8"/>
          <c:tx>
            <c:v>Personal services</c:v>
          </c:tx>
          <c:spPr>
            <a:solidFill>
              <a:srgbClr val="9999FF"/>
            </a:solidFill>
            <a:ln w="25400">
              <a:noFill/>
            </a:ln>
          </c:spPr>
          <c:invertIfNegative val="0"/>
          <c:xVal>
            <c:numRef>
              <c:f>'Nigeria 2'!$B$50</c:f>
              <c:numCache>
                <c:formatCode>0.0</c:formatCode>
                <c:ptCount val="1"/>
                <c:pt idx="0">
                  <c:v>-0.4137606816101842</c:v>
                </c:pt>
              </c:numCache>
            </c:numRef>
          </c:xVal>
          <c:yVal>
            <c:numRef>
              <c:f>'Nigeria 2'!$C$50</c:f>
              <c:numCache>
                <c:formatCode>0.0</c:formatCode>
                <c:ptCount val="1"/>
                <c:pt idx="0">
                  <c:v>0.19629936082244806</c:v>
                </c:pt>
              </c:numCache>
            </c:numRef>
          </c:yVal>
          <c:bubbleSize>
            <c:numRef>
              <c:f>'Nigeria 2'!$E$50</c:f>
              <c:numCache>
                <c:formatCode>#,##0</c:formatCode>
                <c:ptCount val="1"/>
                <c:pt idx="0">
                  <c:v>3155.7080043319474</c:v>
                </c:pt>
              </c:numCache>
            </c:numRef>
          </c:bubbleSize>
          <c:bubble3D val="1"/>
        </c:ser>
        <c:dLbls>
          <c:showLegendKey val="0"/>
          <c:showVal val="0"/>
          <c:showCatName val="0"/>
          <c:showSerName val="0"/>
          <c:showPercent val="0"/>
          <c:showBubbleSize val="0"/>
        </c:dLbls>
        <c:bubbleScale val="100"/>
        <c:showNegBubbles val="0"/>
        <c:axId val="169648512"/>
        <c:axId val="169650432"/>
      </c:bubbleChart>
      <c:valAx>
        <c:axId val="169648512"/>
        <c:scaling>
          <c:orientation val="minMax"/>
          <c:max val="2"/>
          <c:min val="-2"/>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69650432"/>
        <c:crosses val="autoZero"/>
        <c:crossBetween val="midCat"/>
        <c:majorUnit val="0.5"/>
      </c:valAx>
      <c:valAx>
        <c:axId val="169650432"/>
        <c:scaling>
          <c:orientation val="minMax"/>
          <c:max val="2"/>
          <c:min val="0"/>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69648512"/>
        <c:crosses val="autoZero"/>
        <c:crossBetween val="midCat"/>
        <c:majorUnit val="0.5"/>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2010-11</a:t>
            </a:r>
          </a:p>
        </c:rich>
      </c:tx>
      <c:layout/>
      <c:overlay val="0"/>
    </c:title>
    <c:autoTitleDeleted val="0"/>
    <c:plotArea>
      <c:layout/>
      <c:bubbleChart>
        <c:varyColors val="0"/>
        <c:ser>
          <c:idx val="0"/>
          <c:order val="0"/>
          <c:tx>
            <c:v>Agriculture</c:v>
          </c:tx>
          <c:spPr>
            <a:solidFill>
              <a:srgbClr val="0000FF"/>
            </a:solidFill>
          </c:spPr>
          <c:invertIfNegative val="0"/>
          <c:xVal>
            <c:numRef>
              <c:f>'Nigeria 3'!$C$8</c:f>
              <c:numCache>
                <c:formatCode>0.0</c:formatCode>
                <c:ptCount val="1"/>
                <c:pt idx="0">
                  <c:v>1.1186434261780818</c:v>
                </c:pt>
              </c:numCache>
            </c:numRef>
          </c:xVal>
          <c:yVal>
            <c:numRef>
              <c:f>'Nigeria 3'!$D$8</c:f>
              <c:numCache>
                <c:formatCode>0.0</c:formatCode>
                <c:ptCount val="1"/>
                <c:pt idx="0">
                  <c:v>0.38183551092318491</c:v>
                </c:pt>
              </c:numCache>
            </c:numRef>
          </c:yVal>
          <c:bubbleSize>
            <c:numRef>
              <c:f>'Nigeria 3'!$F$8</c:f>
              <c:numCache>
                <c:formatCode>#,##0</c:formatCode>
                <c:ptCount val="1"/>
                <c:pt idx="0">
                  <c:v>32374.589461203472</c:v>
                </c:pt>
              </c:numCache>
            </c:numRef>
          </c:bubbleSize>
          <c:bubble3D val="1"/>
        </c:ser>
        <c:ser>
          <c:idx val="2"/>
          <c:order val="1"/>
          <c:tx>
            <c:v>Manufacturing</c:v>
          </c:tx>
          <c:spPr>
            <a:solidFill>
              <a:srgbClr val="00B050"/>
            </a:solidFill>
            <a:ln w="25400">
              <a:noFill/>
            </a:ln>
          </c:spPr>
          <c:invertIfNegative val="0"/>
          <c:xVal>
            <c:numRef>
              <c:f>'Nigeria 3'!$C$10</c:f>
              <c:numCache>
                <c:formatCode>0.0</c:formatCode>
                <c:ptCount val="1"/>
                <c:pt idx="0">
                  <c:v>0.29352776689525939</c:v>
                </c:pt>
              </c:numCache>
            </c:numRef>
          </c:xVal>
          <c:yVal>
            <c:numRef>
              <c:f>'Nigeria 3'!$D$10</c:f>
              <c:numCache>
                <c:formatCode>0.0</c:formatCode>
                <c:ptCount val="1"/>
                <c:pt idx="0">
                  <c:v>1.5532566535751766</c:v>
                </c:pt>
              </c:numCache>
            </c:numRef>
          </c:yVal>
          <c:bubbleSize>
            <c:numRef>
              <c:f>'Nigeria 3'!$F$10</c:f>
              <c:numCache>
                <c:formatCode>#,##0</c:formatCode>
                <c:ptCount val="1"/>
                <c:pt idx="0">
                  <c:v>2344.6710947562474</c:v>
                </c:pt>
              </c:numCache>
            </c:numRef>
          </c:bubbleSize>
          <c:bubble3D val="1"/>
        </c:ser>
        <c:ser>
          <c:idx val="3"/>
          <c:order val="2"/>
          <c:tx>
            <c:v>Utilities</c:v>
          </c:tx>
          <c:spPr>
            <a:solidFill>
              <a:srgbClr val="FF0000"/>
            </a:solidFill>
            <a:ln w="25400">
              <a:noFill/>
            </a:ln>
          </c:spPr>
          <c:invertIfNegative val="0"/>
          <c:xVal>
            <c:numRef>
              <c:f>'Nigeria 3'!$C$11</c:f>
              <c:numCache>
                <c:formatCode>0.0</c:formatCode>
                <c:ptCount val="1"/>
                <c:pt idx="0">
                  <c:v>5.429967927197929E-2</c:v>
                </c:pt>
              </c:numCache>
            </c:numRef>
          </c:xVal>
          <c:yVal>
            <c:numRef>
              <c:f>'Nigeria 3'!$D$11</c:f>
              <c:numCache>
                <c:formatCode>0.0</c:formatCode>
                <c:ptCount val="1"/>
                <c:pt idx="0">
                  <c:v>3.2910520478124594</c:v>
                </c:pt>
              </c:numCache>
            </c:numRef>
          </c:yVal>
          <c:bubbleSize>
            <c:numRef>
              <c:f>'Nigeria 3'!$F$11</c:f>
              <c:numCache>
                <c:formatCode>#,##0</c:formatCode>
                <c:ptCount val="1"/>
                <c:pt idx="0">
                  <c:v>146.19760867399418</c:v>
                </c:pt>
              </c:numCache>
            </c:numRef>
          </c:bubbleSize>
          <c:bubble3D val="1"/>
        </c:ser>
        <c:ser>
          <c:idx val="4"/>
          <c:order val="3"/>
          <c:tx>
            <c:v>Construction</c:v>
          </c:tx>
          <c:spPr>
            <a:solidFill>
              <a:srgbClr val="6600FF"/>
            </a:solidFill>
            <a:ln w="25400">
              <a:noFill/>
            </a:ln>
          </c:spPr>
          <c:invertIfNegative val="0"/>
          <c:xVal>
            <c:numRef>
              <c:f>'Nigeria 3'!$C$12</c:f>
              <c:numCache>
                <c:formatCode>0.0</c:formatCode>
                <c:ptCount val="1"/>
                <c:pt idx="0">
                  <c:v>0.23336522120234005</c:v>
                </c:pt>
              </c:numCache>
            </c:numRef>
          </c:xVal>
          <c:yVal>
            <c:numRef>
              <c:f>'Nigeria 3'!$D$12</c:f>
              <c:numCache>
                <c:formatCode>0.0</c:formatCode>
                <c:ptCount val="1"/>
                <c:pt idx="0">
                  <c:v>1.6854246354411122</c:v>
                </c:pt>
              </c:numCache>
            </c:numRef>
          </c:yVal>
          <c:bubbleSize>
            <c:numRef>
              <c:f>'Nigeria 3'!$F$12</c:f>
              <c:numCache>
                <c:formatCode>#,##0</c:formatCode>
                <c:ptCount val="1"/>
                <c:pt idx="0">
                  <c:v>965.93399228022088</c:v>
                </c:pt>
              </c:numCache>
            </c:numRef>
          </c:bubbleSize>
          <c:bubble3D val="1"/>
        </c:ser>
        <c:ser>
          <c:idx val="5"/>
          <c:order val="4"/>
          <c:tx>
            <c:v>Trade services</c:v>
          </c:tx>
          <c:spPr>
            <a:solidFill>
              <a:srgbClr val="66FFFF"/>
            </a:solidFill>
            <a:ln w="25400">
              <a:noFill/>
            </a:ln>
          </c:spPr>
          <c:invertIfNegative val="0"/>
          <c:xVal>
            <c:numRef>
              <c:f>'Nigeria 3'!$C$13</c:f>
              <c:numCache>
                <c:formatCode>0.0</c:formatCode>
                <c:ptCount val="1"/>
                <c:pt idx="0">
                  <c:v>-2.0714725782861496</c:v>
                </c:pt>
              </c:numCache>
            </c:numRef>
          </c:xVal>
          <c:yVal>
            <c:numRef>
              <c:f>'Nigeria 3'!$D$13</c:f>
              <c:numCache>
                <c:formatCode>0.0</c:formatCode>
                <c:ptCount val="1"/>
                <c:pt idx="0">
                  <c:v>1.0630192267694205</c:v>
                </c:pt>
              </c:numCache>
            </c:numRef>
          </c:yVal>
          <c:bubbleSize>
            <c:numRef>
              <c:f>'Nigeria 3'!$F$13</c:f>
              <c:numCache>
                <c:formatCode>#,##0</c:formatCode>
                <c:ptCount val="1"/>
                <c:pt idx="0">
                  <c:v>7780.6645079219716</c:v>
                </c:pt>
              </c:numCache>
            </c:numRef>
          </c:bubbleSize>
          <c:bubble3D val="1"/>
        </c:ser>
        <c:ser>
          <c:idx val="6"/>
          <c:order val="5"/>
          <c:tx>
            <c:v>Transport services</c:v>
          </c:tx>
          <c:spPr>
            <a:solidFill>
              <a:srgbClr val="FF00FF"/>
            </a:solidFill>
            <a:ln w="25400">
              <a:noFill/>
            </a:ln>
          </c:spPr>
          <c:invertIfNegative val="0"/>
          <c:xVal>
            <c:numRef>
              <c:f>'Nigeria 3'!$C$14</c:f>
              <c:numCache>
                <c:formatCode>0.0</c:formatCode>
                <c:ptCount val="1"/>
                <c:pt idx="0">
                  <c:v>-0.16724551474010285</c:v>
                </c:pt>
              </c:numCache>
            </c:numRef>
          </c:xVal>
          <c:yVal>
            <c:numRef>
              <c:f>'Nigeria 3'!$D$14</c:f>
              <c:numCache>
                <c:formatCode>0.0</c:formatCode>
                <c:ptCount val="1"/>
                <c:pt idx="0">
                  <c:v>4.4063020053111508</c:v>
                </c:pt>
              </c:numCache>
            </c:numRef>
          </c:yVal>
          <c:bubbleSize>
            <c:numRef>
              <c:f>'Nigeria 3'!$F$14</c:f>
              <c:numCache>
                <c:formatCode>#,##0</c:formatCode>
                <c:ptCount val="1"/>
                <c:pt idx="0">
                  <c:v>1508.6579612743492</c:v>
                </c:pt>
              </c:numCache>
            </c:numRef>
          </c:bubbleSize>
          <c:bubble3D val="1"/>
        </c:ser>
        <c:ser>
          <c:idx val="7"/>
          <c:order val="6"/>
          <c:tx>
            <c:v>Business services</c:v>
          </c:tx>
          <c:spPr>
            <a:solidFill>
              <a:srgbClr val="99FF66"/>
            </a:solidFill>
            <a:ln w="25400">
              <a:noFill/>
            </a:ln>
          </c:spPr>
          <c:invertIfNegative val="0"/>
          <c:xVal>
            <c:numRef>
              <c:f>'Nigeria 3'!$C$15</c:f>
              <c:numCache>
                <c:formatCode>0.0</c:formatCode>
                <c:ptCount val="1"/>
                <c:pt idx="0">
                  <c:v>0.55608925354706118</c:v>
                </c:pt>
              </c:numCache>
            </c:numRef>
          </c:xVal>
          <c:yVal>
            <c:numRef>
              <c:f>'Nigeria 3'!$D$15</c:f>
              <c:numCache>
                <c:formatCode>0.0</c:formatCode>
                <c:ptCount val="1"/>
                <c:pt idx="0">
                  <c:v>4.0522161126292779</c:v>
                </c:pt>
              </c:numCache>
            </c:numRef>
          </c:yVal>
          <c:bubbleSize>
            <c:numRef>
              <c:f>'Nigeria 3'!$F$15</c:f>
              <c:numCache>
                <c:formatCode>#,##0</c:formatCode>
                <c:ptCount val="1"/>
                <c:pt idx="0">
                  <c:v>1734.732146061571</c:v>
                </c:pt>
              </c:numCache>
            </c:numRef>
          </c:bubbleSize>
          <c:bubble3D val="1"/>
        </c:ser>
        <c:ser>
          <c:idx val="8"/>
          <c:order val="7"/>
          <c:tx>
            <c:v>Govt services</c:v>
          </c:tx>
          <c:spPr>
            <a:solidFill>
              <a:srgbClr val="984807"/>
            </a:solidFill>
            <a:ln w="25400">
              <a:noFill/>
            </a:ln>
          </c:spPr>
          <c:invertIfNegative val="0"/>
          <c:xVal>
            <c:numRef>
              <c:f>'Nigeria 3'!$C$16</c:f>
              <c:numCache>
                <c:formatCode>0.0</c:formatCode>
                <c:ptCount val="1"/>
                <c:pt idx="0">
                  <c:v>0.17612269707920714</c:v>
                </c:pt>
              </c:numCache>
            </c:numRef>
          </c:xVal>
          <c:yVal>
            <c:numRef>
              <c:f>'Nigeria 3'!$D$16</c:f>
              <c:numCache>
                <c:formatCode>0.0</c:formatCode>
                <c:ptCount val="1"/>
                <c:pt idx="0">
                  <c:v>1.4358751961511171</c:v>
                </c:pt>
              </c:numCache>
            </c:numRef>
          </c:yVal>
          <c:bubbleSize>
            <c:numRef>
              <c:f>'Nigeria 3'!$F$16</c:f>
              <c:numCache>
                <c:formatCode>#,##0</c:formatCode>
                <c:ptCount val="1"/>
                <c:pt idx="0">
                  <c:v>2352.8829990419586</c:v>
                </c:pt>
              </c:numCache>
            </c:numRef>
          </c:bubbleSize>
          <c:bubble3D val="1"/>
        </c:ser>
        <c:ser>
          <c:idx val="9"/>
          <c:order val="8"/>
          <c:tx>
            <c:v>Personal services</c:v>
          </c:tx>
          <c:spPr>
            <a:solidFill>
              <a:srgbClr val="9999FF"/>
            </a:solidFill>
            <a:ln w="25400">
              <a:noFill/>
            </a:ln>
          </c:spPr>
          <c:invertIfNegative val="0"/>
          <c:xVal>
            <c:numRef>
              <c:f>'Nigeria 3'!$C$17</c:f>
              <c:numCache>
                <c:formatCode>0.0</c:formatCode>
                <c:ptCount val="1"/>
                <c:pt idx="0">
                  <c:v>-0.23299454245449347</c:v>
                </c:pt>
              </c:numCache>
            </c:numRef>
          </c:xVal>
          <c:yVal>
            <c:numRef>
              <c:f>'Nigeria 3'!$D$17</c:f>
              <c:numCache>
                <c:formatCode>0.0</c:formatCode>
                <c:ptCount val="1"/>
                <c:pt idx="0">
                  <c:v>0.29940866048501491</c:v>
                </c:pt>
              </c:numCache>
            </c:numRef>
          </c:yVal>
          <c:bubbleSize>
            <c:numRef>
              <c:f>'Nigeria 3'!$F$17</c:f>
              <c:numCache>
                <c:formatCode>#,##0</c:formatCode>
                <c:ptCount val="1"/>
                <c:pt idx="0">
                  <c:v>3053.709329898817</c:v>
                </c:pt>
              </c:numCache>
            </c:numRef>
          </c:bubbleSize>
          <c:bubble3D val="1"/>
        </c:ser>
        <c:dLbls>
          <c:showLegendKey val="0"/>
          <c:showVal val="0"/>
          <c:showCatName val="0"/>
          <c:showSerName val="0"/>
          <c:showPercent val="0"/>
          <c:showBubbleSize val="0"/>
        </c:dLbls>
        <c:bubbleScale val="100"/>
        <c:showNegBubbles val="0"/>
        <c:axId val="169731968"/>
        <c:axId val="169746432"/>
      </c:bubbleChart>
      <c:valAx>
        <c:axId val="169731968"/>
        <c:scaling>
          <c:orientation val="minMax"/>
          <c:min val="-3"/>
        </c:scaling>
        <c:delete val="0"/>
        <c:axPos val="b"/>
        <c:title>
          <c:tx>
            <c:rich>
              <a:bodyPr/>
              <a:lstStyle/>
              <a:p>
                <a:pPr>
                  <a:defRPr sz="800" b="0"/>
                </a:pPr>
                <a:r>
                  <a:rPr lang="en-US" sz="800" b="0"/>
                  <a:t>Percentage point change in share of persons engaged, 2010-11</a:t>
                </a:r>
              </a:p>
            </c:rich>
          </c:tx>
          <c:layout/>
          <c:overlay val="0"/>
        </c:title>
        <c:numFmt formatCode="0" sourceLinked="0"/>
        <c:majorTickMark val="out"/>
        <c:minorTickMark val="none"/>
        <c:tickLblPos val="low"/>
        <c:crossAx val="169746432"/>
        <c:crosses val="autoZero"/>
        <c:crossBetween val="midCat"/>
        <c:majorUnit val="1"/>
      </c:valAx>
      <c:valAx>
        <c:axId val="169746432"/>
        <c:scaling>
          <c:orientation val="minMax"/>
          <c:min val="0"/>
        </c:scaling>
        <c:delete val="0"/>
        <c:axPos val="l"/>
        <c:majorGridlines/>
        <c:title>
          <c:tx>
            <c:rich>
              <a:bodyPr rot="-5400000" vert="horz"/>
              <a:lstStyle/>
              <a:p>
                <a:pPr>
                  <a:defRPr sz="800" b="0"/>
                </a:pPr>
                <a:r>
                  <a:rPr lang="en-US" sz="800" b="0"/>
                  <a:t>Relative productivity level, 2011</a:t>
                </a:r>
              </a:p>
            </c:rich>
          </c:tx>
          <c:layout/>
          <c:overlay val="0"/>
        </c:title>
        <c:numFmt formatCode="0.0" sourceLinked="0"/>
        <c:majorTickMark val="out"/>
        <c:minorTickMark val="none"/>
        <c:tickLblPos val="low"/>
        <c:crossAx val="1697319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Nigeria4!$B$8</c:f>
              <c:numCache>
                <c:formatCode>#,##0.0_ ;\-#,##0.0\ </c:formatCode>
                <c:ptCount val="1"/>
                <c:pt idx="0">
                  <c:v>-1.361337936887999</c:v>
                </c:pt>
              </c:numCache>
            </c:numRef>
          </c:xVal>
          <c:yVal>
            <c:numRef>
              <c:f>Nigeria4!$C$8</c:f>
              <c:numCache>
                <c:formatCode>#,##0.0_ ;\-#,##0.0\ </c:formatCode>
                <c:ptCount val="1"/>
                <c:pt idx="0">
                  <c:v>0.44285266533851247</c:v>
                </c:pt>
              </c:numCache>
            </c:numRef>
          </c:yVal>
          <c:bubbleSize>
            <c:numRef>
              <c:f>Nigeria4!$E$8</c:f>
              <c:numCache>
                <c:formatCode>#,##0_ ;\-#,##0\ </c:formatCode>
                <c:ptCount val="1"/>
                <c:pt idx="0">
                  <c:v>17512</c:v>
                </c:pt>
              </c:numCache>
            </c:numRef>
          </c:bubbleSize>
          <c:bubble3D val="1"/>
        </c:ser>
        <c:ser>
          <c:idx val="1"/>
          <c:order val="1"/>
          <c:tx>
            <c:v>Mining &amp; utilities</c:v>
          </c:tx>
          <c:spPr>
            <a:solidFill>
              <a:srgbClr val="000000"/>
            </a:solidFill>
            <a:ln w="25400">
              <a:noFill/>
            </a:ln>
          </c:spPr>
          <c:invertIfNegative val="0"/>
          <c:xVal>
            <c:numRef>
              <c:f>Nigeria4!$B$9</c:f>
              <c:numCache>
                <c:formatCode>#,##0.0_ ;\-#,##0.0\ </c:formatCode>
                <c:ptCount val="1"/>
                <c:pt idx="0">
                  <c:v>2.7014790004200373E-2</c:v>
                </c:pt>
              </c:numCache>
            </c:numRef>
          </c:xVal>
          <c:yVal>
            <c:numRef>
              <c:f>Nigeria4!$C$9</c:f>
              <c:numCache>
                <c:formatCode>#,##0.0_ ;\-#,##0.0\ </c:formatCode>
                <c:ptCount val="1"/>
                <c:pt idx="0">
                  <c:v>41.290739265510176</c:v>
                </c:pt>
              </c:numCache>
            </c:numRef>
          </c:yVal>
          <c:bubbleSize>
            <c:numRef>
              <c:f>Nigeria4!$E$9</c:f>
              <c:numCache>
                <c:formatCode>#,##0_ ;\-#,##0\ </c:formatCode>
                <c:ptCount val="1"/>
                <c:pt idx="0">
                  <c:v>168</c:v>
                </c:pt>
              </c:numCache>
            </c:numRef>
          </c:bubbleSize>
          <c:bubble3D val="1"/>
        </c:ser>
        <c:ser>
          <c:idx val="2"/>
          <c:order val="2"/>
          <c:tx>
            <c:v>Manufacturing</c:v>
          </c:tx>
          <c:spPr>
            <a:solidFill>
              <a:srgbClr val="CC6600"/>
            </a:solidFill>
            <a:ln w="25400">
              <a:noFill/>
            </a:ln>
          </c:spPr>
          <c:invertIfNegative val="0"/>
          <c:xVal>
            <c:numRef>
              <c:f>Nigeria4!$B$10</c:f>
              <c:numCache>
                <c:formatCode>#,##0.0_ ;\-#,##0.0\ </c:formatCode>
                <c:ptCount val="1"/>
                <c:pt idx="0">
                  <c:v>-0.79983152632151011</c:v>
                </c:pt>
              </c:numCache>
            </c:numRef>
          </c:xVal>
          <c:yVal>
            <c:numRef>
              <c:f>Nigeria4!$C$10</c:f>
              <c:numCache>
                <c:formatCode>#,##0.0_ ;\-#,##0.0\ </c:formatCode>
                <c:ptCount val="1"/>
                <c:pt idx="0">
                  <c:v>0.58615656941067062</c:v>
                </c:pt>
              </c:numCache>
            </c:numRef>
          </c:yVal>
          <c:bubbleSize>
            <c:numRef>
              <c:f>Nigeria4!$E$10</c:f>
              <c:numCache>
                <c:formatCode>#,##0_ ;\-#,##0\ </c:formatCode>
                <c:ptCount val="1"/>
                <c:pt idx="0">
                  <c:v>4115</c:v>
                </c:pt>
              </c:numCache>
            </c:numRef>
          </c:bubbleSize>
          <c:bubble3D val="1"/>
        </c:ser>
        <c:ser>
          <c:idx val="3"/>
          <c:order val="3"/>
          <c:tx>
            <c:v>Construction</c:v>
          </c:tx>
          <c:spPr>
            <a:solidFill>
              <a:srgbClr val="FFFF00"/>
            </a:solidFill>
            <a:ln w="25400">
              <a:noFill/>
            </a:ln>
          </c:spPr>
          <c:invertIfNegative val="0"/>
          <c:xVal>
            <c:numRef>
              <c:f>Nigeria4!$B$11</c:f>
              <c:numCache>
                <c:formatCode>#,##0.0_ ;\-#,##0.0\ </c:formatCode>
                <c:ptCount val="1"/>
                <c:pt idx="0">
                  <c:v>6.1896861595615249E-2</c:v>
                </c:pt>
              </c:numCache>
            </c:numRef>
          </c:xVal>
          <c:yVal>
            <c:numRef>
              <c:f>Nigeria4!$C$11</c:f>
              <c:numCache>
                <c:formatCode>#,##0.0_ ;\-#,##0.0\ </c:formatCode>
                <c:ptCount val="1"/>
                <c:pt idx="0">
                  <c:v>2.7848559597510647</c:v>
                </c:pt>
              </c:numCache>
            </c:numRef>
          </c:yVal>
          <c:bubbleSize>
            <c:numRef>
              <c:f>Nigeria4!$E$11</c:f>
              <c:numCache>
                <c:formatCode>#,##0_ ;\-#,##0\ </c:formatCode>
                <c:ptCount val="1"/>
                <c:pt idx="0">
                  <c:v>423</c:v>
                </c:pt>
              </c:numCache>
            </c:numRef>
          </c:bubbleSize>
          <c:bubble3D val="1"/>
        </c:ser>
        <c:ser>
          <c:idx val="4"/>
          <c:order val="4"/>
          <c:tx>
            <c:v>Wholesale, retail, hotels</c:v>
          </c:tx>
          <c:spPr>
            <a:solidFill>
              <a:srgbClr val="6666FF"/>
            </a:solidFill>
            <a:ln w="25400">
              <a:noFill/>
            </a:ln>
          </c:spPr>
          <c:invertIfNegative val="0"/>
          <c:xVal>
            <c:numRef>
              <c:f>Nigeria4!$B$12</c:f>
              <c:numCache>
                <c:formatCode>#,##0.0_ ;\-#,##0.0\ </c:formatCode>
                <c:ptCount val="1"/>
                <c:pt idx="0">
                  <c:v>0.96827753570720176</c:v>
                </c:pt>
              </c:numCache>
            </c:numRef>
          </c:xVal>
          <c:yVal>
            <c:numRef>
              <c:f>Nigeria4!$C$12</c:f>
              <c:numCache>
                <c:formatCode>#,##0.0_ ;\-#,##0.0\ </c:formatCode>
                <c:ptCount val="1"/>
                <c:pt idx="0">
                  <c:v>0.73320736755179738</c:v>
                </c:pt>
              </c:numCache>
            </c:numRef>
          </c:yVal>
          <c:bubbleSize>
            <c:numRef>
              <c:f>Nigeria4!$E$12</c:f>
              <c:numCache>
                <c:formatCode>#,##0_ ;\-#,##0\ </c:formatCode>
                <c:ptCount val="1"/>
                <c:pt idx="0">
                  <c:v>7637</c:v>
                </c:pt>
              </c:numCache>
            </c:numRef>
          </c:bubbleSize>
          <c:bubble3D val="1"/>
        </c:ser>
        <c:ser>
          <c:idx val="5"/>
          <c:order val="5"/>
          <c:tx>
            <c:v>Transport, storage, comms</c:v>
          </c:tx>
          <c:spPr>
            <a:solidFill>
              <a:srgbClr val="66FFFF"/>
            </a:solidFill>
            <a:ln w="25400">
              <a:noFill/>
            </a:ln>
          </c:spPr>
          <c:invertIfNegative val="0"/>
          <c:xVal>
            <c:numRef>
              <c:f>Nigeria4!$B$13</c:f>
              <c:numCache>
                <c:formatCode>#,##0.0_ ;\-#,##0.0\ </c:formatCode>
                <c:ptCount val="1"/>
                <c:pt idx="0">
                  <c:v>0.21068572491298942</c:v>
                </c:pt>
              </c:numCache>
            </c:numRef>
          </c:xVal>
          <c:yVal>
            <c:numRef>
              <c:f>Nigeria4!$C$13</c:f>
              <c:numCache>
                <c:formatCode>#,##0.0_ ;\-#,##0.0\ </c:formatCode>
                <c:ptCount val="1"/>
                <c:pt idx="0">
                  <c:v>2.9326763805561384</c:v>
                </c:pt>
              </c:numCache>
            </c:numRef>
          </c:yVal>
          <c:bubbleSize>
            <c:numRef>
              <c:f>Nigeria4!$E$13</c:f>
              <c:numCache>
                <c:formatCode>#,##0_ ;\-#,##0\ </c:formatCode>
                <c:ptCount val="1"/>
                <c:pt idx="0">
                  <c:v>837</c:v>
                </c:pt>
              </c:numCache>
            </c:numRef>
          </c:bubbleSize>
          <c:bubble3D val="1"/>
        </c:ser>
        <c:ser>
          <c:idx val="6"/>
          <c:order val="6"/>
          <c:tx>
            <c:v>Other</c:v>
          </c:tx>
          <c:spPr>
            <a:solidFill>
              <a:srgbClr val="FF00FF"/>
            </a:solidFill>
            <a:ln w="25400">
              <a:noFill/>
            </a:ln>
          </c:spPr>
          <c:invertIfNegative val="0"/>
          <c:xVal>
            <c:numRef>
              <c:f>Nigeria4!$B$14</c:f>
              <c:numCache>
                <c:formatCode>#,##0.0_ ;\-#,##0.0\ </c:formatCode>
                <c:ptCount val="1"/>
                <c:pt idx="0">
                  <c:v>0.89329455098950206</c:v>
                </c:pt>
              </c:numCache>
            </c:numRef>
          </c:xVal>
          <c:yVal>
            <c:numRef>
              <c:f>Nigeria4!$C$14</c:f>
              <c:numCache>
                <c:formatCode>#,##0.0_ ;\-#,##0.0\ </c:formatCode>
                <c:ptCount val="1"/>
                <c:pt idx="0">
                  <c:v>1.8347521612434046</c:v>
                </c:pt>
              </c:numCache>
            </c:numRef>
          </c:yVal>
          <c:bubbleSize>
            <c:numRef>
              <c:f>Nigeria4!$E$14</c:f>
              <c:numCache>
                <c:formatCode>#,##0_ ;\-#,##0\ </c:formatCode>
                <c:ptCount val="1"/>
                <c:pt idx="0">
                  <c:v>5218</c:v>
                </c:pt>
              </c:numCache>
            </c:numRef>
          </c:bubbleSize>
          <c:bubble3D val="1"/>
        </c:ser>
        <c:dLbls>
          <c:showLegendKey val="0"/>
          <c:showVal val="0"/>
          <c:showCatName val="0"/>
          <c:showSerName val="0"/>
          <c:showPercent val="0"/>
          <c:showBubbleSize val="0"/>
        </c:dLbls>
        <c:bubbleScale val="100"/>
        <c:showNegBubbles val="0"/>
        <c:axId val="169899904"/>
        <c:axId val="169922560"/>
      </c:bubbleChart>
      <c:valAx>
        <c:axId val="16989990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69922560"/>
        <c:crosses val="autoZero"/>
        <c:crossBetween val="midCat"/>
      </c:valAx>
      <c:valAx>
        <c:axId val="16992256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6989990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Nigeria4!$B$25</c:f>
              <c:numCache>
                <c:formatCode>#,##0.0_ ;\-#,##0.0\ </c:formatCode>
                <c:ptCount val="1"/>
                <c:pt idx="0">
                  <c:v>-1.4930415275786473</c:v>
                </c:pt>
              </c:numCache>
            </c:numRef>
          </c:xVal>
          <c:yVal>
            <c:numRef>
              <c:f>Nigeria4!$C$25</c:f>
              <c:numCache>
                <c:formatCode>#,##0.0_ ;\-#,##0.0\ </c:formatCode>
                <c:ptCount val="1"/>
                <c:pt idx="0">
                  <c:v>0.54123140248343737</c:v>
                </c:pt>
              </c:numCache>
            </c:numRef>
          </c:yVal>
          <c:bubbleSize>
            <c:numRef>
              <c:f>Nigeria4!$E$25</c:f>
              <c:numCache>
                <c:formatCode>#,##0_ ;\-#,##0\ </c:formatCode>
                <c:ptCount val="1"/>
                <c:pt idx="0">
                  <c:v>18889</c:v>
                </c:pt>
              </c:numCache>
            </c:numRef>
          </c:bubbleSize>
          <c:bubble3D val="1"/>
        </c:ser>
        <c:ser>
          <c:idx val="1"/>
          <c:order val="1"/>
          <c:tx>
            <c:v>Mining &amp; utilities</c:v>
          </c:tx>
          <c:spPr>
            <a:solidFill>
              <a:srgbClr val="000000"/>
            </a:solidFill>
            <a:ln w="25400">
              <a:noFill/>
            </a:ln>
          </c:spPr>
          <c:invertIfNegative val="0"/>
          <c:xVal>
            <c:numRef>
              <c:f>Nigeria4!$B$26</c:f>
              <c:numCache>
                <c:formatCode>#,##0.0_ ;\-#,##0.0\ </c:formatCode>
                <c:ptCount val="1"/>
                <c:pt idx="0">
                  <c:v>0.1603390311251261</c:v>
                </c:pt>
              </c:numCache>
            </c:numRef>
          </c:xVal>
          <c:yVal>
            <c:numRef>
              <c:f>Nigeria4!$C$26</c:f>
              <c:numCache>
                <c:formatCode>#,##0.0_ ;\-#,##0.0\ </c:formatCode>
                <c:ptCount val="1"/>
                <c:pt idx="0">
                  <c:v>23.704778776913951</c:v>
                </c:pt>
              </c:numCache>
            </c:numRef>
          </c:yVal>
          <c:bubbleSize>
            <c:numRef>
              <c:f>Nigeria4!$E$26</c:f>
              <c:numCache>
                <c:formatCode>#,##0_ ;\-#,##0\ </c:formatCode>
                <c:ptCount val="1"/>
                <c:pt idx="0">
                  <c:v>251</c:v>
                </c:pt>
              </c:numCache>
            </c:numRef>
          </c:bubbleSize>
          <c:bubble3D val="1"/>
        </c:ser>
        <c:ser>
          <c:idx val="2"/>
          <c:order val="2"/>
          <c:tx>
            <c:v>Manufacturing</c:v>
          </c:tx>
          <c:spPr>
            <a:solidFill>
              <a:srgbClr val="CC6600"/>
            </a:solidFill>
            <a:ln w="25400">
              <a:noFill/>
            </a:ln>
          </c:spPr>
          <c:invertIfNegative val="0"/>
          <c:xVal>
            <c:numRef>
              <c:f>Nigeria4!$B$27</c:f>
              <c:numCache>
                <c:formatCode>#,##0.0_ ;\-#,##0.0\ </c:formatCode>
                <c:ptCount val="1"/>
                <c:pt idx="0">
                  <c:v>-3.2403683165752373</c:v>
                </c:pt>
              </c:numCache>
            </c:numRef>
          </c:xVal>
          <c:yVal>
            <c:numRef>
              <c:f>Nigeria4!$C$27</c:f>
              <c:numCache>
                <c:formatCode>#,##0.0_ ;\-#,##0.0\ </c:formatCode>
                <c:ptCount val="1"/>
                <c:pt idx="0">
                  <c:v>0.75302268107893044</c:v>
                </c:pt>
              </c:numCache>
            </c:numRef>
          </c:yVal>
          <c:bubbleSize>
            <c:numRef>
              <c:f>Nigeria4!$E$27</c:f>
              <c:numCache>
                <c:formatCode>#,##0_ ;\-#,##0\ </c:formatCode>
                <c:ptCount val="1"/>
                <c:pt idx="0">
                  <c:v>3284</c:v>
                </c:pt>
              </c:numCache>
            </c:numRef>
          </c:bubbleSize>
          <c:bubble3D val="1"/>
        </c:ser>
        <c:ser>
          <c:idx val="3"/>
          <c:order val="3"/>
          <c:tx>
            <c:v>Construction</c:v>
          </c:tx>
          <c:spPr>
            <a:solidFill>
              <a:srgbClr val="FFFF00"/>
            </a:solidFill>
            <a:ln w="25400">
              <a:noFill/>
            </a:ln>
          </c:spPr>
          <c:invertIfNegative val="0"/>
          <c:xVal>
            <c:numRef>
              <c:f>Nigeria4!$B$28</c:f>
              <c:numCache>
                <c:formatCode>#,##0.0_ ;\-#,##0.0\ </c:formatCode>
                <c:ptCount val="1"/>
                <c:pt idx="0">
                  <c:v>0.2360752094215568</c:v>
                </c:pt>
              </c:numCache>
            </c:numRef>
          </c:xVal>
          <c:yVal>
            <c:numRef>
              <c:f>Nigeria4!$C$28</c:f>
              <c:numCache>
                <c:formatCode>#,##0.0_ ;\-#,##0.0\ </c:formatCode>
                <c:ptCount val="1"/>
                <c:pt idx="0">
                  <c:v>1.8599701114800866</c:v>
                </c:pt>
              </c:numCache>
            </c:numRef>
          </c:yVal>
          <c:bubbleSize>
            <c:numRef>
              <c:f>Nigeria4!$E$28</c:f>
              <c:numCache>
                <c:formatCode>#,##0_ ;\-#,##0\ </c:formatCode>
                <c:ptCount val="1"/>
                <c:pt idx="0">
                  <c:v>565</c:v>
                </c:pt>
              </c:numCache>
            </c:numRef>
          </c:bubbleSize>
          <c:bubble3D val="1"/>
        </c:ser>
        <c:ser>
          <c:idx val="4"/>
          <c:order val="4"/>
          <c:tx>
            <c:v>Wholesale, retail, hotels</c:v>
          </c:tx>
          <c:spPr>
            <a:solidFill>
              <a:srgbClr val="6666FF"/>
            </a:solidFill>
            <a:ln w="25400">
              <a:noFill/>
            </a:ln>
          </c:spPr>
          <c:invertIfNegative val="0"/>
          <c:xVal>
            <c:numRef>
              <c:f>Nigeria4!$B$29</c:f>
              <c:numCache>
                <c:formatCode>#,##0.0_ ;\-#,##0.0\ </c:formatCode>
                <c:ptCount val="1"/>
                <c:pt idx="0">
                  <c:v>1.2721731416828632</c:v>
                </c:pt>
              </c:numCache>
            </c:numRef>
          </c:xVal>
          <c:yVal>
            <c:numRef>
              <c:f>Nigeria4!$C$29</c:f>
              <c:numCache>
                <c:formatCode>#,##0.0_ ;\-#,##0.0\ </c:formatCode>
                <c:ptCount val="1"/>
                <c:pt idx="0">
                  <c:v>0.75667889713435943</c:v>
                </c:pt>
              </c:numCache>
            </c:numRef>
          </c:yVal>
          <c:bubbleSize>
            <c:numRef>
              <c:f>Nigeria4!$E$29</c:f>
              <c:numCache>
                <c:formatCode>#,##0_ ;\-#,##0\ </c:formatCode>
                <c:ptCount val="1"/>
                <c:pt idx="0">
                  <c:v>9006</c:v>
                </c:pt>
              </c:numCache>
            </c:numRef>
          </c:bubbleSize>
          <c:bubble3D val="1"/>
        </c:ser>
        <c:ser>
          <c:idx val="5"/>
          <c:order val="5"/>
          <c:tx>
            <c:v>Transport, storage, comms</c:v>
          </c:tx>
          <c:spPr>
            <a:solidFill>
              <a:srgbClr val="66FFFF"/>
            </a:solidFill>
            <a:ln w="25400">
              <a:noFill/>
            </a:ln>
          </c:spPr>
          <c:invertIfNegative val="0"/>
          <c:xVal>
            <c:numRef>
              <c:f>Nigeria4!$B$30</c:f>
              <c:numCache>
                <c:formatCode>#,##0.0_ ;\-#,##0.0\ </c:formatCode>
                <c:ptCount val="1"/>
                <c:pt idx="0">
                  <c:v>0.64487180862284088</c:v>
                </c:pt>
              </c:numCache>
            </c:numRef>
          </c:xVal>
          <c:yVal>
            <c:numRef>
              <c:f>Nigeria4!$C$30</c:f>
              <c:numCache>
                <c:formatCode>#,##0.0_ ;\-#,##0.0\ </c:formatCode>
                <c:ptCount val="1"/>
                <c:pt idx="0">
                  <c:v>3.9914250916150888</c:v>
                </c:pt>
              </c:numCache>
            </c:numRef>
          </c:yVal>
          <c:bubbleSize>
            <c:numRef>
              <c:f>Nigeria4!$E$30</c:f>
              <c:numCache>
                <c:formatCode>#,##0_ ;\-#,##0\ </c:formatCode>
                <c:ptCount val="1"/>
                <c:pt idx="0">
                  <c:v>1189</c:v>
                </c:pt>
              </c:numCache>
            </c:numRef>
          </c:bubbleSize>
          <c:bubble3D val="1"/>
        </c:ser>
        <c:ser>
          <c:idx val="6"/>
          <c:order val="6"/>
          <c:tx>
            <c:v>Other</c:v>
          </c:tx>
          <c:spPr>
            <a:solidFill>
              <a:srgbClr val="FF00FF"/>
            </a:solidFill>
            <a:ln w="25400">
              <a:noFill/>
            </a:ln>
          </c:spPr>
          <c:invertIfNegative val="0"/>
          <c:xVal>
            <c:numRef>
              <c:f>Nigeria4!$B$31</c:f>
              <c:numCache>
                <c:formatCode>#,##0.0_ ;\-#,##0.0\ </c:formatCode>
                <c:ptCount val="1"/>
                <c:pt idx="0">
                  <c:v>2.4199506533015054</c:v>
                </c:pt>
              </c:numCache>
            </c:numRef>
          </c:xVal>
          <c:yVal>
            <c:numRef>
              <c:f>Nigeria4!$C$31</c:f>
              <c:numCache>
                <c:formatCode>#,##0.0_ ;\-#,##0.0\ </c:formatCode>
                <c:ptCount val="1"/>
                <c:pt idx="0">
                  <c:v>1.2844406299000612</c:v>
                </c:pt>
              </c:numCache>
            </c:numRef>
          </c:yVal>
          <c:bubbleSize>
            <c:numRef>
              <c:f>Nigeria4!$E$31</c:f>
              <c:numCache>
                <c:formatCode>#,##0_ ;\-#,##0\ </c:formatCode>
                <c:ptCount val="1"/>
                <c:pt idx="0">
                  <c:v>6773</c:v>
                </c:pt>
              </c:numCache>
            </c:numRef>
          </c:bubbleSize>
          <c:bubble3D val="1"/>
        </c:ser>
        <c:dLbls>
          <c:showLegendKey val="0"/>
          <c:showVal val="0"/>
          <c:showCatName val="0"/>
          <c:showSerName val="0"/>
          <c:showPercent val="0"/>
          <c:showBubbleSize val="0"/>
        </c:dLbls>
        <c:bubbleScale val="100"/>
        <c:showNegBubbles val="0"/>
        <c:axId val="170034688"/>
        <c:axId val="170036608"/>
      </c:bubbleChart>
      <c:valAx>
        <c:axId val="170034688"/>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70036608"/>
        <c:crosses val="autoZero"/>
        <c:crossBetween val="midCat"/>
      </c:valAx>
      <c:valAx>
        <c:axId val="17003660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700346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Nigeria4!$B$42</c:f>
              <c:numCache>
                <c:formatCode>#,##0.0_ ;\-#,##0.0\ </c:formatCode>
                <c:ptCount val="1"/>
                <c:pt idx="0">
                  <c:v>-3.6687941277138378</c:v>
                </c:pt>
              </c:numCache>
            </c:numRef>
          </c:xVal>
          <c:yVal>
            <c:numRef>
              <c:f>Nigeria4!$C$42</c:f>
              <c:numCache>
                <c:formatCode>#,##0.0_ ;\-#,##0.0\ </c:formatCode>
                <c:ptCount val="1"/>
                <c:pt idx="0">
                  <c:v>0.52721460734618142</c:v>
                </c:pt>
              </c:numCache>
            </c:numRef>
          </c:yVal>
          <c:bubbleSize>
            <c:numRef>
              <c:f>Nigeria4!$E$42</c:f>
              <c:numCache>
                <c:formatCode>#,##0_ ;\-#,##0\ </c:formatCode>
                <c:ptCount val="1"/>
                <c:pt idx="0">
                  <c:v>20045</c:v>
                </c:pt>
              </c:numCache>
            </c:numRef>
          </c:bubbleSize>
          <c:bubble3D val="1"/>
        </c:ser>
        <c:ser>
          <c:idx val="1"/>
          <c:order val="1"/>
          <c:tx>
            <c:v>Mining &amp; utilities</c:v>
          </c:tx>
          <c:spPr>
            <a:solidFill>
              <a:srgbClr val="000000"/>
            </a:solidFill>
            <a:ln w="25400">
              <a:noFill/>
            </a:ln>
          </c:spPr>
          <c:invertIfNegative val="0"/>
          <c:xVal>
            <c:numRef>
              <c:f>Nigeria4!$B$43</c:f>
              <c:numCache>
                <c:formatCode>#,##0.0_ ;\-#,##0.0\ </c:formatCode>
                <c:ptCount val="1"/>
                <c:pt idx="0">
                  <c:v>0.72923171613312887</c:v>
                </c:pt>
              </c:numCache>
            </c:numRef>
          </c:xVal>
          <c:yVal>
            <c:numRef>
              <c:f>Nigeria4!$C$43</c:f>
              <c:numCache>
                <c:formatCode>#,##0.0_ ;\-#,##0.0\ </c:formatCode>
                <c:ptCount val="1"/>
                <c:pt idx="0">
                  <c:v>6.0455688743721847</c:v>
                </c:pt>
              </c:numCache>
            </c:numRef>
          </c:yVal>
          <c:bubbleSize>
            <c:numRef>
              <c:f>Nigeria4!$E$43</c:f>
              <c:numCache>
                <c:formatCode>#,##0_ ;\-#,##0\ </c:formatCode>
                <c:ptCount val="1"/>
                <c:pt idx="0">
                  <c:v>624</c:v>
                </c:pt>
              </c:numCache>
            </c:numRef>
          </c:bubbleSize>
          <c:bubble3D val="1"/>
        </c:ser>
        <c:ser>
          <c:idx val="2"/>
          <c:order val="2"/>
          <c:tx>
            <c:v>Manufacturing</c:v>
          </c:tx>
          <c:spPr>
            <a:solidFill>
              <a:srgbClr val="CC6600"/>
            </a:solidFill>
            <a:ln w="25400">
              <a:noFill/>
            </a:ln>
          </c:spPr>
          <c:invertIfNegative val="0"/>
          <c:xVal>
            <c:numRef>
              <c:f>Nigeria4!$B$44</c:f>
              <c:numCache>
                <c:formatCode>#,##0.0_ ;\-#,##0.0\ </c:formatCode>
                <c:ptCount val="1"/>
                <c:pt idx="0">
                  <c:v>-1.6471580671214161</c:v>
                </c:pt>
              </c:numCache>
            </c:numRef>
          </c:xVal>
          <c:yVal>
            <c:numRef>
              <c:f>Nigeria4!$C$44</c:f>
              <c:numCache>
                <c:formatCode>#,##0.0_ ;\-#,##0.0\ </c:formatCode>
                <c:ptCount val="1"/>
                <c:pt idx="0">
                  <c:v>0.93473843459130979</c:v>
                </c:pt>
              </c:numCache>
            </c:numRef>
          </c:yVal>
          <c:bubbleSize>
            <c:numRef>
              <c:f>Nigeria4!$E$44</c:f>
              <c:numCache>
                <c:formatCode>#,##0_ ;\-#,##0\ </c:formatCode>
                <c:ptCount val="1"/>
                <c:pt idx="0">
                  <c:v>3021</c:v>
                </c:pt>
              </c:numCache>
            </c:numRef>
          </c:bubbleSize>
          <c:bubble3D val="1"/>
        </c:ser>
        <c:ser>
          <c:idx val="3"/>
          <c:order val="3"/>
          <c:tx>
            <c:v>Construction</c:v>
          </c:tx>
          <c:spPr>
            <a:solidFill>
              <a:srgbClr val="FFFF00"/>
            </a:solidFill>
            <a:ln w="25400">
              <a:noFill/>
            </a:ln>
          </c:spPr>
          <c:invertIfNegative val="0"/>
          <c:xVal>
            <c:numRef>
              <c:f>Nigeria4!$B$45</c:f>
              <c:numCache>
                <c:formatCode>#,##0.0_ ;\-#,##0.0\ </c:formatCode>
                <c:ptCount val="1"/>
                <c:pt idx="0">
                  <c:v>0.23053072241913908</c:v>
                </c:pt>
              </c:numCache>
            </c:numRef>
          </c:xVal>
          <c:yVal>
            <c:numRef>
              <c:f>Nigeria4!$C$45</c:f>
              <c:numCache>
                <c:formatCode>#,##0.0_ ;\-#,##0.0\ </c:formatCode>
                <c:ptCount val="1"/>
                <c:pt idx="0">
                  <c:v>1.8959524826176706</c:v>
                </c:pt>
              </c:numCache>
            </c:numRef>
          </c:yVal>
          <c:bubbleSize>
            <c:numRef>
              <c:f>Nigeria4!$E$45</c:f>
              <c:numCache>
                <c:formatCode>#,##0_ ;\-#,##0\ </c:formatCode>
                <c:ptCount val="1"/>
                <c:pt idx="0">
                  <c:v>756</c:v>
                </c:pt>
              </c:numCache>
            </c:numRef>
          </c:bubbleSize>
          <c:bubble3D val="1"/>
        </c:ser>
        <c:ser>
          <c:idx val="4"/>
          <c:order val="4"/>
          <c:tx>
            <c:v>Wholesale, retail, hotels</c:v>
          </c:tx>
          <c:spPr>
            <a:solidFill>
              <a:srgbClr val="6666FF"/>
            </a:solidFill>
            <a:ln w="25400">
              <a:noFill/>
            </a:ln>
          </c:spPr>
          <c:invertIfNegative val="0"/>
          <c:xVal>
            <c:numRef>
              <c:f>Nigeria4!$B$46</c:f>
              <c:numCache>
                <c:formatCode>#,##0.0_ ;\-#,##0.0\ </c:formatCode>
                <c:ptCount val="1"/>
                <c:pt idx="0">
                  <c:v>0.92824911861826465</c:v>
                </c:pt>
              </c:numCache>
            </c:numRef>
          </c:xVal>
          <c:yVal>
            <c:numRef>
              <c:f>Nigeria4!$C$46</c:f>
              <c:numCache>
                <c:formatCode>#,##0.0_ ;\-#,##0.0\ </c:formatCode>
                <c:ptCount val="1"/>
                <c:pt idx="0">
                  <c:v>0.89328415881562462</c:v>
                </c:pt>
              </c:numCache>
            </c:numRef>
          </c:yVal>
          <c:bubbleSize>
            <c:numRef>
              <c:f>Nigeria4!$E$46</c:f>
              <c:numCache>
                <c:formatCode>#,##0_ ;\-#,##0\ </c:formatCode>
                <c:ptCount val="1"/>
                <c:pt idx="0">
                  <c:v>10788</c:v>
                </c:pt>
              </c:numCache>
            </c:numRef>
          </c:bubbleSize>
          <c:bubble3D val="1"/>
        </c:ser>
        <c:ser>
          <c:idx val="5"/>
          <c:order val="5"/>
          <c:tx>
            <c:v>Transport, storage, comms</c:v>
          </c:tx>
          <c:spPr>
            <a:solidFill>
              <a:srgbClr val="66FFFF"/>
            </a:solidFill>
            <a:ln w="25400">
              <a:noFill/>
            </a:ln>
          </c:spPr>
          <c:invertIfNegative val="0"/>
          <c:xVal>
            <c:numRef>
              <c:f>Nigeria4!$B$47</c:f>
              <c:numCache>
                <c:formatCode>#,##0.0_ ;\-#,##0.0\ </c:formatCode>
                <c:ptCount val="1"/>
                <c:pt idx="0">
                  <c:v>0.78327436712760745</c:v>
                </c:pt>
              </c:numCache>
            </c:numRef>
          </c:xVal>
          <c:yVal>
            <c:numRef>
              <c:f>Nigeria4!$C$47</c:f>
              <c:numCache>
                <c:formatCode>#,##0.0_ ;\-#,##0.0\ </c:formatCode>
                <c:ptCount val="1"/>
                <c:pt idx="0">
                  <c:v>5.004665920745702</c:v>
                </c:pt>
              </c:numCache>
            </c:numRef>
          </c:yVal>
          <c:bubbleSize>
            <c:numRef>
              <c:f>Nigeria4!$E$47</c:f>
              <c:numCache>
                <c:formatCode>#,##0_ ;\-#,##0\ </c:formatCode>
                <c:ptCount val="1"/>
                <c:pt idx="0">
                  <c:v>1728</c:v>
                </c:pt>
              </c:numCache>
            </c:numRef>
          </c:bubbleSize>
          <c:bubble3D val="1"/>
        </c:ser>
        <c:ser>
          <c:idx val="6"/>
          <c:order val="6"/>
          <c:tx>
            <c:v>Other</c:v>
          </c:tx>
          <c:spPr>
            <a:solidFill>
              <a:srgbClr val="FF00FF"/>
            </a:solidFill>
            <a:ln w="25400">
              <a:noFill/>
            </a:ln>
          </c:spPr>
          <c:invertIfNegative val="0"/>
          <c:xVal>
            <c:numRef>
              <c:f>Nigeria4!$B$48</c:f>
              <c:numCache>
                <c:formatCode>#,##0.0_ ;\-#,##0.0\ </c:formatCode>
                <c:ptCount val="1"/>
                <c:pt idx="0">
                  <c:v>2.6446662705371082</c:v>
                </c:pt>
              </c:numCache>
            </c:numRef>
          </c:xVal>
          <c:yVal>
            <c:numRef>
              <c:f>Nigeria4!$C$48</c:f>
              <c:numCache>
                <c:formatCode>#,##0.0_ ;\-#,##0.0\ </c:formatCode>
                <c:ptCount val="1"/>
                <c:pt idx="0">
                  <c:v>1.0088311627471922</c:v>
                </c:pt>
              </c:numCache>
            </c:numRef>
          </c:yVal>
          <c:bubbleSize>
            <c:numRef>
              <c:f>Nigeria4!$E$48</c:f>
              <c:numCache>
                <c:formatCode>#,##0_ ;\-#,##0\ </c:formatCode>
                <c:ptCount val="1"/>
                <c:pt idx="0">
                  <c:v>9008</c:v>
                </c:pt>
              </c:numCache>
            </c:numRef>
          </c:bubbleSize>
          <c:bubble3D val="1"/>
        </c:ser>
        <c:dLbls>
          <c:showLegendKey val="0"/>
          <c:showVal val="0"/>
          <c:showCatName val="0"/>
          <c:showSerName val="0"/>
          <c:showPercent val="0"/>
          <c:showBubbleSize val="0"/>
        </c:dLbls>
        <c:bubbleScale val="100"/>
        <c:showNegBubbles val="0"/>
        <c:axId val="170181760"/>
        <c:axId val="170183680"/>
      </c:bubbleChart>
      <c:valAx>
        <c:axId val="17018176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170183680"/>
        <c:crosses val="autoZero"/>
        <c:crossBetween val="midCat"/>
      </c:valAx>
      <c:valAx>
        <c:axId val="17018368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701817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Nigeria4!$B$59</c:f>
              <c:numCache>
                <c:formatCode>#,##0.0_ ;\-#,##0.0\ </c:formatCode>
                <c:ptCount val="1"/>
                <c:pt idx="0">
                  <c:v>-3.5462784600622967</c:v>
                </c:pt>
              </c:numCache>
            </c:numRef>
          </c:xVal>
          <c:yVal>
            <c:numRef>
              <c:f>Nigeria4!$C$59</c:f>
              <c:numCache>
                <c:formatCode>#,##0.0_ ;\-#,##0.0\ </c:formatCode>
                <c:ptCount val="1"/>
                <c:pt idx="0">
                  <c:v>0.55858189267978131</c:v>
                </c:pt>
              </c:numCache>
            </c:numRef>
          </c:yVal>
          <c:bubbleSize>
            <c:numRef>
              <c:f>Nigeria4!$E$59</c:f>
              <c:numCache>
                <c:formatCode>#,##0_ ;\-#,##0\ </c:formatCode>
                <c:ptCount val="1"/>
                <c:pt idx="0">
                  <c:v>20082</c:v>
                </c:pt>
              </c:numCache>
            </c:numRef>
          </c:bubbleSize>
          <c:bubble3D val="1"/>
        </c:ser>
        <c:ser>
          <c:idx val="1"/>
          <c:order val="1"/>
          <c:tx>
            <c:v>Mining &amp; utilities</c:v>
          </c:tx>
          <c:spPr>
            <a:solidFill>
              <a:srgbClr val="000000"/>
            </a:solidFill>
            <a:ln w="25400">
              <a:noFill/>
            </a:ln>
          </c:spPr>
          <c:invertIfNegative val="0"/>
          <c:xVal>
            <c:numRef>
              <c:f>Nigeria4!$B$60</c:f>
              <c:numCache>
                <c:formatCode>#,##0.0_ ;\-#,##0.0\ </c:formatCode>
                <c:ptCount val="1"/>
                <c:pt idx="0">
                  <c:v>8.2790873034931156E-2</c:v>
                </c:pt>
              </c:numCache>
            </c:numRef>
          </c:xVal>
          <c:yVal>
            <c:numRef>
              <c:f>Nigeria4!$C$60</c:f>
              <c:numCache>
                <c:formatCode>#,##0.0_ ;\-#,##0.0\ </c:formatCode>
                <c:ptCount val="1"/>
                <c:pt idx="0">
                  <c:v>3.4077940929722357</c:v>
                </c:pt>
              </c:numCache>
            </c:numRef>
          </c:yVal>
          <c:bubbleSize>
            <c:numRef>
              <c:f>Nigeria4!$E$60</c:f>
              <c:numCache>
                <c:formatCode>#,##0_ ;\-#,##0\ </c:formatCode>
                <c:ptCount val="1"/>
                <c:pt idx="0">
                  <c:v>722</c:v>
                </c:pt>
              </c:numCache>
            </c:numRef>
          </c:bubbleSize>
          <c:bubble3D val="1"/>
        </c:ser>
        <c:ser>
          <c:idx val="2"/>
          <c:order val="2"/>
          <c:tx>
            <c:v>Manufacturing</c:v>
          </c:tx>
          <c:spPr>
            <a:solidFill>
              <a:srgbClr val="CC6600"/>
            </a:solidFill>
            <a:ln w="25400">
              <a:noFill/>
            </a:ln>
          </c:spPr>
          <c:invertIfNegative val="0"/>
          <c:xVal>
            <c:numRef>
              <c:f>Nigeria4!$B$61</c:f>
              <c:numCache>
                <c:formatCode>#,##0.0_ ;\-#,##0.0\ </c:formatCode>
                <c:ptCount val="1"/>
                <c:pt idx="0">
                  <c:v>0.72306470066294981</c:v>
                </c:pt>
              </c:numCache>
            </c:numRef>
          </c:xVal>
          <c:yVal>
            <c:numRef>
              <c:f>Nigeria4!$C$61</c:f>
              <c:numCache>
                <c:formatCode>#,##0.0_ ;\-#,##0.0\ </c:formatCode>
                <c:ptCount val="1"/>
                <c:pt idx="0">
                  <c:v>1.1804875287442294</c:v>
                </c:pt>
              </c:numCache>
            </c:numRef>
          </c:yVal>
          <c:bubbleSize>
            <c:numRef>
              <c:f>Nigeria4!$E$61</c:f>
              <c:numCache>
                <c:formatCode>#,##0_ ;\-#,##0\ </c:formatCode>
                <c:ptCount val="1"/>
                <c:pt idx="0">
                  <c:v>3657</c:v>
                </c:pt>
              </c:numCache>
            </c:numRef>
          </c:bubbleSize>
          <c:bubble3D val="1"/>
        </c:ser>
        <c:ser>
          <c:idx val="3"/>
          <c:order val="3"/>
          <c:tx>
            <c:v>Construction</c:v>
          </c:tx>
          <c:spPr>
            <a:solidFill>
              <a:srgbClr val="FFFF00"/>
            </a:solidFill>
            <a:ln w="25400">
              <a:noFill/>
            </a:ln>
          </c:spPr>
          <c:invertIfNegative val="0"/>
          <c:xVal>
            <c:numRef>
              <c:f>Nigeria4!$B$62</c:f>
              <c:numCache>
                <c:formatCode>#,##0.0_ ;\-#,##0.0\ </c:formatCode>
                <c:ptCount val="1"/>
                <c:pt idx="0">
                  <c:v>4.698355532171683E-2</c:v>
                </c:pt>
              </c:numCache>
            </c:numRef>
          </c:xVal>
          <c:yVal>
            <c:numRef>
              <c:f>Nigeria4!$C$62</c:f>
              <c:numCache>
                <c:formatCode>#,##0.0_ ;\-#,##0.0\ </c:formatCode>
                <c:ptCount val="1"/>
                <c:pt idx="0">
                  <c:v>2.2957861176872854</c:v>
                </c:pt>
              </c:numCache>
            </c:numRef>
          </c:yVal>
          <c:bubbleSize>
            <c:numRef>
              <c:f>Nigeria4!$E$62</c:f>
              <c:numCache>
                <c:formatCode>#,##0_ ;\-#,##0\ </c:formatCode>
                <c:ptCount val="1"/>
                <c:pt idx="0">
                  <c:v>848</c:v>
                </c:pt>
              </c:numCache>
            </c:numRef>
          </c:bubbleSize>
          <c:bubble3D val="1"/>
        </c:ser>
        <c:ser>
          <c:idx val="4"/>
          <c:order val="4"/>
          <c:tx>
            <c:v>Wholesale, retail, hotels</c:v>
          </c:tx>
          <c:spPr>
            <a:solidFill>
              <a:srgbClr val="6666FF"/>
            </a:solidFill>
            <a:ln w="25400">
              <a:noFill/>
            </a:ln>
          </c:spPr>
          <c:invertIfNegative val="0"/>
          <c:xVal>
            <c:numRef>
              <c:f>Nigeria4!$B$63</c:f>
              <c:numCache>
                <c:formatCode>#,##0.0_ ;\-#,##0.0\ </c:formatCode>
                <c:ptCount val="1"/>
                <c:pt idx="0">
                  <c:v>1.023864064347606</c:v>
                </c:pt>
              </c:numCache>
            </c:numRef>
          </c:xVal>
          <c:yVal>
            <c:numRef>
              <c:f>Nigeria4!$C$63</c:f>
              <c:numCache>
                <c:formatCode>#,##0.0_ ;\-#,##0.0\ </c:formatCode>
                <c:ptCount val="1"/>
                <c:pt idx="0">
                  <c:v>0.88140723228459639</c:v>
                </c:pt>
              </c:numCache>
            </c:numRef>
          </c:yVal>
          <c:bubbleSize>
            <c:numRef>
              <c:f>Nigeria4!$E$63</c:f>
              <c:numCache>
                <c:formatCode>#,##0_ ;\-#,##0\ </c:formatCode>
                <c:ptCount val="1"/>
                <c:pt idx="0">
                  <c:v>12278</c:v>
                </c:pt>
              </c:numCache>
            </c:numRef>
          </c:bubbleSize>
          <c:bubble3D val="1"/>
        </c:ser>
        <c:ser>
          <c:idx val="5"/>
          <c:order val="5"/>
          <c:tx>
            <c:v>Transport, storage, comms</c:v>
          </c:tx>
          <c:spPr>
            <a:solidFill>
              <a:srgbClr val="66FFFF"/>
            </a:solidFill>
            <a:ln w="25400">
              <a:noFill/>
            </a:ln>
          </c:spPr>
          <c:invertIfNegative val="0"/>
          <c:xVal>
            <c:numRef>
              <c:f>Nigeria4!$B$64</c:f>
              <c:numCache>
                <c:formatCode>#,##0.0_ ;\-#,##0.0\ </c:formatCode>
                <c:ptCount val="1"/>
                <c:pt idx="0">
                  <c:v>0.26839450572264312</c:v>
                </c:pt>
              </c:numCache>
            </c:numRef>
          </c:xVal>
          <c:yVal>
            <c:numRef>
              <c:f>Nigeria4!$C$64</c:f>
              <c:numCache>
                <c:formatCode>#,##0.0_ ;\-#,##0.0\ </c:formatCode>
                <c:ptCount val="1"/>
                <c:pt idx="0">
                  <c:v>4.5490699548312934</c:v>
                </c:pt>
              </c:numCache>
            </c:numRef>
          </c:yVal>
          <c:bubbleSize>
            <c:numRef>
              <c:f>Nigeria4!$E$64</c:f>
              <c:numCache>
                <c:formatCode>#,##0_ ;\-#,##0\ </c:formatCode>
                <c:ptCount val="1"/>
                <c:pt idx="0">
                  <c:v>2019</c:v>
                </c:pt>
              </c:numCache>
            </c:numRef>
          </c:bubbleSize>
          <c:bubble3D val="1"/>
        </c:ser>
        <c:ser>
          <c:idx val="6"/>
          <c:order val="6"/>
          <c:tx>
            <c:v>Other</c:v>
          </c:tx>
          <c:spPr>
            <a:solidFill>
              <a:srgbClr val="FF00FF"/>
            </a:solidFill>
            <a:ln w="25400">
              <a:noFill/>
            </a:ln>
          </c:spPr>
          <c:invertIfNegative val="0"/>
          <c:xVal>
            <c:numRef>
              <c:f>Nigeria4!$B$65</c:f>
              <c:numCache>
                <c:formatCode>#,##0.0_ ;\-#,##0.0\ </c:formatCode>
                <c:ptCount val="1"/>
                <c:pt idx="0">
                  <c:v>1.4011807609724549</c:v>
                </c:pt>
              </c:numCache>
            </c:numRef>
          </c:xVal>
          <c:yVal>
            <c:numRef>
              <c:f>Nigeria4!$C$65</c:f>
              <c:numCache>
                <c:formatCode>#,##0.0_ ;\-#,##0.0\ </c:formatCode>
                <c:ptCount val="1"/>
                <c:pt idx="0">
                  <c:v>0.96748730181147169</c:v>
                </c:pt>
              </c:numCache>
            </c:numRef>
          </c:yVal>
          <c:bubbleSize>
            <c:numRef>
              <c:f>Nigeria4!$E$65</c:f>
              <c:numCache>
                <c:formatCode>#,##0_ ;\-#,##0\ </c:formatCode>
                <c:ptCount val="1"/>
                <c:pt idx="0">
                  <c:v>10526</c:v>
                </c:pt>
              </c:numCache>
            </c:numRef>
          </c:bubbleSize>
          <c:bubble3D val="1"/>
        </c:ser>
        <c:dLbls>
          <c:showLegendKey val="0"/>
          <c:showVal val="0"/>
          <c:showCatName val="0"/>
          <c:showSerName val="0"/>
          <c:showPercent val="0"/>
          <c:showBubbleSize val="0"/>
        </c:dLbls>
        <c:bubbleScale val="100"/>
        <c:showNegBubbles val="0"/>
        <c:axId val="170377984"/>
        <c:axId val="170379904"/>
      </c:bubbleChart>
      <c:valAx>
        <c:axId val="17037798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170379904"/>
        <c:crosses val="autoZero"/>
        <c:crossBetween val="midCat"/>
      </c:valAx>
      <c:valAx>
        <c:axId val="17037990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1703779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strRef>
              <c:f>Pakistan!$A$8</c:f>
              <c:strCache>
                <c:ptCount val="1"/>
                <c:pt idx="0">
                  <c:v>Agriculture</c:v>
                </c:pt>
              </c:strCache>
            </c:strRef>
          </c:tx>
          <c:spPr>
            <a:solidFill>
              <a:schemeClr val="accent1"/>
            </a:solidFill>
          </c:spPr>
          <c:invertIfNegative val="0"/>
          <c:xVal>
            <c:numRef>
              <c:f>Pakistan!$B$8</c:f>
              <c:numCache>
                <c:formatCode>#,##0.0_ ;\-#,##0.0\ </c:formatCode>
                <c:ptCount val="1"/>
                <c:pt idx="0">
                  <c:v>1</c:v>
                </c:pt>
              </c:numCache>
            </c:numRef>
          </c:xVal>
          <c:yVal>
            <c:numRef>
              <c:f>Pakistan!$C$8</c:f>
              <c:numCache>
                <c:formatCode>_-* #,##0.0_-;\-* #,##0.0_-;_-* "-"_-;_-@_-</c:formatCode>
                <c:ptCount val="1"/>
                <c:pt idx="0">
                  <c:v>0.51533807591657432</c:v>
                </c:pt>
              </c:numCache>
            </c:numRef>
          </c:yVal>
          <c:bubbleSize>
            <c:numRef>
              <c:f>Pakistan!$E$8</c:f>
              <c:numCache>
                <c:formatCode>_(* #,##0_);_(* \(#,##0\);_(* "-"_);_(@_)</c:formatCode>
                <c:ptCount val="1"/>
                <c:pt idx="0">
                  <c:v>19285.144877591625</c:v>
                </c:pt>
              </c:numCache>
            </c:numRef>
          </c:bubbleSize>
          <c:bubble3D val="1"/>
        </c:ser>
        <c:ser>
          <c:idx val="1"/>
          <c:order val="1"/>
          <c:tx>
            <c:strRef>
              <c:f>Pakistan!$A$9</c:f>
              <c:strCache>
                <c:ptCount val="1"/>
                <c:pt idx="0">
                  <c:v>Industry</c:v>
                </c:pt>
              </c:strCache>
            </c:strRef>
          </c:tx>
          <c:spPr>
            <a:solidFill>
              <a:schemeClr val="accent2"/>
            </a:solidFill>
            <a:ln w="25400">
              <a:noFill/>
            </a:ln>
          </c:spPr>
          <c:invertIfNegative val="0"/>
          <c:xVal>
            <c:numRef>
              <c:f>Pakistan!$B$9</c:f>
              <c:numCache>
                <c:formatCode>#,##0.0_ ;\-#,##0.0\ </c:formatCode>
                <c:ptCount val="1"/>
                <c:pt idx="0">
                  <c:v>-1.7999992370605007</c:v>
                </c:pt>
              </c:numCache>
            </c:numRef>
          </c:xVal>
          <c:yVal>
            <c:numRef>
              <c:f>Pakistan!$C$9</c:f>
              <c:numCache>
                <c:formatCode>_-* #,##0.0_-;\-* #,##0.0_-;_-* "-"_-;_-@_-</c:formatCode>
                <c:ptCount val="1"/>
                <c:pt idx="0">
                  <c:v>1.3393429437751987</c:v>
                </c:pt>
              </c:numCache>
            </c:numRef>
          </c:yVal>
          <c:bubbleSize>
            <c:numRef>
              <c:f>Pakistan!$E$9</c:f>
              <c:numCache>
                <c:formatCode>_(* #,##0_);_(* \(#,##0\);_(* "-"_);_(@_)</c:formatCode>
                <c:ptCount val="1"/>
                <c:pt idx="0">
                  <c:v>7172.1610919999994</c:v>
                </c:pt>
              </c:numCache>
            </c:numRef>
          </c:bubbleSize>
          <c:bubble3D val="1"/>
        </c:ser>
        <c:ser>
          <c:idx val="2"/>
          <c:order val="2"/>
          <c:tx>
            <c:strRef>
              <c:f>Pakistan!$A$10</c:f>
              <c:strCache>
                <c:ptCount val="1"/>
                <c:pt idx="0">
                  <c:v>Services</c:v>
                </c:pt>
              </c:strCache>
            </c:strRef>
          </c:tx>
          <c:spPr>
            <a:solidFill>
              <a:schemeClr val="accent6"/>
            </a:solidFill>
            <a:ln w="25400">
              <a:noFill/>
            </a:ln>
          </c:spPr>
          <c:invertIfNegative val="0"/>
          <c:xVal>
            <c:numRef>
              <c:f>Pakistan!$B$10</c:f>
              <c:numCache>
                <c:formatCode>#,##0.0_ ;\-#,##0.0\ </c:formatCode>
                <c:ptCount val="1"/>
                <c:pt idx="0">
                  <c:v>0.79999923706049714</c:v>
                </c:pt>
              </c:numCache>
            </c:numRef>
          </c:xVal>
          <c:yVal>
            <c:numRef>
              <c:f>Pakistan!$C$10</c:f>
              <c:numCache>
                <c:formatCode>_-* #,##0.0_-;\-* #,##0.0_-;_-* "-"_-;_-@_-</c:formatCode>
                <c:ptCount val="1"/>
                <c:pt idx="0">
                  <c:v>1.5208795030250963</c:v>
                </c:pt>
              </c:numCache>
            </c:numRef>
          </c:yVal>
          <c:bubbleSize>
            <c:numRef>
              <c:f>Pakistan!$E$10</c:f>
              <c:numCache>
                <c:formatCode>_(* #,##0_);_(* \(#,##0\);_(* "-"_);_(@_)</c:formatCode>
                <c:ptCount val="1"/>
                <c:pt idx="0">
                  <c:v>13348.188699</c:v>
                </c:pt>
              </c:numCache>
            </c:numRef>
          </c:bubbleSize>
          <c:bubble3D val="1"/>
        </c:ser>
        <c:dLbls>
          <c:showLegendKey val="0"/>
          <c:showVal val="0"/>
          <c:showCatName val="0"/>
          <c:showSerName val="0"/>
          <c:showPercent val="0"/>
          <c:showBubbleSize val="0"/>
        </c:dLbls>
        <c:bubbleScale val="100"/>
        <c:showNegBubbles val="0"/>
        <c:axId val="220620288"/>
        <c:axId val="220622208"/>
      </c:bubbleChart>
      <c:valAx>
        <c:axId val="220620288"/>
        <c:scaling>
          <c:orientation val="minMax"/>
        </c:scaling>
        <c:delete val="0"/>
        <c:axPos val="b"/>
        <c:title>
          <c:tx>
            <c:rich>
              <a:bodyPr/>
              <a:lstStyle/>
              <a:p>
                <a:pPr>
                  <a:defRPr sz="800" b="0"/>
                </a:pPr>
                <a:r>
                  <a:rPr lang="en-US" sz="800" b="0"/>
                  <a:t>Percentage point change in share of total employment, 1996-2000</a:t>
                </a:r>
              </a:p>
            </c:rich>
          </c:tx>
          <c:layout/>
          <c:overlay val="0"/>
        </c:title>
        <c:numFmt formatCode="#,##0.0_ ;\-#,##0.0\ " sourceLinked="1"/>
        <c:majorTickMark val="out"/>
        <c:minorTickMark val="none"/>
        <c:tickLblPos val="low"/>
        <c:crossAx val="220622208"/>
        <c:crosses val="autoZero"/>
        <c:crossBetween val="midCat"/>
      </c:valAx>
      <c:valAx>
        <c:axId val="22062220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2206202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strRef>
              <c:f>Pakistan!$A$23</c:f>
              <c:strCache>
                <c:ptCount val="1"/>
                <c:pt idx="0">
                  <c:v>Agriculture</c:v>
                </c:pt>
              </c:strCache>
            </c:strRef>
          </c:tx>
          <c:spPr>
            <a:solidFill>
              <a:schemeClr val="accent1"/>
            </a:solidFill>
          </c:spPr>
          <c:invertIfNegative val="0"/>
          <c:xVal>
            <c:numRef>
              <c:f>Pakistan!$B$23</c:f>
              <c:numCache>
                <c:formatCode>#,##0.0_ ;\-#,##0.0\ </c:formatCode>
                <c:ptCount val="1"/>
                <c:pt idx="0">
                  <c:v>-5.4000015258788991</c:v>
                </c:pt>
              </c:numCache>
            </c:numRef>
          </c:xVal>
          <c:yVal>
            <c:numRef>
              <c:f>Pakistan!$C$23</c:f>
              <c:numCache>
                <c:formatCode>_-* #,##0.0_-;\-* #,##0.0_-;_-* "-"_-;_-@_-</c:formatCode>
                <c:ptCount val="1"/>
                <c:pt idx="0">
                  <c:v>0.49919545843098534</c:v>
                </c:pt>
              </c:numCache>
            </c:numRef>
          </c:yVal>
          <c:bubbleSize>
            <c:numRef>
              <c:f>Pakistan!$E$23</c:f>
              <c:numCache>
                <c:formatCode>_(* #,##0_);_(* \(#,##0\);_(* "-"_);_(@_)</c:formatCode>
                <c:ptCount val="1"/>
                <c:pt idx="0">
                  <c:v>20506.667878999997</c:v>
                </c:pt>
              </c:numCache>
            </c:numRef>
          </c:bubbleSize>
          <c:bubble3D val="1"/>
        </c:ser>
        <c:ser>
          <c:idx val="1"/>
          <c:order val="1"/>
          <c:tx>
            <c:strRef>
              <c:f>Pakistan!$A$24</c:f>
              <c:strCache>
                <c:ptCount val="1"/>
                <c:pt idx="0">
                  <c:v>Industry</c:v>
                </c:pt>
              </c:strCache>
            </c:strRef>
          </c:tx>
          <c:spPr>
            <a:solidFill>
              <a:schemeClr val="accent2"/>
            </a:solidFill>
            <a:ln w="25400">
              <a:noFill/>
            </a:ln>
          </c:spPr>
          <c:invertIfNegative val="0"/>
          <c:xVal>
            <c:numRef>
              <c:f>Pakistan!$B$24</c:f>
              <c:numCache>
                <c:formatCode>#,##0.0_ ;\-#,##0.0\ </c:formatCode>
                <c:ptCount val="1"/>
                <c:pt idx="0">
                  <c:v>2.2999992370605007</c:v>
                </c:pt>
              </c:numCache>
            </c:numRef>
          </c:xVal>
          <c:yVal>
            <c:numRef>
              <c:f>Pakistan!$C$24</c:f>
              <c:numCache>
                <c:formatCode>_-* #,##0.0_-;\-* #,##0.0_-;_-* "-"_-;_-@_-</c:formatCode>
                <c:ptCount val="1"/>
                <c:pt idx="0">
                  <c:v>1.3350309937249554</c:v>
                </c:pt>
              </c:numCache>
            </c:numRef>
          </c:yVal>
          <c:bubbleSize>
            <c:numRef>
              <c:f>Pakistan!$E$24</c:f>
              <c:numCache>
                <c:formatCode>_(* #,##0_);_(* \(#,##0\);_(* "-"_);_(@_)</c:formatCode>
                <c:ptCount val="1"/>
                <c:pt idx="0">
                  <c:v>9681.0544720547223</c:v>
                </c:pt>
              </c:numCache>
            </c:numRef>
          </c:bubbleSize>
          <c:bubble3D val="1"/>
        </c:ser>
        <c:ser>
          <c:idx val="2"/>
          <c:order val="2"/>
          <c:tx>
            <c:strRef>
              <c:f>Pakistan!$A$25</c:f>
              <c:strCache>
                <c:ptCount val="1"/>
                <c:pt idx="0">
                  <c:v>Services</c:v>
                </c:pt>
              </c:strCache>
            </c:strRef>
          </c:tx>
          <c:spPr>
            <a:solidFill>
              <a:schemeClr val="accent6"/>
            </a:solidFill>
            <a:ln w="25400">
              <a:noFill/>
            </a:ln>
          </c:spPr>
          <c:invertIfNegative val="0"/>
          <c:xVal>
            <c:numRef>
              <c:f>Pakistan!$B$25</c:f>
              <c:numCache>
                <c:formatCode>#,##0.0_ ;\-#,##0.0\ </c:formatCode>
                <c:ptCount val="1"/>
                <c:pt idx="0">
                  <c:v>3.0999984741211009</c:v>
                </c:pt>
              </c:numCache>
            </c:numRef>
          </c:xVal>
          <c:yVal>
            <c:numRef>
              <c:f>Pakistan!$C$25</c:f>
              <c:numCache>
                <c:formatCode>_-* #,##0.0_-;\-* #,##0.0_-;_-* "-"_-;_-@_-</c:formatCode>
                <c:ptCount val="1"/>
                <c:pt idx="0">
                  <c:v>1.405286045838668</c:v>
                </c:pt>
              </c:numCache>
            </c:numRef>
          </c:yVal>
          <c:bubbleSize>
            <c:numRef>
              <c:f>Pakistan!$E$25</c:f>
              <c:numCache>
                <c:formatCode>_(* #,##0_);_(* \(#,##0\);_(* "-"_);_(@_)</c:formatCode>
                <c:ptCount val="1"/>
                <c:pt idx="0">
                  <c:v>17454.51193210949</c:v>
                </c:pt>
              </c:numCache>
            </c:numRef>
          </c:bubbleSize>
          <c:bubble3D val="1"/>
        </c:ser>
        <c:dLbls>
          <c:showLegendKey val="0"/>
          <c:showVal val="0"/>
          <c:showCatName val="0"/>
          <c:showSerName val="0"/>
          <c:showPercent val="0"/>
          <c:showBubbleSize val="0"/>
        </c:dLbls>
        <c:bubbleScale val="100"/>
        <c:showNegBubbles val="0"/>
        <c:axId val="220936064"/>
        <c:axId val="220942336"/>
      </c:bubbleChart>
      <c:valAx>
        <c:axId val="220936064"/>
        <c:scaling>
          <c:orientation val="minMax"/>
        </c:scaling>
        <c:delete val="0"/>
        <c:axPos val="b"/>
        <c:title>
          <c:tx>
            <c:rich>
              <a:bodyPr/>
              <a:lstStyle/>
              <a:p>
                <a:pPr>
                  <a:defRPr sz="800" b="0"/>
                </a:pPr>
                <a:r>
                  <a:rPr lang="en-US" sz="800" b="0"/>
                  <a:t>Percentage point change in share of total employment, 2000-05</a:t>
                </a:r>
              </a:p>
            </c:rich>
          </c:tx>
          <c:layout/>
          <c:overlay val="0"/>
        </c:title>
        <c:numFmt formatCode="#,##0.0_ ;\-#,##0.0\ " sourceLinked="1"/>
        <c:majorTickMark val="out"/>
        <c:minorTickMark val="none"/>
        <c:tickLblPos val="low"/>
        <c:crossAx val="220942336"/>
        <c:crosses val="autoZero"/>
        <c:crossBetween val="midCat"/>
      </c:valAx>
      <c:valAx>
        <c:axId val="220942336"/>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_-* #,##0.0_-;\-* #,##0.0_-;_-* &quot;-&quot;_-;_-@_-" sourceLinked="1"/>
        <c:majorTickMark val="out"/>
        <c:minorTickMark val="none"/>
        <c:tickLblPos val="low"/>
        <c:crossAx val="2209360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Bangladesh2!$B$25</c:f>
              <c:numCache>
                <c:formatCode>#,##0.0_ ;\-#,##0.0\ </c:formatCode>
                <c:ptCount val="1"/>
                <c:pt idx="0">
                  <c:v>-11.40871268153353</c:v>
                </c:pt>
              </c:numCache>
            </c:numRef>
          </c:xVal>
          <c:yVal>
            <c:numRef>
              <c:f>Bangladesh2!$C$25</c:f>
              <c:numCache>
                <c:formatCode>#,##0.0_ ;\-#,##0.0\ </c:formatCode>
                <c:ptCount val="1"/>
                <c:pt idx="0">
                  <c:v>0.40084196402426631</c:v>
                </c:pt>
              </c:numCache>
            </c:numRef>
          </c:yVal>
          <c:bubbleSize>
            <c:numRef>
              <c:f>Bangladesh2!$E$25</c:f>
              <c:numCache>
                <c:formatCode>#,##0_ ;\-#,##0\ </c:formatCode>
                <c:ptCount val="1"/>
                <c:pt idx="0">
                  <c:v>30568</c:v>
                </c:pt>
              </c:numCache>
            </c:numRef>
          </c:bubbleSize>
          <c:bubble3D val="1"/>
        </c:ser>
        <c:ser>
          <c:idx val="1"/>
          <c:order val="1"/>
          <c:tx>
            <c:v>Mining &amp; utilities</c:v>
          </c:tx>
          <c:spPr>
            <a:solidFill>
              <a:srgbClr val="000000"/>
            </a:solidFill>
            <a:ln w="25400">
              <a:noFill/>
            </a:ln>
          </c:spPr>
          <c:invertIfNegative val="0"/>
          <c:xVal>
            <c:numRef>
              <c:f>Bangladesh2!$B$26</c:f>
              <c:numCache>
                <c:formatCode>#,##0.0_ ;\-#,##0.0\ </c:formatCode>
                <c:ptCount val="1"/>
                <c:pt idx="0">
                  <c:v>-0.56220405988326272</c:v>
                </c:pt>
              </c:numCache>
            </c:numRef>
          </c:xVal>
          <c:yVal>
            <c:numRef>
              <c:f>Bangladesh2!$C$26</c:f>
              <c:numCache>
                <c:formatCode>#,##0.0_ ;\-#,##0.0\ </c:formatCode>
                <c:ptCount val="1"/>
                <c:pt idx="0">
                  <c:v>9.8870322301853069</c:v>
                </c:pt>
              </c:numCache>
            </c:numRef>
          </c:yVal>
          <c:bubbleSize>
            <c:numRef>
              <c:f>Bangladesh2!$E$26</c:f>
              <c:numCache>
                <c:formatCode>#,##0_ ;\-#,##0\ </c:formatCode>
                <c:ptCount val="1"/>
                <c:pt idx="0">
                  <c:v>191</c:v>
                </c:pt>
              </c:numCache>
            </c:numRef>
          </c:bubbleSize>
          <c:bubble3D val="1"/>
        </c:ser>
        <c:ser>
          <c:idx val="2"/>
          <c:order val="2"/>
          <c:tx>
            <c:v>Manufacturing</c:v>
          </c:tx>
          <c:spPr>
            <a:solidFill>
              <a:srgbClr val="CC6600"/>
            </a:solidFill>
            <a:ln w="25400">
              <a:noFill/>
            </a:ln>
          </c:spPr>
          <c:invertIfNegative val="0"/>
          <c:xVal>
            <c:numRef>
              <c:f>Bangladesh2!$B$27</c:f>
              <c:numCache>
                <c:formatCode>#,##0.0_ ;\-#,##0.0\ </c:formatCode>
                <c:ptCount val="1"/>
                <c:pt idx="0">
                  <c:v>3.997643247334036</c:v>
                </c:pt>
              </c:numCache>
            </c:numRef>
          </c:xVal>
          <c:yVal>
            <c:numRef>
              <c:f>Bangladesh2!$C$27</c:f>
              <c:numCache>
                <c:formatCode>#,##0.0_ ;\-#,##0.0\ </c:formatCode>
                <c:ptCount val="1"/>
                <c:pt idx="0">
                  <c:v>1.4179035023705764</c:v>
                </c:pt>
              </c:numCache>
            </c:numRef>
          </c:yVal>
          <c:bubbleSize>
            <c:numRef>
              <c:f>Bangladesh2!$E$27</c:f>
              <c:numCache>
                <c:formatCode>#,##0_ ;\-#,##0\ </c:formatCode>
                <c:ptCount val="1"/>
                <c:pt idx="0">
                  <c:v>6990</c:v>
                </c:pt>
              </c:numCache>
            </c:numRef>
          </c:bubbleSize>
          <c:bubble3D val="1"/>
        </c:ser>
        <c:ser>
          <c:idx val="4"/>
          <c:order val="3"/>
          <c:tx>
            <c:v>Wholesale, retail, hotels</c:v>
          </c:tx>
          <c:spPr>
            <a:solidFill>
              <a:srgbClr val="6666FF"/>
            </a:solidFill>
            <a:ln w="25400">
              <a:noFill/>
            </a:ln>
          </c:spPr>
          <c:invertIfNegative val="0"/>
          <c:xVal>
            <c:numRef>
              <c:f>Bangladesh2!$B$29</c:f>
              <c:numCache>
                <c:formatCode>#,##0.0_ ;\-#,##0.0\ </c:formatCode>
                <c:ptCount val="1"/>
                <c:pt idx="0">
                  <c:v>2.3590494518656229</c:v>
                </c:pt>
              </c:numCache>
            </c:numRef>
          </c:xVal>
          <c:yVal>
            <c:numRef>
              <c:f>Bangladesh2!$C$29</c:f>
              <c:numCache>
                <c:formatCode>#,##0.0_ ;\-#,##0.0\ </c:formatCode>
                <c:ptCount val="1"/>
                <c:pt idx="0">
                  <c:v>0.85441810386112693</c:v>
                </c:pt>
              </c:numCache>
            </c:numRef>
          </c:yVal>
          <c:bubbleSize>
            <c:numRef>
              <c:f>Bangladesh2!$E$29</c:f>
              <c:numCache>
                <c:formatCode>#,##0_ ;\-#,##0\ </c:formatCode>
                <c:ptCount val="1"/>
                <c:pt idx="0">
                  <c:v>10485</c:v>
                </c:pt>
              </c:numCache>
            </c:numRef>
          </c:bubbleSize>
          <c:bubble3D val="1"/>
        </c:ser>
        <c:ser>
          <c:idx val="5"/>
          <c:order val="4"/>
          <c:tx>
            <c:v>Transport, storage, comms</c:v>
          </c:tx>
          <c:spPr>
            <a:solidFill>
              <a:srgbClr val="66FFFF"/>
            </a:solidFill>
            <a:ln w="25400">
              <a:noFill/>
            </a:ln>
          </c:spPr>
          <c:invertIfNegative val="0"/>
          <c:xVal>
            <c:numRef>
              <c:f>Bangladesh2!$B$30</c:f>
              <c:numCache>
                <c:formatCode>#,##0.0_ ;\-#,##0.0\ </c:formatCode>
                <c:ptCount val="1"/>
                <c:pt idx="0">
                  <c:v>3.7952077466520491</c:v>
                </c:pt>
              </c:numCache>
            </c:numRef>
          </c:xVal>
          <c:yVal>
            <c:numRef>
              <c:f>Bangladesh2!$C$30</c:f>
              <c:numCache>
                <c:formatCode>#,##0.0_ ;\-#,##0.0\ </c:formatCode>
                <c:ptCount val="1"/>
                <c:pt idx="0">
                  <c:v>1.2642792847186601</c:v>
                </c:pt>
              </c:numCache>
            </c:numRef>
          </c:yVal>
          <c:bubbleSize>
            <c:numRef>
              <c:f>Bangladesh2!$E$30</c:f>
              <c:numCache>
                <c:formatCode>#,##0_ ;\-#,##0\ </c:formatCode>
                <c:ptCount val="1"/>
                <c:pt idx="0">
                  <c:v>5338</c:v>
                </c:pt>
              </c:numCache>
            </c:numRef>
          </c:bubbleSize>
          <c:bubble3D val="1"/>
        </c:ser>
        <c:ser>
          <c:idx val="6"/>
          <c:order val="5"/>
          <c:tx>
            <c:v>Other</c:v>
          </c:tx>
          <c:spPr>
            <a:solidFill>
              <a:srgbClr val="FF00FF"/>
            </a:solidFill>
            <a:ln w="25400">
              <a:noFill/>
            </a:ln>
          </c:spPr>
          <c:invertIfNegative val="0"/>
          <c:xVal>
            <c:numRef>
              <c:f>Bangladesh2!$B$31</c:f>
              <c:numCache>
                <c:formatCode>#,##0.0_ ;\-#,##0.0\ </c:formatCode>
                <c:ptCount val="1"/>
                <c:pt idx="0">
                  <c:v>0.63216445719423398</c:v>
                </c:pt>
              </c:numCache>
            </c:numRef>
          </c:xVal>
          <c:yVal>
            <c:numRef>
              <c:f>Bangladesh2!$C$31</c:f>
              <c:numCache>
                <c:formatCode>#,##0.0_ ;\-#,##0.0\ </c:formatCode>
                <c:ptCount val="1"/>
                <c:pt idx="0">
                  <c:v>2.4711960150658685</c:v>
                </c:pt>
              </c:numCache>
            </c:numRef>
          </c:yVal>
          <c:bubbleSize>
            <c:numRef>
              <c:f>Bangladesh2!$E$31</c:f>
              <c:numCache>
                <c:formatCode>#,##0_ ;\-#,##0\ </c:formatCode>
                <c:ptCount val="1"/>
                <c:pt idx="0">
                  <c:v>8006</c:v>
                </c:pt>
              </c:numCache>
            </c:numRef>
          </c:bubbleSize>
          <c:bubble3D val="1"/>
        </c:ser>
        <c:ser>
          <c:idx val="3"/>
          <c:order val="6"/>
          <c:tx>
            <c:v>Construction</c:v>
          </c:tx>
          <c:spPr>
            <a:solidFill>
              <a:srgbClr val="FFFF00"/>
            </a:solidFill>
            <a:ln w="25400">
              <a:noFill/>
            </a:ln>
          </c:spPr>
          <c:invertIfNegative val="0"/>
          <c:xVal>
            <c:numRef>
              <c:f>Bangladesh2!$B$28</c:f>
              <c:numCache>
                <c:formatCode>#,##0.0_ ;\-#,##0.0\ </c:formatCode>
                <c:ptCount val="1"/>
                <c:pt idx="0">
                  <c:v>1.1868518383708491</c:v>
                </c:pt>
              </c:numCache>
            </c:numRef>
          </c:xVal>
          <c:yVal>
            <c:numRef>
              <c:f>Bangladesh2!$C$28</c:f>
              <c:numCache>
                <c:formatCode>#,##0.0_ ;\-#,##0.0\ </c:formatCode>
                <c:ptCount val="1"/>
                <c:pt idx="0">
                  <c:v>1.9999027869916606</c:v>
                </c:pt>
              </c:numCache>
            </c:numRef>
          </c:yVal>
          <c:bubbleSize>
            <c:numRef>
              <c:f>Bangladesh2!$E$28</c:f>
              <c:numCache>
                <c:formatCode>#,##0_ ;\-#,##0\ </c:formatCode>
                <c:ptCount val="1"/>
                <c:pt idx="0">
                  <c:v>2034</c:v>
                </c:pt>
              </c:numCache>
            </c:numRef>
          </c:bubbleSize>
          <c:bubble3D val="1"/>
        </c:ser>
        <c:dLbls>
          <c:showLegendKey val="0"/>
          <c:showVal val="0"/>
          <c:showCatName val="0"/>
          <c:showSerName val="0"/>
          <c:showPercent val="0"/>
          <c:showBubbleSize val="0"/>
        </c:dLbls>
        <c:bubbleScale val="100"/>
        <c:showNegBubbles val="0"/>
        <c:axId val="130886272"/>
        <c:axId val="130913024"/>
      </c:bubbleChart>
      <c:valAx>
        <c:axId val="13088627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0913024"/>
        <c:crosses val="autoZero"/>
        <c:crossBetween val="midCat"/>
      </c:valAx>
      <c:valAx>
        <c:axId val="130913024"/>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08862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2004-08</a:t>
            </a:r>
          </a:p>
        </c:rich>
      </c:tx>
      <c:overlay val="0"/>
    </c:title>
    <c:autoTitleDeleted val="0"/>
    <c:plotArea>
      <c:layout/>
      <c:bubbleChart>
        <c:varyColors val="0"/>
        <c:ser>
          <c:idx val="0"/>
          <c:order val="0"/>
          <c:tx>
            <c:strRef>
              <c:f>Pakistan!$A$38</c:f>
              <c:strCache>
                <c:ptCount val="1"/>
                <c:pt idx="0">
                  <c:v>Agriculture</c:v>
                </c:pt>
              </c:strCache>
            </c:strRef>
          </c:tx>
          <c:spPr>
            <a:solidFill>
              <a:schemeClr val="accent1"/>
            </a:solidFill>
          </c:spPr>
          <c:invertIfNegative val="0"/>
          <c:xVal>
            <c:numRef>
              <c:f>Pakistan!$B$38</c:f>
              <c:numCache>
                <c:formatCode>0.0</c:formatCode>
                <c:ptCount val="1"/>
                <c:pt idx="0">
                  <c:v>2.1000000000000014</c:v>
                </c:pt>
              </c:numCache>
            </c:numRef>
          </c:xVal>
          <c:yVal>
            <c:numRef>
              <c:f>Pakistan!$C$38</c:f>
              <c:numCache>
                <c:formatCode>0.0</c:formatCode>
                <c:ptCount val="1"/>
                <c:pt idx="0">
                  <c:v>0.4499740607754143</c:v>
                </c:pt>
              </c:numCache>
            </c:numRef>
          </c:yVal>
          <c:bubbleSize>
            <c:numRef>
              <c:f>Pakistan!$E$38</c:f>
              <c:numCache>
                <c:formatCode>#,##0</c:formatCode>
                <c:ptCount val="1"/>
                <c:pt idx="0">
                  <c:v>26583.260076999999</c:v>
                </c:pt>
              </c:numCache>
            </c:numRef>
          </c:bubbleSize>
          <c:bubble3D val="1"/>
        </c:ser>
        <c:ser>
          <c:idx val="1"/>
          <c:order val="1"/>
          <c:tx>
            <c:strRef>
              <c:f>Pakistan!$A$39</c:f>
              <c:strCache>
                <c:ptCount val="1"/>
                <c:pt idx="0">
                  <c:v>Industry</c:v>
                </c:pt>
              </c:strCache>
            </c:strRef>
          </c:tx>
          <c:spPr>
            <a:solidFill>
              <a:schemeClr val="accent2"/>
            </a:solidFill>
            <a:ln w="25400">
              <a:noFill/>
            </a:ln>
          </c:spPr>
          <c:invertIfNegative val="0"/>
          <c:xVal>
            <c:numRef>
              <c:f>Pakistan!$B$39</c:f>
              <c:numCache>
                <c:formatCode>0.0</c:formatCode>
                <c:ptCount val="1"/>
                <c:pt idx="0">
                  <c:v>0.4000007629394986</c:v>
                </c:pt>
              </c:numCache>
            </c:numRef>
          </c:xVal>
          <c:yVal>
            <c:numRef>
              <c:f>Pakistan!$C$39</c:f>
              <c:numCache>
                <c:formatCode>0.0</c:formatCode>
                <c:ptCount val="1"/>
                <c:pt idx="0">
                  <c:v>1.3055780961803976</c:v>
                </c:pt>
              </c:numCache>
            </c:numRef>
          </c:yVal>
          <c:bubbleSize>
            <c:numRef>
              <c:f>Pakistan!$E$39</c:f>
              <c:numCache>
                <c:formatCode>#,##0</c:formatCode>
                <c:ptCount val="1"/>
                <c:pt idx="0">
                  <c:v>12201.185888999998</c:v>
                </c:pt>
              </c:numCache>
            </c:numRef>
          </c:bubbleSize>
          <c:bubble3D val="1"/>
        </c:ser>
        <c:ser>
          <c:idx val="2"/>
          <c:order val="2"/>
          <c:tx>
            <c:strRef>
              <c:f>Pakistan!$A$40</c:f>
              <c:strCache>
                <c:ptCount val="1"/>
                <c:pt idx="0">
                  <c:v>Services</c:v>
                </c:pt>
              </c:strCache>
            </c:strRef>
          </c:tx>
          <c:spPr>
            <a:solidFill>
              <a:schemeClr val="accent6"/>
            </a:solidFill>
            <a:ln w="25400">
              <a:noFill/>
            </a:ln>
          </c:spPr>
          <c:invertIfNegative val="0"/>
          <c:xVal>
            <c:numRef>
              <c:f>Pakistan!$B$40</c:f>
              <c:numCache>
                <c:formatCode>0.0</c:formatCode>
                <c:ptCount val="1"/>
                <c:pt idx="0">
                  <c:v>-4.4999984741210994</c:v>
                </c:pt>
              </c:numCache>
            </c:numRef>
          </c:xVal>
          <c:yVal>
            <c:numRef>
              <c:f>Pakistan!$C$40</c:f>
              <c:numCache>
                <c:formatCode>0.0</c:formatCode>
                <c:ptCount val="1"/>
                <c:pt idx="0">
                  <c:v>1.6411434039904857</c:v>
                </c:pt>
              </c:numCache>
            </c:numRef>
          </c:yVal>
          <c:bubbleSize>
            <c:numRef>
              <c:f>Pakistan!$E$40</c:f>
              <c:numCache>
                <c:formatCode>#,##0</c:formatCode>
                <c:ptCount val="1"/>
                <c:pt idx="0">
                  <c:v>18920.679566999999</c:v>
                </c:pt>
              </c:numCache>
            </c:numRef>
          </c:bubbleSize>
          <c:bubble3D val="1"/>
        </c:ser>
        <c:dLbls>
          <c:showLegendKey val="0"/>
          <c:showVal val="0"/>
          <c:showCatName val="0"/>
          <c:showSerName val="0"/>
          <c:showPercent val="0"/>
          <c:showBubbleSize val="0"/>
        </c:dLbls>
        <c:bubbleScale val="100"/>
        <c:showNegBubbles val="0"/>
        <c:axId val="220977408"/>
        <c:axId val="220987776"/>
      </c:bubbleChart>
      <c:valAx>
        <c:axId val="220977408"/>
        <c:scaling>
          <c:orientation val="minMax"/>
        </c:scaling>
        <c:delete val="0"/>
        <c:axPos val="b"/>
        <c:title>
          <c:tx>
            <c:rich>
              <a:bodyPr/>
              <a:lstStyle/>
              <a:p>
                <a:pPr>
                  <a:defRPr sz="800" b="0"/>
                </a:pPr>
                <a:r>
                  <a:rPr lang="en-US" sz="800" b="0"/>
                  <a:t>Percentage point change in share of total employment, 2005-11</a:t>
                </a:r>
              </a:p>
            </c:rich>
          </c:tx>
          <c:overlay val="0"/>
        </c:title>
        <c:numFmt formatCode="0.0" sourceLinked="1"/>
        <c:majorTickMark val="out"/>
        <c:minorTickMark val="none"/>
        <c:tickLblPos val="low"/>
        <c:crossAx val="220987776"/>
        <c:crosses val="autoZero"/>
        <c:crossBetween val="midCat"/>
      </c:valAx>
      <c:valAx>
        <c:axId val="220987776"/>
        <c:scaling>
          <c:orientation val="minMax"/>
        </c:scaling>
        <c:delete val="0"/>
        <c:axPos val="l"/>
        <c:majorGridlines/>
        <c:title>
          <c:tx>
            <c:rich>
              <a:bodyPr rot="-5400000" vert="horz"/>
              <a:lstStyle/>
              <a:p>
                <a:pPr>
                  <a:defRPr sz="800" b="0"/>
                </a:pPr>
                <a:r>
                  <a:rPr lang="en-US" sz="800" b="0"/>
                  <a:t>Relative productivity level, 2011</a:t>
                </a:r>
              </a:p>
            </c:rich>
          </c:tx>
          <c:overlay val="0"/>
        </c:title>
        <c:numFmt formatCode="0.0" sourceLinked="1"/>
        <c:majorTickMark val="out"/>
        <c:minorTickMark val="none"/>
        <c:tickLblPos val="low"/>
        <c:crossAx val="220977408"/>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Pakistan2!$B$8</c:f>
              <c:numCache>
                <c:formatCode>#,##0.0_ ;\-#,##0.0\ </c:formatCode>
                <c:ptCount val="1"/>
                <c:pt idx="0">
                  <c:v>1.0700926188241482</c:v>
                </c:pt>
              </c:numCache>
            </c:numRef>
          </c:xVal>
          <c:yVal>
            <c:numRef>
              <c:f>Pakistan2!$C$8</c:f>
              <c:numCache>
                <c:formatCode>#,##0.0_ ;\-#,##0.0\ </c:formatCode>
                <c:ptCount val="1"/>
                <c:pt idx="0">
                  <c:v>0.52936220816574497</c:v>
                </c:pt>
              </c:numCache>
            </c:numRef>
          </c:yVal>
          <c:bubbleSize>
            <c:numRef>
              <c:f>Pakistan2!$E$8</c:f>
              <c:numCache>
                <c:formatCode>#,##0_ ;\-#,##0\ </c:formatCode>
                <c:ptCount val="1"/>
                <c:pt idx="0">
                  <c:v>21015</c:v>
                </c:pt>
              </c:numCache>
            </c:numRef>
          </c:bubbleSize>
          <c:bubble3D val="1"/>
        </c:ser>
        <c:ser>
          <c:idx val="1"/>
          <c:order val="1"/>
          <c:tx>
            <c:v>Mining &amp; utilities</c:v>
          </c:tx>
          <c:spPr>
            <a:solidFill>
              <a:srgbClr val="000000"/>
            </a:solidFill>
            <a:ln w="25400">
              <a:noFill/>
            </a:ln>
          </c:spPr>
          <c:invertIfNegative val="0"/>
          <c:xVal>
            <c:numRef>
              <c:f>Pakistan2!$B$9</c:f>
              <c:numCache>
                <c:formatCode>#,##0.0_ ;\-#,##0.0\ </c:formatCode>
                <c:ptCount val="1"/>
                <c:pt idx="0">
                  <c:v>-0.21970199500534693</c:v>
                </c:pt>
              </c:numCache>
            </c:numRef>
          </c:xVal>
          <c:yVal>
            <c:numRef>
              <c:f>Pakistan2!$C$9</c:f>
              <c:numCache>
                <c:formatCode>#,##0.0_ ;\-#,##0.0\ </c:formatCode>
                <c:ptCount val="1"/>
                <c:pt idx="0">
                  <c:v>5.9662419209776854</c:v>
                </c:pt>
              </c:numCache>
            </c:numRef>
          </c:yVal>
          <c:bubbleSize>
            <c:numRef>
              <c:f>Pakistan2!$E$9</c:f>
              <c:numCache>
                <c:formatCode>#,##0_ ;\-#,##0\ </c:formatCode>
                <c:ptCount val="1"/>
                <c:pt idx="0">
                  <c:v>347</c:v>
                </c:pt>
              </c:numCache>
            </c:numRef>
          </c:bubbleSize>
          <c:bubble3D val="1"/>
        </c:ser>
        <c:ser>
          <c:idx val="2"/>
          <c:order val="2"/>
          <c:tx>
            <c:v>Manufacturing</c:v>
          </c:tx>
          <c:spPr>
            <a:solidFill>
              <a:srgbClr val="CC6600"/>
            </a:solidFill>
            <a:ln w="25400">
              <a:noFill/>
            </a:ln>
          </c:spPr>
          <c:invertIfNegative val="0"/>
          <c:xVal>
            <c:numRef>
              <c:f>Pakistan2!$B$10</c:f>
              <c:numCache>
                <c:formatCode>#,##0.0_ ;\-#,##0.0\ </c:formatCode>
                <c:ptCount val="1"/>
                <c:pt idx="0">
                  <c:v>-0.76809972936253068</c:v>
                </c:pt>
              </c:numCache>
            </c:numRef>
          </c:xVal>
          <c:yVal>
            <c:numRef>
              <c:f>Pakistan2!$C$10</c:f>
              <c:numCache>
                <c:formatCode>#,##0.0_ ;\-#,##0.0\ </c:formatCode>
                <c:ptCount val="1"/>
                <c:pt idx="0">
                  <c:v>0.85075600752066804</c:v>
                </c:pt>
              </c:numCache>
            </c:numRef>
          </c:yVal>
          <c:bubbleSize>
            <c:numRef>
              <c:f>Pakistan2!$E$10</c:f>
              <c:numCache>
                <c:formatCode>#,##0_ ;\-#,##0\ </c:formatCode>
                <c:ptCount val="1"/>
                <c:pt idx="0">
                  <c:v>4993</c:v>
                </c:pt>
              </c:numCache>
            </c:numRef>
          </c:bubbleSize>
          <c:bubble3D val="1"/>
        </c:ser>
        <c:ser>
          <c:idx val="3"/>
          <c:order val="3"/>
          <c:tx>
            <c:v>Construction</c:v>
          </c:tx>
          <c:spPr>
            <a:solidFill>
              <a:srgbClr val="FFFF00"/>
            </a:solidFill>
            <a:ln w="25400">
              <a:noFill/>
            </a:ln>
          </c:spPr>
          <c:invertIfNegative val="0"/>
          <c:xVal>
            <c:numRef>
              <c:f>Pakistan2!$B$11</c:f>
              <c:numCache>
                <c:formatCode>#,##0.0_ ;\-#,##0.0\ </c:formatCode>
                <c:ptCount val="1"/>
                <c:pt idx="0">
                  <c:v>-0.87374649056611453</c:v>
                </c:pt>
              </c:numCache>
            </c:numRef>
          </c:xVal>
          <c:yVal>
            <c:numRef>
              <c:f>Pakistan2!$C$11</c:f>
              <c:numCache>
                <c:formatCode>#,##0.0_ ;\-#,##0.0\ </c:formatCode>
                <c:ptCount val="1"/>
                <c:pt idx="0">
                  <c:v>0.43397416888827456</c:v>
                </c:pt>
              </c:numCache>
            </c:numRef>
          </c:yVal>
          <c:bubbleSize>
            <c:numRef>
              <c:f>Pakistan2!$E$11</c:f>
              <c:numCache>
                <c:formatCode>#,##0_ ;\-#,##0\ </c:formatCode>
                <c:ptCount val="1"/>
                <c:pt idx="0">
                  <c:v>2518</c:v>
                </c:pt>
              </c:numCache>
            </c:numRef>
          </c:bubbleSize>
          <c:bubble3D val="1"/>
        </c:ser>
        <c:ser>
          <c:idx val="4"/>
          <c:order val="4"/>
          <c:tx>
            <c:v>Wholesale, retail, hotels</c:v>
          </c:tx>
          <c:spPr>
            <a:solidFill>
              <a:srgbClr val="6666FF"/>
            </a:solidFill>
            <a:ln w="25400">
              <a:noFill/>
            </a:ln>
          </c:spPr>
          <c:invertIfNegative val="0"/>
          <c:xVal>
            <c:numRef>
              <c:f>Pakistan2!$B$12</c:f>
              <c:numCache>
                <c:formatCode>#,##0.0_ ;\-#,##0.0\ </c:formatCode>
                <c:ptCount val="1"/>
                <c:pt idx="0">
                  <c:v>0.34694160370357707</c:v>
                </c:pt>
              </c:numCache>
            </c:numRef>
          </c:xVal>
          <c:yVal>
            <c:numRef>
              <c:f>Pakistan2!$C$12</c:f>
              <c:numCache>
                <c:formatCode>#,##0.0_ ;\-#,##0.0\ </c:formatCode>
                <c:ptCount val="1"/>
                <c:pt idx="0">
                  <c:v>2.1659274124593204</c:v>
                </c:pt>
              </c:numCache>
            </c:numRef>
          </c:yVal>
          <c:bubbleSize>
            <c:numRef>
              <c:f>Pakistan2!$E$12</c:f>
              <c:numCache>
                <c:formatCode>#,##0_ ;\-#,##0\ </c:formatCode>
                <c:ptCount val="1"/>
                <c:pt idx="0">
                  <c:v>3409</c:v>
                </c:pt>
              </c:numCache>
            </c:numRef>
          </c:bubbleSize>
          <c:bubble3D val="1"/>
        </c:ser>
        <c:ser>
          <c:idx val="5"/>
          <c:order val="5"/>
          <c:tx>
            <c:v>Transport, storage, comms</c:v>
          </c:tx>
          <c:spPr>
            <a:solidFill>
              <a:srgbClr val="66FFFF"/>
            </a:solidFill>
            <a:ln w="25400">
              <a:noFill/>
            </a:ln>
          </c:spPr>
          <c:invertIfNegative val="0"/>
          <c:xVal>
            <c:numRef>
              <c:f>Pakistan2!$B$13</c:f>
              <c:numCache>
                <c:formatCode>#,##0.0_ ;\-#,##0.0\ </c:formatCode>
                <c:ptCount val="1"/>
                <c:pt idx="0">
                  <c:v>-0.32752454519179963</c:v>
                </c:pt>
              </c:numCache>
            </c:numRef>
          </c:xVal>
          <c:yVal>
            <c:numRef>
              <c:f>Pakistan2!$C$13</c:f>
              <c:numCache>
                <c:formatCode>#,##0.0_ ;\-#,##0.0\ </c:formatCode>
                <c:ptCount val="1"/>
                <c:pt idx="0">
                  <c:v>2.4005382159996511</c:v>
                </c:pt>
              </c:numCache>
            </c:numRef>
          </c:yVal>
          <c:bubbleSize>
            <c:numRef>
              <c:f>Pakistan2!$E$13</c:f>
              <c:numCache>
                <c:formatCode>#,##0_ ;\-#,##0\ </c:formatCode>
                <c:ptCount val="1"/>
                <c:pt idx="0">
                  <c:v>2171</c:v>
                </c:pt>
              </c:numCache>
            </c:numRef>
          </c:bubbleSize>
          <c:bubble3D val="1"/>
        </c:ser>
        <c:ser>
          <c:idx val="6"/>
          <c:order val="6"/>
          <c:tx>
            <c:v>Other</c:v>
          </c:tx>
          <c:spPr>
            <a:solidFill>
              <a:srgbClr val="FF00FF"/>
            </a:solidFill>
            <a:ln w="25400">
              <a:noFill/>
            </a:ln>
          </c:spPr>
          <c:invertIfNegative val="0"/>
          <c:xVal>
            <c:numRef>
              <c:f>Pakistan2!$B$14</c:f>
              <c:numCache>
                <c:formatCode>#,##0.0_ ;\-#,##0.0\ </c:formatCode>
                <c:ptCount val="1"/>
                <c:pt idx="0">
                  <c:v>0.77203853759806229</c:v>
                </c:pt>
              </c:numCache>
            </c:numRef>
          </c:xVal>
          <c:yVal>
            <c:numRef>
              <c:f>Pakistan2!$C$14</c:f>
              <c:numCache>
                <c:formatCode>#,##0.0_ ;\-#,##0.0\ </c:formatCode>
                <c:ptCount val="1"/>
                <c:pt idx="0">
                  <c:v>1.6161684959193579</c:v>
                </c:pt>
              </c:numCache>
            </c:numRef>
          </c:yVal>
          <c:bubbleSize>
            <c:numRef>
              <c:f>Pakistan2!$E$14</c:f>
              <c:numCache>
                <c:formatCode>#,##0_ ;\-#,##0\ </c:formatCode>
                <c:ptCount val="1"/>
                <c:pt idx="0">
                  <c:v>5392</c:v>
                </c:pt>
              </c:numCache>
            </c:numRef>
          </c:bubbleSize>
          <c:bubble3D val="1"/>
        </c:ser>
        <c:dLbls>
          <c:showLegendKey val="0"/>
          <c:showVal val="0"/>
          <c:showCatName val="0"/>
          <c:showSerName val="0"/>
          <c:showPercent val="0"/>
          <c:showBubbleSize val="0"/>
        </c:dLbls>
        <c:bubbleScale val="100"/>
        <c:showNegBubbles val="0"/>
        <c:axId val="222337664"/>
        <c:axId val="222360320"/>
      </c:bubbleChart>
      <c:valAx>
        <c:axId val="22233766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22360320"/>
        <c:crosses val="autoZero"/>
        <c:crossBetween val="midCat"/>
      </c:valAx>
      <c:valAx>
        <c:axId val="22236032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223376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Pakistan2!$B$25</c:f>
              <c:numCache>
                <c:formatCode>#,##0.0_ ;\-#,##0.0\ </c:formatCode>
                <c:ptCount val="1"/>
                <c:pt idx="0">
                  <c:v>-5.2234750666570235</c:v>
                </c:pt>
              </c:numCache>
            </c:numRef>
          </c:xVal>
          <c:yVal>
            <c:numRef>
              <c:f>Pakistan2!$C$25</c:f>
              <c:numCache>
                <c:formatCode>#,##0.0_ ;\-#,##0.0\ </c:formatCode>
                <c:ptCount val="1"/>
                <c:pt idx="0">
                  <c:v>0.51226348921927123</c:v>
                </c:pt>
              </c:numCache>
            </c:numRef>
          </c:yVal>
          <c:bubbleSize>
            <c:numRef>
              <c:f>Pakistan2!$E$25</c:f>
              <c:numCache>
                <c:formatCode>#,##0_ ;\-#,##0\ </c:formatCode>
                <c:ptCount val="1"/>
                <c:pt idx="0">
                  <c:v>22662</c:v>
                </c:pt>
              </c:numCache>
            </c:numRef>
          </c:bubbleSize>
          <c:bubble3D val="1"/>
        </c:ser>
        <c:ser>
          <c:idx val="1"/>
          <c:order val="1"/>
          <c:tx>
            <c:v>Mining &amp; utilities</c:v>
          </c:tx>
          <c:spPr>
            <a:solidFill>
              <a:srgbClr val="000000"/>
            </a:solidFill>
            <a:ln w="25400">
              <a:noFill/>
            </a:ln>
          </c:spPr>
          <c:invertIfNegative val="0"/>
          <c:xVal>
            <c:numRef>
              <c:f>Pakistan2!$B$26</c:f>
              <c:numCache>
                <c:formatCode>#,##0.0_ ;\-#,##0.0\ </c:formatCode>
                <c:ptCount val="1"/>
                <c:pt idx="0">
                  <c:v>1.3988332822228999E-2</c:v>
                </c:pt>
              </c:numCache>
            </c:numRef>
          </c:xVal>
          <c:yVal>
            <c:numRef>
              <c:f>Pakistan2!$C$26</c:f>
              <c:numCache>
                <c:formatCode>#,##0.0_ ;\-#,##0.0\ </c:formatCode>
                <c:ptCount val="1"/>
                <c:pt idx="0">
                  <c:v>5.9317345140154556</c:v>
                </c:pt>
              </c:numCache>
            </c:numRef>
          </c:yVal>
          <c:bubbleSize>
            <c:numRef>
              <c:f>Pakistan2!$E$26</c:f>
              <c:numCache>
                <c:formatCode>#,##0_ ;\-#,##0\ </c:formatCode>
                <c:ptCount val="1"/>
                <c:pt idx="0">
                  <c:v>422</c:v>
                </c:pt>
              </c:numCache>
            </c:numRef>
          </c:bubbleSize>
          <c:bubble3D val="1"/>
        </c:ser>
        <c:ser>
          <c:idx val="2"/>
          <c:order val="2"/>
          <c:tx>
            <c:v>Manufacturing</c:v>
          </c:tx>
          <c:spPr>
            <a:solidFill>
              <a:srgbClr val="CC6600"/>
            </a:solidFill>
            <a:ln w="25400">
              <a:noFill/>
            </a:ln>
          </c:spPr>
          <c:invertIfNegative val="0"/>
          <c:xVal>
            <c:numRef>
              <c:f>Pakistan2!$B$27</c:f>
              <c:numCache>
                <c:formatCode>#,##0.0_ ;\-#,##0.0\ </c:formatCode>
                <c:ptCount val="1"/>
                <c:pt idx="0">
                  <c:v>2.6080669332881943</c:v>
                </c:pt>
              </c:numCache>
            </c:numRef>
          </c:xVal>
          <c:yVal>
            <c:numRef>
              <c:f>Pakistan2!$C$27</c:f>
              <c:numCache>
                <c:formatCode>#,##0.0_ ;\-#,##0.0\ </c:formatCode>
                <c:ptCount val="1"/>
                <c:pt idx="0">
                  <c:v>0.88706312085105699</c:v>
                </c:pt>
              </c:numCache>
            </c:numRef>
          </c:yVal>
          <c:bubbleSize>
            <c:numRef>
              <c:f>Pakistan2!$E$27</c:f>
              <c:numCache>
                <c:formatCode>#,##0_ ;\-#,##0\ </c:formatCode>
                <c:ptCount val="1"/>
                <c:pt idx="0">
                  <c:v>7220</c:v>
                </c:pt>
              </c:numCache>
            </c:numRef>
          </c:bubbleSize>
          <c:bubble3D val="1"/>
        </c:ser>
        <c:ser>
          <c:idx val="3"/>
          <c:order val="3"/>
          <c:tx>
            <c:v>Construction</c:v>
          </c:tx>
          <c:spPr>
            <a:solidFill>
              <a:srgbClr val="FFFF00"/>
            </a:solidFill>
            <a:ln w="25400">
              <a:noFill/>
            </a:ln>
          </c:spPr>
          <c:invertIfNegative val="0"/>
          <c:xVal>
            <c:numRef>
              <c:f>Pakistan2!$B$28</c:f>
              <c:numCache>
                <c:formatCode>#,##0.0_ ;\-#,##0.0\ </c:formatCode>
                <c:ptCount val="1"/>
                <c:pt idx="0">
                  <c:v>9.0526452076401753E-2</c:v>
                </c:pt>
              </c:numCache>
            </c:numRef>
          </c:xVal>
          <c:yVal>
            <c:numRef>
              <c:f>Pakistan2!$C$28</c:f>
              <c:numCache>
                <c:formatCode>#,##0.0_ ;\-#,##0.0\ </c:formatCode>
                <c:ptCount val="1"/>
                <c:pt idx="0">
                  <c:v>0.3767959311165337</c:v>
                </c:pt>
              </c:numCache>
            </c:numRef>
          </c:yVal>
          <c:bubbleSize>
            <c:numRef>
              <c:f>Pakistan2!$E$28</c:f>
              <c:numCache>
                <c:formatCode>#,##0_ ;\-#,##0\ </c:formatCode>
                <c:ptCount val="1"/>
                <c:pt idx="0">
                  <c:v>3057</c:v>
                </c:pt>
              </c:numCache>
            </c:numRef>
          </c:bubbleSize>
          <c:bubble3D val="1"/>
        </c:ser>
        <c:ser>
          <c:idx val="4"/>
          <c:order val="4"/>
          <c:tx>
            <c:v>Wholesale, retail, hotels</c:v>
          </c:tx>
          <c:spPr>
            <a:solidFill>
              <a:srgbClr val="6666FF"/>
            </a:solidFill>
            <a:ln w="25400">
              <a:noFill/>
            </a:ln>
          </c:spPr>
          <c:invertIfNegative val="0"/>
          <c:xVal>
            <c:numRef>
              <c:f>Pakistan2!$B$29</c:f>
              <c:numCache>
                <c:formatCode>#,##0.0_ ;\-#,##0.0\ </c:formatCode>
                <c:ptCount val="1"/>
                <c:pt idx="0">
                  <c:v>0.81299082296838954</c:v>
                </c:pt>
              </c:numCache>
            </c:numRef>
          </c:xVal>
          <c:yVal>
            <c:numRef>
              <c:f>Pakistan2!$C$29</c:f>
              <c:numCache>
                <c:formatCode>#,##0.0_ ;\-#,##0.0\ </c:formatCode>
                <c:ptCount val="1"/>
                <c:pt idx="0">
                  <c:v>2.1407859945948728</c:v>
                </c:pt>
              </c:numCache>
            </c:numRef>
          </c:yVal>
          <c:bubbleSize>
            <c:numRef>
              <c:f>Pakistan2!$E$29</c:f>
              <c:numCache>
                <c:formatCode>#,##0_ ;\-#,##0\ </c:formatCode>
                <c:ptCount val="1"/>
                <c:pt idx="0">
                  <c:v>4468</c:v>
                </c:pt>
              </c:numCache>
            </c:numRef>
          </c:bubbleSize>
          <c:bubble3D val="1"/>
        </c:ser>
        <c:ser>
          <c:idx val="5"/>
          <c:order val="5"/>
          <c:tx>
            <c:v>Transport, storage, comms</c:v>
          </c:tx>
          <c:spPr>
            <a:solidFill>
              <a:srgbClr val="66FFFF"/>
            </a:solidFill>
            <a:ln w="25400">
              <a:noFill/>
            </a:ln>
          </c:spPr>
          <c:invertIfNegative val="0"/>
          <c:xVal>
            <c:numRef>
              <c:f>Pakistan2!$B$30</c:f>
              <c:numCache>
                <c:formatCode>#,##0.0_ ;\-#,##0.0\ </c:formatCode>
                <c:ptCount val="1"/>
                <c:pt idx="0">
                  <c:v>0.85026901187542148</c:v>
                </c:pt>
              </c:numCache>
            </c:numRef>
          </c:xVal>
          <c:yVal>
            <c:numRef>
              <c:f>Pakistan2!$C$30</c:f>
              <c:numCache>
                <c:formatCode>#,##0.0_ ;\-#,##0.0\ </c:formatCode>
                <c:ptCount val="1"/>
                <c:pt idx="0">
                  <c:v>1.9367485426268309</c:v>
                </c:pt>
              </c:numCache>
            </c:numRef>
          </c:yVal>
          <c:bubbleSize>
            <c:numRef>
              <c:f>Pakistan2!$E$30</c:f>
              <c:numCache>
                <c:formatCode>#,##0_ ;\-#,##0\ </c:formatCode>
                <c:ptCount val="1"/>
                <c:pt idx="0">
                  <c:v>3004</c:v>
                </c:pt>
              </c:numCache>
            </c:numRef>
          </c:bubbleSize>
          <c:bubble3D val="1"/>
        </c:ser>
        <c:ser>
          <c:idx val="6"/>
          <c:order val="6"/>
          <c:tx>
            <c:v>Other</c:v>
          </c:tx>
          <c:spPr>
            <a:solidFill>
              <a:srgbClr val="FF00FF"/>
            </a:solidFill>
            <a:ln w="25400">
              <a:noFill/>
            </a:ln>
          </c:spPr>
          <c:invertIfNegative val="0"/>
          <c:xVal>
            <c:numRef>
              <c:f>Pakistan2!$B$31</c:f>
              <c:numCache>
                <c:formatCode>#,##0.0_ ;\-#,##0.0\ </c:formatCode>
                <c:ptCount val="1"/>
                <c:pt idx="0">
                  <c:v>0.84763351362639305</c:v>
                </c:pt>
              </c:numCache>
            </c:numRef>
          </c:xVal>
          <c:yVal>
            <c:numRef>
              <c:f>Pakistan2!$C$31</c:f>
              <c:numCache>
                <c:formatCode>#,##0.0_ ;\-#,##0.0\ </c:formatCode>
                <c:ptCount val="1"/>
                <c:pt idx="0">
                  <c:v>1.5513863374933783</c:v>
                </c:pt>
              </c:numCache>
            </c:numRef>
          </c:yVal>
          <c:bubbleSize>
            <c:numRef>
              <c:f>Pakistan2!$E$31</c:f>
              <c:numCache>
                <c:formatCode>#,##0_ ;\-#,##0\ </c:formatCode>
                <c:ptCount val="1"/>
                <c:pt idx="0">
                  <c:v>6858</c:v>
                </c:pt>
              </c:numCache>
            </c:numRef>
          </c:bubbleSize>
          <c:bubble3D val="1"/>
        </c:ser>
        <c:dLbls>
          <c:showLegendKey val="0"/>
          <c:showVal val="0"/>
          <c:showCatName val="0"/>
          <c:showSerName val="0"/>
          <c:showPercent val="0"/>
          <c:showBubbleSize val="0"/>
        </c:dLbls>
        <c:bubbleScale val="100"/>
        <c:showNegBubbles val="0"/>
        <c:axId val="222468352"/>
        <c:axId val="222695808"/>
      </c:bubbleChart>
      <c:valAx>
        <c:axId val="22246835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22695808"/>
        <c:crosses val="autoZero"/>
        <c:crossBetween val="midCat"/>
      </c:valAx>
      <c:valAx>
        <c:axId val="22269580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224683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Pakistan2!$B$42</c:f>
              <c:numCache>
                <c:formatCode>#,##0.0_ ;\-#,##0.0\ </c:formatCode>
                <c:ptCount val="1"/>
                <c:pt idx="0">
                  <c:v>1.0970547997511986</c:v>
                </c:pt>
              </c:numCache>
            </c:numRef>
          </c:xVal>
          <c:yVal>
            <c:numRef>
              <c:f>Pakistan2!$C$42</c:f>
              <c:numCache>
                <c:formatCode>#,##0.0_ ;\-#,##0.0\ </c:formatCode>
                <c:ptCount val="1"/>
                <c:pt idx="0">
                  <c:v>0.47983123083510693</c:v>
                </c:pt>
              </c:numCache>
            </c:numRef>
          </c:yVal>
          <c:bubbleSize>
            <c:numRef>
              <c:f>Pakistan2!$E$42</c:f>
              <c:numCache>
                <c:formatCode>#,##0_ ;\-#,##0\ </c:formatCode>
                <c:ptCount val="1"/>
                <c:pt idx="0">
                  <c:v>27827</c:v>
                </c:pt>
              </c:numCache>
            </c:numRef>
          </c:bubbleSize>
          <c:bubble3D val="1"/>
        </c:ser>
        <c:ser>
          <c:idx val="1"/>
          <c:order val="1"/>
          <c:tx>
            <c:v>Mining &amp; utilities</c:v>
          </c:tx>
          <c:spPr>
            <a:solidFill>
              <a:srgbClr val="000000"/>
            </a:solidFill>
            <a:ln w="25400">
              <a:noFill/>
            </a:ln>
          </c:spPr>
          <c:invertIfNegative val="0"/>
          <c:xVal>
            <c:numRef>
              <c:f>Pakistan2!$B$43</c:f>
              <c:numCache>
                <c:formatCode>#,##0.0_ ;\-#,##0.0\ </c:formatCode>
                <c:ptCount val="1"/>
                <c:pt idx="0">
                  <c:v>2.7102645798737335E-2</c:v>
                </c:pt>
              </c:numCache>
            </c:numRef>
          </c:xVal>
          <c:yVal>
            <c:numRef>
              <c:f>Pakistan2!$C$43</c:f>
              <c:numCache>
                <c:formatCode>#,##0.0_ ;\-#,##0.0\ </c:formatCode>
                <c:ptCount val="1"/>
                <c:pt idx="0">
                  <c:v>5.0309638060962731</c:v>
                </c:pt>
              </c:numCache>
            </c:numRef>
          </c:yVal>
          <c:bubbleSize>
            <c:numRef>
              <c:f>Pakistan2!$E$43</c:f>
              <c:numCache>
                <c:formatCode>#,##0_ ;\-#,##0\ </c:formatCode>
                <c:ptCount val="1"/>
                <c:pt idx="0">
                  <c:v>522</c:v>
                </c:pt>
              </c:numCache>
            </c:numRef>
          </c:bubbleSize>
          <c:bubble3D val="1"/>
        </c:ser>
        <c:ser>
          <c:idx val="2"/>
          <c:order val="2"/>
          <c:tx>
            <c:v>Manufacturing</c:v>
          </c:tx>
          <c:spPr>
            <a:solidFill>
              <a:srgbClr val="CC6600"/>
            </a:solidFill>
            <a:ln w="25400">
              <a:noFill/>
            </a:ln>
          </c:spPr>
          <c:invertIfNegative val="0"/>
          <c:xVal>
            <c:numRef>
              <c:f>Pakistan2!$B$44</c:f>
              <c:numCache>
                <c:formatCode>#,##0.0_ ;\-#,##0.0\ </c:formatCode>
                <c:ptCount val="1"/>
                <c:pt idx="0">
                  <c:v>-1.9959881099052748</c:v>
                </c:pt>
              </c:numCache>
            </c:numRef>
          </c:xVal>
          <c:yVal>
            <c:numRef>
              <c:f>Pakistan2!$C$44</c:f>
              <c:numCache>
                <c:formatCode>#,##0.0_ ;\-#,##0.0\ </c:formatCode>
                <c:ptCount val="1"/>
                <c:pt idx="0">
                  <c:v>1.029755857034977</c:v>
                </c:pt>
              </c:numCache>
            </c:numRef>
          </c:yVal>
          <c:bubbleSize>
            <c:numRef>
              <c:f>Pakistan2!$E$44</c:f>
              <c:numCache>
                <c:formatCode>#,##0_ ;\-#,##0\ </c:formatCode>
                <c:ptCount val="1"/>
                <c:pt idx="0">
                  <c:v>7523</c:v>
                </c:pt>
              </c:numCache>
            </c:numRef>
          </c:bubbleSize>
          <c:bubble3D val="1"/>
        </c:ser>
        <c:ser>
          <c:idx val="3"/>
          <c:order val="3"/>
          <c:tx>
            <c:v>Construction</c:v>
          </c:tx>
          <c:spPr>
            <a:solidFill>
              <a:srgbClr val="FFFF00"/>
            </a:solidFill>
            <a:ln w="25400">
              <a:noFill/>
            </a:ln>
          </c:spPr>
          <c:invertIfNegative val="0"/>
          <c:xVal>
            <c:numRef>
              <c:f>Pakistan2!$B$45</c:f>
              <c:numCache>
                <c:formatCode>#,##0.0_ ;\-#,##0.0\ </c:formatCode>
                <c:ptCount val="1"/>
                <c:pt idx="0">
                  <c:v>0.3650864246093084</c:v>
                </c:pt>
              </c:numCache>
            </c:numRef>
          </c:xVal>
          <c:yVal>
            <c:numRef>
              <c:f>Pakistan2!$C$45</c:f>
              <c:numCache>
                <c:formatCode>#,##0.0_ ;\-#,##0.0\ </c:formatCode>
                <c:ptCount val="1"/>
                <c:pt idx="0">
                  <c:v>0.41234736063732647</c:v>
                </c:pt>
              </c:numCache>
            </c:numRef>
          </c:yVal>
          <c:bubbleSize>
            <c:numRef>
              <c:f>Pakistan2!$E$45</c:f>
              <c:numCache>
                <c:formatCode>#,##0_ ;\-#,##0\ </c:formatCode>
                <c:ptCount val="1"/>
                <c:pt idx="0">
                  <c:v>3878</c:v>
                </c:pt>
              </c:numCache>
            </c:numRef>
          </c:bubbleSize>
          <c:bubble3D val="1"/>
        </c:ser>
        <c:ser>
          <c:idx val="5"/>
          <c:order val="4"/>
          <c:tx>
            <c:v>Transport, storage, comms</c:v>
          </c:tx>
          <c:spPr>
            <a:solidFill>
              <a:srgbClr val="66FFFF"/>
            </a:solidFill>
            <a:ln w="25400">
              <a:noFill/>
            </a:ln>
          </c:spPr>
          <c:invertIfNegative val="0"/>
          <c:xVal>
            <c:numRef>
              <c:f>Pakistan2!$B$47</c:f>
              <c:numCache>
                <c:formatCode>#,##0.0_ ;\-#,##0.0\ </c:formatCode>
                <c:ptCount val="1"/>
                <c:pt idx="0">
                  <c:v>2.7650894074087162E-3</c:v>
                </c:pt>
              </c:numCache>
            </c:numRef>
          </c:xVal>
          <c:yVal>
            <c:numRef>
              <c:f>Pakistan2!$C$47</c:f>
              <c:numCache>
                <c:formatCode>#,##0.0_ ;\-#,##0.0\ </c:formatCode>
                <c:ptCount val="1"/>
                <c:pt idx="0">
                  <c:v>2.0266797548417852</c:v>
                </c:pt>
              </c:numCache>
            </c:numRef>
          </c:yVal>
          <c:bubbleSize>
            <c:numRef>
              <c:f>Pakistan2!$E$47</c:f>
              <c:numCache>
                <c:formatCode>#,##0_ ;\-#,##0\ </c:formatCode>
                <c:ptCount val="1"/>
                <c:pt idx="0">
                  <c:v>3607</c:v>
                </c:pt>
              </c:numCache>
            </c:numRef>
          </c:bubbleSize>
          <c:bubble3D val="1"/>
        </c:ser>
        <c:ser>
          <c:idx val="6"/>
          <c:order val="5"/>
          <c:tx>
            <c:v>Other</c:v>
          </c:tx>
          <c:spPr>
            <a:solidFill>
              <a:srgbClr val="FF00FF"/>
            </a:solidFill>
            <a:ln w="25400">
              <a:noFill/>
            </a:ln>
          </c:spPr>
          <c:invertIfNegative val="0"/>
          <c:xVal>
            <c:numRef>
              <c:f>Pakistan2!$B$48</c:f>
              <c:numCache>
                <c:formatCode>#,##0.0_ ;\-#,##0.0\ </c:formatCode>
                <c:ptCount val="1"/>
                <c:pt idx="0">
                  <c:v>0.3057194447356828</c:v>
                </c:pt>
              </c:numCache>
            </c:numRef>
          </c:xVal>
          <c:yVal>
            <c:numRef>
              <c:f>Pakistan2!$C$48</c:f>
              <c:numCache>
                <c:formatCode>#,##0.0_ ;\-#,##0.0\ </c:formatCode>
                <c:ptCount val="1"/>
                <c:pt idx="0">
                  <c:v>1.7111885273192644</c:v>
                </c:pt>
              </c:numCache>
            </c:numRef>
          </c:yVal>
          <c:bubbleSize>
            <c:numRef>
              <c:f>Pakistan2!$E$48</c:f>
              <c:numCache>
                <c:formatCode>#,##0_ ;\-#,##0\ </c:formatCode>
                <c:ptCount val="1"/>
                <c:pt idx="0">
                  <c:v>8406</c:v>
                </c:pt>
              </c:numCache>
            </c:numRef>
          </c:bubbleSize>
          <c:bubble3D val="1"/>
        </c:ser>
        <c:ser>
          <c:idx val="4"/>
          <c:order val="6"/>
          <c:tx>
            <c:v>Wholesale, retail, hotels</c:v>
          </c:tx>
          <c:spPr>
            <a:solidFill>
              <a:srgbClr val="6666FF"/>
            </a:solidFill>
            <a:ln w="25400">
              <a:noFill/>
            </a:ln>
          </c:spPr>
          <c:invertIfNegative val="0"/>
          <c:xVal>
            <c:numRef>
              <c:f>Pakistan2!$B$46</c:f>
              <c:numCache>
                <c:formatCode>#,##0.0_ ;\-#,##0.0\ </c:formatCode>
                <c:ptCount val="1"/>
                <c:pt idx="0">
                  <c:v>0.19825970560293271</c:v>
                </c:pt>
              </c:numCache>
            </c:numRef>
          </c:xVal>
          <c:yVal>
            <c:numRef>
              <c:f>Pakistan2!$C$46</c:f>
              <c:numCache>
                <c:formatCode>#,##0.0_ ;\-#,##0.0\ </c:formatCode>
                <c:ptCount val="1"/>
                <c:pt idx="0">
                  <c:v>1.8663535827946451</c:v>
                </c:pt>
              </c:numCache>
            </c:numRef>
          </c:yVal>
          <c:bubbleSize>
            <c:numRef>
              <c:f>Pakistan2!$E$46</c:f>
              <c:numCache>
                <c:formatCode>#,##0_ ;\-#,##0\ </c:formatCode>
                <c:ptCount val="1"/>
                <c:pt idx="0">
                  <c:v>5476</c:v>
                </c:pt>
              </c:numCache>
            </c:numRef>
          </c:bubbleSize>
          <c:bubble3D val="1"/>
        </c:ser>
        <c:dLbls>
          <c:showLegendKey val="0"/>
          <c:showVal val="0"/>
          <c:showCatName val="0"/>
          <c:showSerName val="0"/>
          <c:showPercent val="0"/>
          <c:showBubbleSize val="0"/>
        </c:dLbls>
        <c:bubbleScale val="100"/>
        <c:showNegBubbles val="0"/>
        <c:axId val="222750592"/>
        <c:axId val="222887936"/>
      </c:bubbleChart>
      <c:valAx>
        <c:axId val="22275059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22887936"/>
        <c:crosses val="autoZero"/>
        <c:crossBetween val="midCat"/>
      </c:valAx>
      <c:valAx>
        <c:axId val="22288793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2275059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Pakistan2!$B$59</c:f>
              <c:numCache>
                <c:formatCode>#,##0.0_ ;\-#,##0.0\ </c:formatCode>
                <c:ptCount val="1"/>
                <c:pt idx="0">
                  <c:v>-1.2640250085687583</c:v>
                </c:pt>
              </c:numCache>
            </c:numRef>
          </c:xVal>
          <c:yVal>
            <c:numRef>
              <c:f>Pakistan2!$C$59</c:f>
              <c:numCache>
                <c:formatCode>#,##0.0_ ;\-#,##0.0\ </c:formatCode>
                <c:ptCount val="1"/>
                <c:pt idx="0">
                  <c:v>0.47907558166141823</c:v>
                </c:pt>
              </c:numCache>
            </c:numRef>
          </c:yVal>
          <c:bubbleSize>
            <c:numRef>
              <c:f>Pakistan2!$E$59</c:f>
              <c:numCache>
                <c:formatCode>#,##0_ ;\-#,##0\ </c:formatCode>
                <c:ptCount val="1"/>
                <c:pt idx="0">
                  <c:v>29481</c:v>
                </c:pt>
              </c:numCache>
            </c:numRef>
          </c:bubbleSize>
          <c:bubble3D val="1"/>
        </c:ser>
        <c:ser>
          <c:idx val="1"/>
          <c:order val="1"/>
          <c:tx>
            <c:v>Mining &amp; utilities</c:v>
          </c:tx>
          <c:spPr>
            <a:solidFill>
              <a:srgbClr val="000000"/>
            </a:solidFill>
            <a:ln w="25400">
              <a:noFill/>
            </a:ln>
          </c:spPr>
          <c:invertIfNegative val="0"/>
          <c:xVal>
            <c:numRef>
              <c:f>Pakistan2!$B$60</c:f>
              <c:numCache>
                <c:formatCode>#,##0.0_ ;\-#,##0.0\ </c:formatCode>
                <c:ptCount val="1"/>
                <c:pt idx="0">
                  <c:v>3.7279483340593167E-2</c:v>
                </c:pt>
              </c:numCache>
            </c:numRef>
          </c:xVal>
          <c:yVal>
            <c:numRef>
              <c:f>Pakistan2!$C$60</c:f>
              <c:numCache>
                <c:formatCode>#,##0.0_ ;\-#,##0.0\ </c:formatCode>
                <c:ptCount val="1"/>
                <c:pt idx="0">
                  <c:v>5.4615499150675246</c:v>
                </c:pt>
              </c:numCache>
            </c:numRef>
          </c:yVal>
          <c:bubbleSize>
            <c:numRef>
              <c:f>Pakistan2!$E$60</c:f>
              <c:numCache>
                <c:formatCode>#,##0_ ;\-#,##0\ </c:formatCode>
                <c:ptCount val="1"/>
                <c:pt idx="0">
                  <c:v>591</c:v>
                </c:pt>
              </c:numCache>
            </c:numRef>
          </c:bubbleSize>
          <c:bubble3D val="1"/>
        </c:ser>
        <c:ser>
          <c:idx val="2"/>
          <c:order val="2"/>
          <c:tx>
            <c:v>Manufacturing</c:v>
          </c:tx>
          <c:spPr>
            <a:solidFill>
              <a:srgbClr val="CC6600"/>
            </a:solidFill>
            <a:ln w="25400">
              <a:noFill/>
            </a:ln>
          </c:spPr>
          <c:invertIfNegative val="0"/>
          <c:xVal>
            <c:numRef>
              <c:f>Pakistan2!$B$61</c:f>
              <c:numCache>
                <c:formatCode>#,##0.0_ ;\-#,##0.0\ </c:formatCode>
                <c:ptCount val="1"/>
                <c:pt idx="0">
                  <c:v>-0.19100046952884142</c:v>
                </c:pt>
              </c:numCache>
            </c:numRef>
          </c:xVal>
          <c:yVal>
            <c:numRef>
              <c:f>Pakistan2!$C$61</c:f>
              <c:numCache>
                <c:formatCode>#,##0.0_ ;\-#,##0.0\ </c:formatCode>
                <c:ptCount val="1"/>
                <c:pt idx="0">
                  <c:v>1.0100699376676856</c:v>
                </c:pt>
              </c:numCache>
            </c:numRef>
          </c:yVal>
          <c:bubbleSize>
            <c:numRef>
              <c:f>Pakistan2!$E$61</c:f>
              <c:numCache>
                <c:formatCode>#,##0_ ;\-#,##0\ </c:formatCode>
                <c:ptCount val="1"/>
                <c:pt idx="0">
                  <c:v>8064</c:v>
                </c:pt>
              </c:numCache>
            </c:numRef>
          </c:bubbleSize>
          <c:bubble3D val="1"/>
        </c:ser>
        <c:ser>
          <c:idx val="3"/>
          <c:order val="3"/>
          <c:tx>
            <c:v>Construction</c:v>
          </c:tx>
          <c:spPr>
            <a:solidFill>
              <a:srgbClr val="FFFF00"/>
            </a:solidFill>
            <a:ln w="25400">
              <a:noFill/>
            </a:ln>
          </c:spPr>
          <c:invertIfNegative val="0"/>
          <c:xVal>
            <c:numRef>
              <c:f>Pakistan2!$B$62</c:f>
              <c:numCache>
                <c:formatCode>#,##0.0_ ;\-#,##0.0\ </c:formatCode>
                <c:ptCount val="1"/>
                <c:pt idx="0">
                  <c:v>0.36592062989901386</c:v>
                </c:pt>
              </c:numCache>
            </c:numRef>
          </c:xVal>
          <c:yVal>
            <c:numRef>
              <c:f>Pakistan2!$C$62</c:f>
              <c:numCache>
                <c:formatCode>#,##0.0_ ;\-#,##0.0\ </c:formatCode>
                <c:ptCount val="1"/>
                <c:pt idx="0">
                  <c:v>0.34625457888540978</c:v>
                </c:pt>
              </c:numCache>
            </c:numRef>
          </c:yVal>
          <c:bubbleSize>
            <c:numRef>
              <c:f>Pakistan2!$E$62</c:f>
              <c:numCache>
                <c:formatCode>#,##0_ ;\-#,##0\ </c:formatCode>
                <c:ptCount val="1"/>
                <c:pt idx="0">
                  <c:v>4446</c:v>
                </c:pt>
              </c:numCache>
            </c:numRef>
          </c:bubbleSize>
          <c:bubble3D val="1"/>
        </c:ser>
        <c:ser>
          <c:idx val="5"/>
          <c:order val="4"/>
          <c:tx>
            <c:v>Transport, storage, comms</c:v>
          </c:tx>
          <c:spPr>
            <a:solidFill>
              <a:srgbClr val="66FFFF"/>
            </a:solidFill>
            <a:ln w="25400">
              <a:noFill/>
            </a:ln>
          </c:spPr>
          <c:invertIfNegative val="0"/>
          <c:xVal>
            <c:numRef>
              <c:f>Pakistan2!$B$64</c:f>
              <c:numCache>
                <c:formatCode>#,##0.0_ ;\-#,##0.0\ </c:formatCode>
                <c:ptCount val="1"/>
                <c:pt idx="0">
                  <c:v>-2.956267246435651E-2</c:v>
                </c:pt>
              </c:numCache>
            </c:numRef>
          </c:xVal>
          <c:yVal>
            <c:numRef>
              <c:f>Pakistan2!$C$64</c:f>
              <c:numCache>
                <c:formatCode>#,##0.0_ ;\-#,##0.0\ </c:formatCode>
                <c:ptCount val="1"/>
                <c:pt idx="0">
                  <c:v>2.095878019672099</c:v>
                </c:pt>
              </c:numCache>
            </c:numRef>
          </c:yVal>
          <c:bubbleSize>
            <c:numRef>
              <c:f>Pakistan2!$E$64</c:f>
              <c:numCache>
                <c:formatCode>#,##0_ ;\-#,##0\ </c:formatCode>
                <c:ptCount val="1"/>
                <c:pt idx="0">
                  <c:v>3905</c:v>
                </c:pt>
              </c:numCache>
            </c:numRef>
          </c:bubbleSize>
          <c:bubble3D val="1"/>
        </c:ser>
        <c:ser>
          <c:idx val="6"/>
          <c:order val="5"/>
          <c:tx>
            <c:v>Other</c:v>
          </c:tx>
          <c:spPr>
            <a:solidFill>
              <a:srgbClr val="FF00FF"/>
            </a:solidFill>
            <a:ln w="25400">
              <a:noFill/>
            </a:ln>
          </c:spPr>
          <c:invertIfNegative val="0"/>
          <c:xVal>
            <c:numRef>
              <c:f>Pakistan2!$B$65</c:f>
              <c:numCache>
                <c:formatCode>#,##0.0_ ;\-#,##0.0\ </c:formatCode>
                <c:ptCount val="1"/>
                <c:pt idx="0">
                  <c:v>0.51497980410888289</c:v>
                </c:pt>
              </c:numCache>
            </c:numRef>
          </c:xVal>
          <c:yVal>
            <c:numRef>
              <c:f>Pakistan2!$C$65</c:f>
              <c:numCache>
                <c:formatCode>#,##0.0_ ;\-#,##0.0\ </c:formatCode>
                <c:ptCount val="1"/>
                <c:pt idx="0">
                  <c:v>1.7420294621249837</c:v>
                </c:pt>
              </c:numCache>
            </c:numRef>
          </c:yVal>
          <c:bubbleSize>
            <c:numRef>
              <c:f>Pakistan2!$E$65</c:f>
              <c:numCache>
                <c:formatCode>#,##0_ ;\-#,##0\ </c:formatCode>
                <c:ptCount val="1"/>
                <c:pt idx="0">
                  <c:v>9464</c:v>
                </c:pt>
              </c:numCache>
            </c:numRef>
          </c:bubbleSize>
          <c:bubble3D val="1"/>
        </c:ser>
        <c:ser>
          <c:idx val="4"/>
          <c:order val="6"/>
          <c:tx>
            <c:v>Wholesale, retail, hotels</c:v>
          </c:tx>
          <c:spPr>
            <a:solidFill>
              <a:srgbClr val="6666FF"/>
            </a:solidFill>
            <a:ln w="25400">
              <a:noFill/>
            </a:ln>
          </c:spPr>
          <c:invertIfNegative val="0"/>
          <c:xVal>
            <c:numRef>
              <c:f>Pakistan2!$B$63</c:f>
              <c:numCache>
                <c:formatCode>#,##0.0_ ;\-#,##0.0\ </c:formatCode>
                <c:ptCount val="1"/>
                <c:pt idx="0">
                  <c:v>0.56640823321347256</c:v>
                </c:pt>
              </c:numCache>
            </c:numRef>
          </c:xVal>
          <c:yVal>
            <c:numRef>
              <c:f>Pakistan2!$C$63</c:f>
              <c:numCache>
                <c:formatCode>#,##0.0_ ;\-#,##0.0\ </c:formatCode>
                <c:ptCount val="1"/>
                <c:pt idx="0">
                  <c:v>1.6726857577726566</c:v>
                </c:pt>
              </c:numCache>
            </c:numRef>
          </c:yVal>
          <c:bubbleSize>
            <c:numRef>
              <c:f>Pakistan2!$E$63</c:f>
              <c:numCache>
                <c:formatCode>#,##0_ ;\-#,##0\ </c:formatCode>
                <c:ptCount val="1"/>
                <c:pt idx="0">
                  <c:v>6309</c:v>
                </c:pt>
              </c:numCache>
            </c:numRef>
          </c:bubbleSize>
          <c:bubble3D val="1"/>
        </c:ser>
        <c:dLbls>
          <c:showLegendKey val="0"/>
          <c:showVal val="0"/>
          <c:showCatName val="0"/>
          <c:showSerName val="0"/>
          <c:showPercent val="0"/>
          <c:showBubbleSize val="0"/>
        </c:dLbls>
        <c:bubbleScale val="100"/>
        <c:showNegBubbles val="0"/>
        <c:axId val="222934528"/>
        <c:axId val="222936448"/>
      </c:bubbleChart>
      <c:valAx>
        <c:axId val="22293452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22936448"/>
        <c:crosses val="autoZero"/>
        <c:crossBetween val="midCat"/>
      </c:valAx>
      <c:valAx>
        <c:axId val="22293644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229345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Rwanda!$B$8</c:f>
              <c:numCache>
                <c:formatCode>#,##0.0_ ;\-#,##0.0\ </c:formatCode>
                <c:ptCount val="1"/>
                <c:pt idx="0">
                  <c:v>0.511415540351706</c:v>
                </c:pt>
              </c:numCache>
            </c:numRef>
          </c:xVal>
          <c:yVal>
            <c:numRef>
              <c:f>Rwanda!$C$8</c:f>
              <c:numCache>
                <c:formatCode>#,##0.0_ ;\-#,##0.0\ </c:formatCode>
                <c:ptCount val="1"/>
                <c:pt idx="0">
                  <c:v>0.5717433487910154</c:v>
                </c:pt>
              </c:numCache>
            </c:numRef>
          </c:yVal>
          <c:bubbleSize>
            <c:numRef>
              <c:f>Rwanda!$E$8</c:f>
              <c:numCache>
                <c:formatCode>#,##0_ ;\-#,##0\ </c:formatCode>
                <c:ptCount val="1"/>
                <c:pt idx="0">
                  <c:v>3021</c:v>
                </c:pt>
              </c:numCache>
            </c:numRef>
          </c:bubbleSize>
          <c:bubble3D val="1"/>
        </c:ser>
        <c:ser>
          <c:idx val="1"/>
          <c:order val="1"/>
          <c:tx>
            <c:v>Mining &amp; utilities</c:v>
          </c:tx>
          <c:spPr>
            <a:solidFill>
              <a:srgbClr val="000000"/>
            </a:solidFill>
            <a:ln w="25400">
              <a:noFill/>
            </a:ln>
          </c:spPr>
          <c:invertIfNegative val="0"/>
          <c:xVal>
            <c:numRef>
              <c:f>Rwanda!$B$9</c:f>
              <c:numCache>
                <c:formatCode>#,##0.0_ ;\-#,##0.0\ </c:formatCode>
                <c:ptCount val="1"/>
                <c:pt idx="0">
                  <c:v>-7.4849437669823216E-2</c:v>
                </c:pt>
              </c:numCache>
            </c:numRef>
          </c:xVal>
          <c:yVal>
            <c:numRef>
              <c:f>Rwanda!$C$9</c:f>
              <c:numCache>
                <c:formatCode>#,##0.0_ ;\-#,##0.0\ </c:formatCode>
                <c:ptCount val="1"/>
                <c:pt idx="0">
                  <c:v>5.8516668138077277</c:v>
                </c:pt>
              </c:numCache>
            </c:numRef>
          </c:yVal>
          <c:bubbleSize>
            <c:numRef>
              <c:f>Rwanda!$E$9</c:f>
              <c:numCache>
                <c:formatCode>#,##0_ ;\-#,##0\ </c:formatCode>
                <c:ptCount val="1"/>
                <c:pt idx="0">
                  <c:v>19</c:v>
                </c:pt>
              </c:numCache>
            </c:numRef>
          </c:bubbleSize>
          <c:bubble3D val="1"/>
        </c:ser>
        <c:ser>
          <c:idx val="2"/>
          <c:order val="2"/>
          <c:tx>
            <c:v>Manufacturing</c:v>
          </c:tx>
          <c:spPr>
            <a:solidFill>
              <a:srgbClr val="CC6600"/>
            </a:solidFill>
            <a:ln w="25400">
              <a:noFill/>
            </a:ln>
          </c:spPr>
          <c:invertIfNegative val="0"/>
          <c:xVal>
            <c:numRef>
              <c:f>Rwanda!$B$10</c:f>
              <c:numCache>
                <c:formatCode>#,##0.0_ ;\-#,##0.0\ </c:formatCode>
                <c:ptCount val="1"/>
                <c:pt idx="0">
                  <c:v>-0.93407459749239363</c:v>
                </c:pt>
              </c:numCache>
            </c:numRef>
          </c:xVal>
          <c:yVal>
            <c:numRef>
              <c:f>Rwanda!$C$10</c:f>
              <c:numCache>
                <c:formatCode>#,##0.0_ ;\-#,##0.0\ </c:formatCode>
                <c:ptCount val="1"/>
                <c:pt idx="0">
                  <c:v>2.8954645040879869</c:v>
                </c:pt>
              </c:numCache>
            </c:numRef>
          </c:yVal>
          <c:bubbleSize>
            <c:numRef>
              <c:f>Rwanda!$E$10</c:f>
              <c:numCache>
                <c:formatCode>#,##0_ ;\-#,##0\ </c:formatCode>
                <c:ptCount val="1"/>
                <c:pt idx="0">
                  <c:v>70</c:v>
                </c:pt>
              </c:numCache>
            </c:numRef>
          </c:bubbleSize>
          <c:bubble3D val="1"/>
        </c:ser>
        <c:ser>
          <c:idx val="3"/>
          <c:order val="3"/>
          <c:tx>
            <c:v>Construction</c:v>
          </c:tx>
          <c:spPr>
            <a:solidFill>
              <a:srgbClr val="FFFF00"/>
            </a:solidFill>
            <a:ln w="25400">
              <a:noFill/>
            </a:ln>
          </c:spPr>
          <c:invertIfNegative val="0"/>
          <c:xVal>
            <c:numRef>
              <c:f>Rwanda!$B$11</c:f>
              <c:numCache>
                <c:formatCode>#,##0.0_ ;\-#,##0.0\ </c:formatCode>
                <c:ptCount val="1"/>
                <c:pt idx="0">
                  <c:v>0.14986572651590557</c:v>
                </c:pt>
              </c:numCache>
            </c:numRef>
          </c:xVal>
          <c:yVal>
            <c:numRef>
              <c:f>Rwanda!$C$11</c:f>
              <c:numCache>
                <c:formatCode>#,##0.0_ ;\-#,##0.0\ </c:formatCode>
                <c:ptCount val="1"/>
                <c:pt idx="0">
                  <c:v>3.7385938291147327</c:v>
                </c:pt>
              </c:numCache>
            </c:numRef>
          </c:yVal>
          <c:bubbleSize>
            <c:numRef>
              <c:f>Rwanda!$E$11</c:f>
              <c:numCache>
                <c:formatCode>#,##0_ ;\-#,##0\ </c:formatCode>
                <c:ptCount val="1"/>
                <c:pt idx="0">
                  <c:v>47</c:v>
                </c:pt>
              </c:numCache>
            </c:numRef>
          </c:bubbleSize>
          <c:bubble3D val="1"/>
        </c:ser>
        <c:ser>
          <c:idx val="4"/>
          <c:order val="4"/>
          <c:tx>
            <c:v>Wholesale, retail, hotels</c:v>
          </c:tx>
          <c:spPr>
            <a:solidFill>
              <a:srgbClr val="6666FF"/>
            </a:solidFill>
            <a:ln w="25400">
              <a:noFill/>
            </a:ln>
          </c:spPr>
          <c:invertIfNegative val="0"/>
          <c:xVal>
            <c:numRef>
              <c:f>Rwanda!$B$12</c:f>
              <c:numCache>
                <c:formatCode>#,##0.0_ ;\-#,##0.0\ </c:formatCode>
                <c:ptCount val="1"/>
                <c:pt idx="0">
                  <c:v>0.11468515600167795</c:v>
                </c:pt>
              </c:numCache>
            </c:numRef>
          </c:xVal>
          <c:yVal>
            <c:numRef>
              <c:f>Rwanda!$C$12</c:f>
              <c:numCache>
                <c:formatCode>#,##0.0_ ;\-#,##0.0\ </c:formatCode>
                <c:ptCount val="1"/>
                <c:pt idx="0">
                  <c:v>1.8208922540565486</c:v>
                </c:pt>
              </c:numCache>
            </c:numRef>
          </c:yVal>
          <c:bubbleSize>
            <c:numRef>
              <c:f>Rwanda!$E$12</c:f>
              <c:numCache>
                <c:formatCode>#,##0_ ;\-#,##0\ </c:formatCode>
                <c:ptCount val="1"/>
                <c:pt idx="0">
                  <c:v>246</c:v>
                </c:pt>
              </c:numCache>
            </c:numRef>
          </c:bubbleSize>
          <c:bubble3D val="1"/>
        </c:ser>
        <c:ser>
          <c:idx val="5"/>
          <c:order val="5"/>
          <c:tx>
            <c:v>Transport, storage, comms</c:v>
          </c:tx>
          <c:spPr>
            <a:solidFill>
              <a:srgbClr val="66FFFF"/>
            </a:solidFill>
            <a:ln w="25400">
              <a:noFill/>
            </a:ln>
          </c:spPr>
          <c:invertIfNegative val="0"/>
          <c:xVal>
            <c:numRef>
              <c:f>Rwanda!$B$13</c:f>
              <c:numCache>
                <c:formatCode>#,##0.0_ ;\-#,##0.0\ </c:formatCode>
                <c:ptCount val="1"/>
                <c:pt idx="0">
                  <c:v>5.0630989435817675E-2</c:v>
                </c:pt>
              </c:numCache>
            </c:numRef>
          </c:xVal>
          <c:yVal>
            <c:numRef>
              <c:f>Rwanda!$C$13</c:f>
              <c:numCache>
                <c:formatCode>#,##0.0_ ;\-#,##0.0\ </c:formatCode>
                <c:ptCount val="1"/>
                <c:pt idx="0">
                  <c:v>3.1472451401803059</c:v>
                </c:pt>
              </c:numCache>
            </c:numRef>
          </c:yVal>
          <c:bubbleSize>
            <c:numRef>
              <c:f>Rwanda!$E$13</c:f>
              <c:numCache>
                <c:formatCode>#,##0_ ;\-#,##0\ </c:formatCode>
                <c:ptCount val="1"/>
                <c:pt idx="0">
                  <c:v>42</c:v>
                </c:pt>
              </c:numCache>
            </c:numRef>
          </c:bubbleSize>
          <c:bubble3D val="1"/>
        </c:ser>
        <c:ser>
          <c:idx val="6"/>
          <c:order val="6"/>
          <c:tx>
            <c:v>Other</c:v>
          </c:tx>
          <c:spPr>
            <a:solidFill>
              <a:srgbClr val="FF00FF"/>
            </a:solidFill>
            <a:ln w="25400">
              <a:noFill/>
            </a:ln>
          </c:spPr>
          <c:invertIfNegative val="0"/>
          <c:xVal>
            <c:numRef>
              <c:f>Rwanda!$B$14</c:f>
              <c:numCache>
                <c:formatCode>#,##0.0_ ;\-#,##0.0\ </c:formatCode>
                <c:ptCount val="1"/>
                <c:pt idx="0">
                  <c:v>0.18232662285710965</c:v>
                </c:pt>
              </c:numCache>
            </c:numRef>
          </c:xVal>
          <c:yVal>
            <c:numRef>
              <c:f>Rwanda!$C$14</c:f>
              <c:numCache>
                <c:formatCode>#,##0.0_ ;\-#,##0.0\ </c:formatCode>
                <c:ptCount val="1"/>
                <c:pt idx="0">
                  <c:v>2.7515174545944872</c:v>
                </c:pt>
              </c:numCache>
            </c:numRef>
          </c:yVal>
          <c:bubbleSize>
            <c:numRef>
              <c:f>Rwanda!$E$14</c:f>
              <c:numCache>
                <c:formatCode>#,##0_ ;\-#,##0\ </c:formatCode>
                <c:ptCount val="1"/>
                <c:pt idx="0">
                  <c:v>370</c:v>
                </c:pt>
              </c:numCache>
            </c:numRef>
          </c:bubbleSize>
          <c:bubble3D val="1"/>
        </c:ser>
        <c:dLbls>
          <c:showLegendKey val="0"/>
          <c:showVal val="0"/>
          <c:showCatName val="0"/>
          <c:showSerName val="0"/>
          <c:showPercent val="0"/>
          <c:showBubbleSize val="0"/>
        </c:dLbls>
        <c:bubbleScale val="100"/>
        <c:showNegBubbles val="0"/>
        <c:axId val="223274496"/>
        <c:axId val="223276416"/>
      </c:bubbleChart>
      <c:valAx>
        <c:axId val="22327449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23276416"/>
        <c:crosses val="autoZero"/>
        <c:crossBetween val="midCat"/>
      </c:valAx>
      <c:valAx>
        <c:axId val="22327641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232744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Rwanda!$B$25</c:f>
              <c:numCache>
                <c:formatCode>#,##0.0_ ;\-#,##0.0\ </c:formatCode>
                <c:ptCount val="1"/>
                <c:pt idx="0">
                  <c:v>-1.7003889865683277</c:v>
                </c:pt>
              </c:numCache>
            </c:numRef>
          </c:xVal>
          <c:yVal>
            <c:numRef>
              <c:f>Rwanda!$C$25</c:f>
              <c:numCache>
                <c:formatCode>#,##0.0_ ;\-#,##0.0\ </c:formatCode>
                <c:ptCount val="1"/>
                <c:pt idx="0">
                  <c:v>0.539525922745832</c:v>
                </c:pt>
              </c:numCache>
            </c:numRef>
          </c:yVal>
          <c:bubbleSize>
            <c:numRef>
              <c:f>Rwanda!$E$25</c:f>
              <c:numCache>
                <c:formatCode>#,##0_ ;\-#,##0\ </c:formatCode>
                <c:ptCount val="1"/>
                <c:pt idx="0">
                  <c:v>3435</c:v>
                </c:pt>
              </c:numCache>
            </c:numRef>
          </c:bubbleSize>
          <c:bubble3D val="1"/>
        </c:ser>
        <c:ser>
          <c:idx val="1"/>
          <c:order val="1"/>
          <c:tx>
            <c:v>Mining &amp; utilities</c:v>
          </c:tx>
          <c:spPr>
            <a:solidFill>
              <a:srgbClr val="000000"/>
            </a:solidFill>
            <a:ln w="25400">
              <a:noFill/>
            </a:ln>
          </c:spPr>
          <c:invertIfNegative val="0"/>
          <c:xVal>
            <c:numRef>
              <c:f>Rwanda!$B$26</c:f>
              <c:numCache>
                <c:formatCode>#,##0.0_ ;\-#,##0.0\ </c:formatCode>
                <c:ptCount val="1"/>
                <c:pt idx="0">
                  <c:v>-2.4314247457189131E-2</c:v>
                </c:pt>
              </c:numCache>
            </c:numRef>
          </c:xVal>
          <c:yVal>
            <c:numRef>
              <c:f>Rwanda!$C$26</c:f>
              <c:numCache>
                <c:formatCode>#,##0.0_ ;\-#,##0.0\ </c:formatCode>
                <c:ptCount val="1"/>
                <c:pt idx="0">
                  <c:v>3.6243568989522967</c:v>
                </c:pt>
              </c:numCache>
            </c:numRef>
          </c:yVal>
          <c:bubbleSize>
            <c:numRef>
              <c:f>Rwanda!$E$26</c:f>
              <c:numCache>
                <c:formatCode>#,##0_ ;\-#,##0\ </c:formatCode>
                <c:ptCount val="1"/>
                <c:pt idx="0">
                  <c:v>21</c:v>
                </c:pt>
              </c:numCache>
            </c:numRef>
          </c:bubbleSize>
          <c:bubble3D val="1"/>
        </c:ser>
        <c:ser>
          <c:idx val="2"/>
          <c:order val="2"/>
          <c:tx>
            <c:v>Manufacturing</c:v>
          </c:tx>
          <c:spPr>
            <a:solidFill>
              <a:srgbClr val="CC6600"/>
            </a:solidFill>
            <a:ln w="25400">
              <a:noFill/>
            </a:ln>
          </c:spPr>
          <c:invertIfNegative val="0"/>
          <c:xVal>
            <c:numRef>
              <c:f>Rwanda!$B$27</c:f>
              <c:numCache>
                <c:formatCode>#,##0.0_ ;\-#,##0.0\ </c:formatCode>
                <c:ptCount val="1"/>
                <c:pt idx="0">
                  <c:v>-7.5331593532244501E-2</c:v>
                </c:pt>
              </c:numCache>
            </c:numRef>
          </c:xVal>
          <c:yVal>
            <c:numRef>
              <c:f>Rwanda!$C$27</c:f>
              <c:numCache>
                <c:formatCode>#,##0.0_ ;\-#,##0.0\ </c:formatCode>
                <c:ptCount val="1"/>
                <c:pt idx="0">
                  <c:v>3.3111177510583012</c:v>
                </c:pt>
              </c:numCache>
            </c:numRef>
          </c:yVal>
          <c:bubbleSize>
            <c:numRef>
              <c:f>Rwanda!$E$27</c:f>
              <c:numCache>
                <c:formatCode>#,##0_ ;\-#,##0\ </c:formatCode>
                <c:ptCount val="1"/>
                <c:pt idx="0">
                  <c:v>78</c:v>
                </c:pt>
              </c:numCache>
            </c:numRef>
          </c:bubbleSize>
          <c:bubble3D val="1"/>
        </c:ser>
        <c:ser>
          <c:idx val="3"/>
          <c:order val="3"/>
          <c:tx>
            <c:v>Construction</c:v>
          </c:tx>
          <c:spPr>
            <a:solidFill>
              <a:srgbClr val="FFFF00"/>
            </a:solidFill>
            <a:ln w="25400">
              <a:noFill/>
            </a:ln>
          </c:spPr>
          <c:invertIfNegative val="0"/>
          <c:xVal>
            <c:numRef>
              <c:f>Rwanda!$B$28</c:f>
              <c:numCache>
                <c:formatCode>#,##0.0_ ;\-#,##0.0\ </c:formatCode>
                <c:ptCount val="1"/>
                <c:pt idx="0">
                  <c:v>0.23429662967987919</c:v>
                </c:pt>
              </c:numCache>
            </c:numRef>
          </c:xVal>
          <c:yVal>
            <c:numRef>
              <c:f>Rwanda!$C$28</c:f>
              <c:numCache>
                <c:formatCode>#,##0.0_ ;\-#,##0.0\ </c:formatCode>
                <c:ptCount val="1"/>
                <c:pt idx="0">
                  <c:v>3.4250644218145592</c:v>
                </c:pt>
              </c:numCache>
            </c:numRef>
          </c:yVal>
          <c:bubbleSize>
            <c:numRef>
              <c:f>Rwanda!$E$28</c:f>
              <c:numCache>
                <c:formatCode>#,##0_ ;\-#,##0\ </c:formatCode>
                <c:ptCount val="1"/>
                <c:pt idx="0">
                  <c:v>65</c:v>
                </c:pt>
              </c:numCache>
            </c:numRef>
          </c:bubbleSize>
          <c:bubble3D val="1"/>
        </c:ser>
        <c:ser>
          <c:idx val="4"/>
          <c:order val="4"/>
          <c:tx>
            <c:v>Wholesale, retail, hotels</c:v>
          </c:tx>
          <c:spPr>
            <a:solidFill>
              <a:srgbClr val="6666FF"/>
            </a:solidFill>
            <a:ln w="25400">
              <a:noFill/>
            </a:ln>
          </c:spPr>
          <c:invertIfNegative val="0"/>
          <c:xVal>
            <c:numRef>
              <c:f>Rwanda!$B$29</c:f>
              <c:numCache>
                <c:formatCode>#,##0.0_ ;\-#,##0.0\ </c:formatCode>
                <c:ptCount val="1"/>
                <c:pt idx="0">
                  <c:v>0.43198588922175762</c:v>
                </c:pt>
              </c:numCache>
            </c:numRef>
          </c:xVal>
          <c:yVal>
            <c:numRef>
              <c:f>Rwanda!$C$29</c:f>
              <c:numCache>
                <c:formatCode>#,##0.0_ ;\-#,##0.0\ </c:formatCode>
                <c:ptCount val="1"/>
                <c:pt idx="0">
                  <c:v>2.0543897828770072</c:v>
                </c:pt>
              </c:numCache>
            </c:numRef>
          </c:yVal>
          <c:bubbleSize>
            <c:numRef>
              <c:f>Rwanda!$E$29</c:f>
              <c:numCache>
                <c:formatCode>#,##0_ ;\-#,##0\ </c:formatCode>
                <c:ptCount val="1"/>
                <c:pt idx="0">
                  <c:v>305</c:v>
                </c:pt>
              </c:numCache>
            </c:numRef>
          </c:bubbleSize>
          <c:bubble3D val="1"/>
        </c:ser>
        <c:ser>
          <c:idx val="5"/>
          <c:order val="5"/>
          <c:tx>
            <c:v>Transport, storage, comms</c:v>
          </c:tx>
          <c:spPr>
            <a:solidFill>
              <a:srgbClr val="66FFFF"/>
            </a:solidFill>
            <a:ln w="25400">
              <a:noFill/>
            </a:ln>
          </c:spPr>
          <c:invertIfNegative val="0"/>
          <c:xVal>
            <c:numRef>
              <c:f>Rwanda!$B$30</c:f>
              <c:numCache>
                <c:formatCode>#,##0.0_ ;\-#,##0.0\ </c:formatCode>
                <c:ptCount val="1"/>
                <c:pt idx="0">
                  <c:v>0.18489353203765746</c:v>
                </c:pt>
              </c:numCache>
            </c:numRef>
          </c:xVal>
          <c:yVal>
            <c:numRef>
              <c:f>Rwanda!$C$30</c:f>
              <c:numCache>
                <c:formatCode>#,##0.0_ ;\-#,##0.0\ </c:formatCode>
                <c:ptCount val="1"/>
                <c:pt idx="0">
                  <c:v>3.5074622562224884</c:v>
                </c:pt>
              </c:numCache>
            </c:numRef>
          </c:yVal>
          <c:bubbleSize>
            <c:numRef>
              <c:f>Rwanda!$E$30</c:f>
              <c:numCache>
                <c:formatCode>#,##0_ ;\-#,##0\ </c:formatCode>
                <c:ptCount val="1"/>
                <c:pt idx="0">
                  <c:v>57</c:v>
                </c:pt>
              </c:numCache>
            </c:numRef>
          </c:bubbleSize>
          <c:bubble3D val="1"/>
        </c:ser>
        <c:ser>
          <c:idx val="6"/>
          <c:order val="6"/>
          <c:tx>
            <c:v>Other</c:v>
          </c:tx>
          <c:spPr>
            <a:solidFill>
              <a:srgbClr val="FF00FF"/>
            </a:solidFill>
            <a:ln w="25400">
              <a:noFill/>
            </a:ln>
          </c:spPr>
          <c:invertIfNegative val="0"/>
          <c:xVal>
            <c:numRef>
              <c:f>Rwanda!$B$31</c:f>
              <c:numCache>
                <c:formatCode>#,##0.0_ ;\-#,##0.0\ </c:formatCode>
                <c:ptCount val="1"/>
                <c:pt idx="0">
                  <c:v>0.94885877661846862</c:v>
                </c:pt>
              </c:numCache>
            </c:numRef>
          </c:xVal>
          <c:yVal>
            <c:numRef>
              <c:f>Rwanda!$C$31</c:f>
              <c:numCache>
                <c:formatCode>#,##0.0_ ;\-#,##0.0\ </c:formatCode>
                <c:ptCount val="1"/>
                <c:pt idx="0">
                  <c:v>2.5343355002275545</c:v>
                </c:pt>
              </c:numCache>
            </c:numRef>
          </c:yVal>
          <c:bubbleSize>
            <c:numRef>
              <c:f>Rwanda!$E$31</c:f>
              <c:numCache>
                <c:formatCode>#,##0_ ;\-#,##0\ </c:formatCode>
                <c:ptCount val="1"/>
                <c:pt idx="0">
                  <c:v>472</c:v>
                </c:pt>
              </c:numCache>
            </c:numRef>
          </c:bubbleSize>
          <c:bubble3D val="1"/>
        </c:ser>
        <c:dLbls>
          <c:showLegendKey val="0"/>
          <c:showVal val="0"/>
          <c:showCatName val="0"/>
          <c:showSerName val="0"/>
          <c:showPercent val="0"/>
          <c:showBubbleSize val="0"/>
        </c:dLbls>
        <c:bubbleScale val="100"/>
        <c:showNegBubbles val="0"/>
        <c:axId val="228967552"/>
        <c:axId val="228969472"/>
      </c:bubbleChart>
      <c:valAx>
        <c:axId val="22896755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28969472"/>
        <c:crosses val="autoZero"/>
        <c:crossBetween val="midCat"/>
      </c:valAx>
      <c:valAx>
        <c:axId val="22896947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289675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Rwanda!$B$42</c:f>
              <c:numCache>
                <c:formatCode>#,##0.0_ ;\-#,##0.0\ </c:formatCode>
                <c:ptCount val="1"/>
                <c:pt idx="0">
                  <c:v>0.12636393101958276</c:v>
                </c:pt>
              </c:numCache>
            </c:numRef>
          </c:xVal>
          <c:yVal>
            <c:numRef>
              <c:f>Rwanda!$C$42</c:f>
              <c:numCache>
                <c:formatCode>#,##0.0_ ;\-#,##0.0\ </c:formatCode>
                <c:ptCount val="1"/>
                <c:pt idx="0">
                  <c:v>0.46329006745994178</c:v>
                </c:pt>
              </c:numCache>
            </c:numRef>
          </c:yVal>
          <c:bubbleSize>
            <c:numRef>
              <c:f>Rwanda!$E$42</c:f>
              <c:numCache>
                <c:formatCode>#,##0_ ;\-#,##0\ </c:formatCode>
                <c:ptCount val="1"/>
                <c:pt idx="0">
                  <c:v>3987</c:v>
                </c:pt>
              </c:numCache>
            </c:numRef>
          </c:bubbleSize>
          <c:bubble3D val="1"/>
        </c:ser>
        <c:ser>
          <c:idx val="1"/>
          <c:order val="1"/>
          <c:tx>
            <c:v>Mining &amp; utilities</c:v>
          </c:tx>
          <c:spPr>
            <a:solidFill>
              <a:srgbClr val="000000"/>
            </a:solidFill>
            <a:ln w="25400">
              <a:noFill/>
            </a:ln>
          </c:spPr>
          <c:invertIfNegative val="0"/>
          <c:xVal>
            <c:numRef>
              <c:f>Rwanda!$B$43</c:f>
              <c:numCache>
                <c:formatCode>#,##0.0_ ;\-#,##0.0\ </c:formatCode>
                <c:ptCount val="1"/>
                <c:pt idx="0">
                  <c:v>0.12974522886797535</c:v>
                </c:pt>
              </c:numCache>
            </c:numRef>
          </c:xVal>
          <c:yVal>
            <c:numRef>
              <c:f>Rwanda!$C$43</c:f>
              <c:numCache>
                <c:formatCode>#,##0.0_ ;\-#,##0.0\ </c:formatCode>
                <c:ptCount val="1"/>
                <c:pt idx="0">
                  <c:v>1.2078700725161984</c:v>
                </c:pt>
              </c:numCache>
            </c:numRef>
          </c:yVal>
          <c:bubbleSize>
            <c:numRef>
              <c:f>Rwanda!$E$43</c:f>
              <c:numCache>
                <c:formatCode>#,##0_ ;\-#,##0\ </c:formatCode>
                <c:ptCount val="1"/>
                <c:pt idx="0">
                  <c:v>31</c:v>
                </c:pt>
              </c:numCache>
            </c:numRef>
          </c:bubbleSize>
          <c:bubble3D val="1"/>
        </c:ser>
        <c:ser>
          <c:idx val="2"/>
          <c:order val="2"/>
          <c:tx>
            <c:v>Manufacturing</c:v>
          </c:tx>
          <c:spPr>
            <a:solidFill>
              <a:srgbClr val="CC6600"/>
            </a:solidFill>
            <a:ln w="25400">
              <a:noFill/>
            </a:ln>
          </c:spPr>
          <c:invertIfNegative val="0"/>
          <c:xVal>
            <c:numRef>
              <c:f>Rwanda!$B$44</c:f>
              <c:numCache>
                <c:formatCode>#,##0.0_ ;\-#,##0.0\ </c:formatCode>
                <c:ptCount val="1"/>
                <c:pt idx="0">
                  <c:v>0.59592959365011566</c:v>
                </c:pt>
              </c:numCache>
            </c:numRef>
          </c:xVal>
          <c:yVal>
            <c:numRef>
              <c:f>Rwanda!$C$44</c:f>
              <c:numCache>
                <c:formatCode>#,##0.0_ ;\-#,##0.0\ </c:formatCode>
                <c:ptCount val="1"/>
                <c:pt idx="0">
                  <c:v>2.3432513166212705</c:v>
                </c:pt>
              </c:numCache>
            </c:numRef>
          </c:yVal>
          <c:bubbleSize>
            <c:numRef>
              <c:f>Rwanda!$E$44</c:f>
              <c:numCache>
                <c:formatCode>#,##0_ ;\-#,##0\ </c:formatCode>
                <c:ptCount val="1"/>
                <c:pt idx="0">
                  <c:v>121</c:v>
                </c:pt>
              </c:numCache>
            </c:numRef>
          </c:bubbleSize>
          <c:bubble3D val="1"/>
        </c:ser>
        <c:ser>
          <c:idx val="3"/>
          <c:order val="3"/>
          <c:tx>
            <c:v>Construction</c:v>
          </c:tx>
          <c:spPr>
            <a:solidFill>
              <a:srgbClr val="FFFF00"/>
            </a:solidFill>
            <a:ln w="25400">
              <a:noFill/>
            </a:ln>
          </c:spPr>
          <c:invertIfNegative val="0"/>
          <c:xVal>
            <c:numRef>
              <c:f>Rwanda!$B$45</c:f>
              <c:numCache>
                <c:formatCode>#,##0.0_ ;\-#,##0.0\ </c:formatCode>
                <c:ptCount val="1"/>
                <c:pt idx="0">
                  <c:v>1.083850873171865</c:v>
                </c:pt>
              </c:numCache>
            </c:numRef>
          </c:xVal>
          <c:yVal>
            <c:numRef>
              <c:f>Rwanda!$C$45</c:f>
              <c:numCache>
                <c:formatCode>#,##0.0_ ;\-#,##0.0\ </c:formatCode>
                <c:ptCount val="1"/>
                <c:pt idx="0">
                  <c:v>2.5275378517823759</c:v>
                </c:pt>
              </c:numCache>
            </c:numRef>
          </c:yVal>
          <c:bubbleSize>
            <c:numRef>
              <c:f>Rwanda!$E$45</c:f>
              <c:numCache>
                <c:formatCode>#,##0_ ;\-#,##0\ </c:formatCode>
                <c:ptCount val="1"/>
                <c:pt idx="0">
                  <c:v>131</c:v>
                </c:pt>
              </c:numCache>
            </c:numRef>
          </c:bubbleSize>
          <c:bubble3D val="1"/>
        </c:ser>
        <c:ser>
          <c:idx val="4"/>
          <c:order val="4"/>
          <c:tx>
            <c:v>Wholesale, retail, hotels</c:v>
          </c:tx>
          <c:spPr>
            <a:solidFill>
              <a:srgbClr val="6666FF"/>
            </a:solidFill>
            <a:ln w="25400">
              <a:noFill/>
            </a:ln>
          </c:spPr>
          <c:invertIfNegative val="0"/>
          <c:xVal>
            <c:numRef>
              <c:f>Rwanda!$B$46</c:f>
              <c:numCache>
                <c:formatCode>#,##0.0_ ;\-#,##0.0\ </c:formatCode>
                <c:ptCount val="1"/>
                <c:pt idx="0">
                  <c:v>-0.82609936861508348</c:v>
                </c:pt>
              </c:numCache>
            </c:numRef>
          </c:xVal>
          <c:yVal>
            <c:numRef>
              <c:f>Rwanda!$C$46</c:f>
              <c:numCache>
                <c:formatCode>#,##0.0_ ;\-#,##0.0\ </c:formatCode>
                <c:ptCount val="1"/>
                <c:pt idx="0">
                  <c:v>2.8135130265833133</c:v>
                </c:pt>
              </c:numCache>
            </c:numRef>
          </c:yVal>
          <c:bubbleSize>
            <c:numRef>
              <c:f>Rwanda!$E$46</c:f>
              <c:numCache>
                <c:formatCode>#,##0_ ;\-#,##0\ </c:formatCode>
                <c:ptCount val="1"/>
                <c:pt idx="0">
                  <c:v>311</c:v>
                </c:pt>
              </c:numCache>
            </c:numRef>
          </c:bubbleSize>
          <c:bubble3D val="1"/>
        </c:ser>
        <c:ser>
          <c:idx val="5"/>
          <c:order val="5"/>
          <c:tx>
            <c:v>Transport, storage, comms</c:v>
          </c:tx>
          <c:spPr>
            <a:solidFill>
              <a:srgbClr val="66FFFF"/>
            </a:solidFill>
            <a:ln w="25400">
              <a:noFill/>
            </a:ln>
          </c:spPr>
          <c:invertIfNegative val="0"/>
          <c:xVal>
            <c:numRef>
              <c:f>Rwanda!$B$47</c:f>
              <c:numCache>
                <c:formatCode>#,##0.0_ ;\-#,##0.0\ </c:formatCode>
                <c:ptCount val="1"/>
                <c:pt idx="0">
                  <c:v>0.62191728282769265</c:v>
                </c:pt>
              </c:numCache>
            </c:numRef>
          </c:xVal>
          <c:yVal>
            <c:numRef>
              <c:f>Rwanda!$C$47</c:f>
              <c:numCache>
                <c:formatCode>#,##0.0_ ;\-#,##0.0\ </c:formatCode>
                <c:ptCount val="1"/>
                <c:pt idx="0">
                  <c:v>3.4210023979751814</c:v>
                </c:pt>
              </c:numCache>
            </c:numRef>
          </c:yVal>
          <c:bubbleSize>
            <c:numRef>
              <c:f>Rwanda!$E$47</c:f>
              <c:numCache>
                <c:formatCode>#,##0_ ;\-#,##0\ </c:formatCode>
                <c:ptCount val="1"/>
                <c:pt idx="0">
                  <c:v>98</c:v>
                </c:pt>
              </c:numCache>
            </c:numRef>
          </c:bubbleSize>
          <c:bubble3D val="1"/>
        </c:ser>
        <c:ser>
          <c:idx val="6"/>
          <c:order val="6"/>
          <c:tx>
            <c:v>Other</c:v>
          </c:tx>
          <c:spPr>
            <a:solidFill>
              <a:srgbClr val="FF00FF"/>
            </a:solidFill>
            <a:ln w="25400">
              <a:noFill/>
            </a:ln>
          </c:spPr>
          <c:invertIfNegative val="0"/>
          <c:xVal>
            <c:numRef>
              <c:f>Rwanda!$B$48</c:f>
              <c:numCache>
                <c:formatCode>#,##0.0_ ;\-#,##0.0\ </c:formatCode>
                <c:ptCount val="1"/>
                <c:pt idx="0">
                  <c:v>-1.731707540922157</c:v>
                </c:pt>
              </c:numCache>
            </c:numRef>
          </c:xVal>
          <c:yVal>
            <c:numRef>
              <c:f>Rwanda!$C$48</c:f>
              <c:numCache>
                <c:formatCode>#,##0.0_ ;\-#,##0.0\ </c:formatCode>
                <c:ptCount val="1"/>
                <c:pt idx="0">
                  <c:v>3.1168490712348591</c:v>
                </c:pt>
              </c:numCache>
            </c:numRef>
          </c:yVal>
          <c:bubbleSize>
            <c:numRef>
              <c:f>Rwanda!$E$48</c:f>
              <c:numCache>
                <c:formatCode>#,##0_ ;\-#,##0\ </c:formatCode>
                <c:ptCount val="1"/>
                <c:pt idx="0">
                  <c:v>458</c:v>
                </c:pt>
              </c:numCache>
            </c:numRef>
          </c:bubbleSize>
          <c:bubble3D val="1"/>
        </c:ser>
        <c:dLbls>
          <c:showLegendKey val="0"/>
          <c:showVal val="0"/>
          <c:showCatName val="0"/>
          <c:showSerName val="0"/>
          <c:showPercent val="0"/>
          <c:showBubbleSize val="0"/>
        </c:dLbls>
        <c:bubbleScale val="100"/>
        <c:showNegBubbles val="0"/>
        <c:axId val="229171968"/>
        <c:axId val="229173888"/>
      </c:bubbleChart>
      <c:valAx>
        <c:axId val="22917196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29173888"/>
        <c:crosses val="autoZero"/>
        <c:crossBetween val="midCat"/>
      </c:valAx>
      <c:valAx>
        <c:axId val="22917388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291719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Rwanda!$B$59</c:f>
              <c:numCache>
                <c:formatCode>#,##0.0_ ;\-#,##0.0\ </c:formatCode>
                <c:ptCount val="1"/>
                <c:pt idx="0">
                  <c:v>-1.2696810810475796</c:v>
                </c:pt>
              </c:numCache>
            </c:numRef>
          </c:xVal>
          <c:yVal>
            <c:numRef>
              <c:f>Rwanda!$C$59</c:f>
              <c:numCache>
                <c:formatCode>#,##0.0_ ;\-#,##0.0\ </c:formatCode>
                <c:ptCount val="1"/>
                <c:pt idx="0">
                  <c:v>0.43781055022253867</c:v>
                </c:pt>
              </c:numCache>
            </c:numRef>
          </c:yVal>
          <c:bubbleSize>
            <c:numRef>
              <c:f>Rwanda!$E$59</c:f>
              <c:numCache>
                <c:formatCode>#,##0_ ;\-#,##0\ </c:formatCode>
                <c:ptCount val="1"/>
                <c:pt idx="0">
                  <c:v>4389</c:v>
                </c:pt>
              </c:numCache>
            </c:numRef>
          </c:bubbleSize>
          <c:bubble3D val="1"/>
        </c:ser>
        <c:ser>
          <c:idx val="1"/>
          <c:order val="1"/>
          <c:tx>
            <c:v>Mining &amp; utilities</c:v>
          </c:tx>
          <c:spPr>
            <a:solidFill>
              <a:srgbClr val="000000"/>
            </a:solidFill>
            <a:ln w="25400">
              <a:noFill/>
            </a:ln>
          </c:spPr>
          <c:invertIfNegative val="0"/>
          <c:xVal>
            <c:numRef>
              <c:f>Rwanda!$B$60</c:f>
              <c:numCache>
                <c:formatCode>#,##0.0_ ;\-#,##0.0\ </c:formatCode>
                <c:ptCount val="1"/>
                <c:pt idx="0">
                  <c:v>4.0125132171677458E-2</c:v>
                </c:pt>
              </c:numCache>
            </c:numRef>
          </c:xVal>
          <c:yVal>
            <c:numRef>
              <c:f>Rwanda!$C$60</c:f>
              <c:numCache>
                <c:formatCode>#,##0.0_ ;\-#,##0.0\ </c:formatCode>
                <c:ptCount val="1"/>
                <c:pt idx="0">
                  <c:v>1.8862959891724318</c:v>
                </c:pt>
              </c:numCache>
            </c:numRef>
          </c:yVal>
          <c:bubbleSize>
            <c:numRef>
              <c:f>Rwanda!$E$60</c:f>
              <c:numCache>
                <c:formatCode>#,##0_ ;\-#,##0\ </c:formatCode>
                <c:ptCount val="1"/>
                <c:pt idx="0">
                  <c:v>37</c:v>
                </c:pt>
              </c:numCache>
            </c:numRef>
          </c:bubbleSize>
          <c:bubble3D val="1"/>
        </c:ser>
        <c:ser>
          <c:idx val="2"/>
          <c:order val="2"/>
          <c:tx>
            <c:v>Manufacturing</c:v>
          </c:tx>
          <c:spPr>
            <a:solidFill>
              <a:srgbClr val="CC6600"/>
            </a:solidFill>
            <a:ln w="25400">
              <a:noFill/>
            </a:ln>
          </c:spPr>
          <c:invertIfNegative val="0"/>
          <c:xVal>
            <c:numRef>
              <c:f>Rwanda!$B$61</c:f>
              <c:numCache>
                <c:formatCode>#,##0.0_ ;\-#,##0.0\ </c:formatCode>
                <c:ptCount val="1"/>
                <c:pt idx="0">
                  <c:v>0.30587202019679038</c:v>
                </c:pt>
              </c:numCache>
            </c:numRef>
          </c:xVal>
          <c:yVal>
            <c:numRef>
              <c:f>Rwanda!$C$61</c:f>
              <c:numCache>
                <c:formatCode>#,##0.0_ ;\-#,##0.0\ </c:formatCode>
                <c:ptCount val="1"/>
                <c:pt idx="0">
                  <c:v>2.0086403416632663</c:v>
                </c:pt>
              </c:numCache>
            </c:numRef>
          </c:yVal>
          <c:bubbleSize>
            <c:numRef>
              <c:f>Rwanda!$E$61</c:f>
              <c:numCache>
                <c:formatCode>#,##0_ ;\-#,##0\ </c:formatCode>
                <c:ptCount val="1"/>
                <c:pt idx="0">
                  <c:v>153</c:v>
                </c:pt>
              </c:numCache>
            </c:numRef>
          </c:bubbleSize>
          <c:bubble3D val="1"/>
        </c:ser>
        <c:ser>
          <c:idx val="3"/>
          <c:order val="3"/>
          <c:tx>
            <c:v>Construction</c:v>
          </c:tx>
          <c:spPr>
            <a:solidFill>
              <a:srgbClr val="FFFF00"/>
            </a:solidFill>
            <a:ln w="25400">
              <a:noFill/>
            </a:ln>
          </c:spPr>
          <c:invertIfNegative val="0"/>
          <c:xVal>
            <c:numRef>
              <c:f>Rwanda!$B$62</c:f>
              <c:numCache>
                <c:formatCode>#,##0.0_ ;\-#,##0.0\ </c:formatCode>
                <c:ptCount val="1"/>
                <c:pt idx="0">
                  <c:v>1.1200769806586366</c:v>
                </c:pt>
              </c:numCache>
            </c:numRef>
          </c:xVal>
          <c:yVal>
            <c:numRef>
              <c:f>Rwanda!$C$62</c:f>
              <c:numCache>
                <c:formatCode>#,##0.0_ ;\-#,##0.0\ </c:formatCode>
                <c:ptCount val="1"/>
                <c:pt idx="0">
                  <c:v>2.2352386090088472</c:v>
                </c:pt>
              </c:numCache>
            </c:numRef>
          </c:yVal>
          <c:bubbleSize>
            <c:numRef>
              <c:f>Rwanda!$E$62</c:f>
              <c:numCache>
                <c:formatCode>#,##0_ ;\-#,##0\ </c:formatCode>
                <c:ptCount val="1"/>
                <c:pt idx="0">
                  <c:v>211</c:v>
                </c:pt>
              </c:numCache>
            </c:numRef>
          </c:bubbleSize>
          <c:bubble3D val="1"/>
        </c:ser>
        <c:ser>
          <c:idx val="4"/>
          <c:order val="4"/>
          <c:tx>
            <c:v>Wholesale, retail, hotels</c:v>
          </c:tx>
          <c:spPr>
            <a:solidFill>
              <a:srgbClr val="6666FF"/>
            </a:solidFill>
            <a:ln w="25400">
              <a:noFill/>
            </a:ln>
          </c:spPr>
          <c:invertIfNegative val="0"/>
          <c:xVal>
            <c:numRef>
              <c:f>Rwanda!$B$63</c:f>
              <c:numCache>
                <c:formatCode>#,##0.0_ ;\-#,##0.0\ </c:formatCode>
                <c:ptCount val="1"/>
                <c:pt idx="0">
                  <c:v>-0.12265084704831253</c:v>
                </c:pt>
              </c:numCache>
            </c:numRef>
          </c:xVal>
          <c:yVal>
            <c:numRef>
              <c:f>Rwanda!$C$63</c:f>
              <c:numCache>
                <c:formatCode>#,##0.0_ ;\-#,##0.0\ </c:formatCode>
                <c:ptCount val="1"/>
                <c:pt idx="0">
                  <c:v>2.9532979854345323</c:v>
                </c:pt>
              </c:numCache>
            </c:numRef>
          </c:yVal>
          <c:bubbleSize>
            <c:numRef>
              <c:f>Rwanda!$E$63</c:f>
              <c:numCache>
                <c:formatCode>#,##0_ ;\-#,##0\ </c:formatCode>
                <c:ptCount val="1"/>
                <c:pt idx="0">
                  <c:v>341</c:v>
                </c:pt>
              </c:numCache>
            </c:numRef>
          </c:bubbleSize>
          <c:bubble3D val="1"/>
        </c:ser>
        <c:ser>
          <c:idx val="5"/>
          <c:order val="5"/>
          <c:tx>
            <c:v>Transport, storage, comms</c:v>
          </c:tx>
          <c:spPr>
            <a:solidFill>
              <a:srgbClr val="66FFFF"/>
            </a:solidFill>
            <a:ln w="25400">
              <a:noFill/>
            </a:ln>
          </c:spPr>
          <c:invertIfNegative val="0"/>
          <c:xVal>
            <c:numRef>
              <c:f>Rwanda!$B$64</c:f>
              <c:numCache>
                <c:formatCode>#,##0.0_ ;\-#,##0.0\ </c:formatCode>
                <c:ptCount val="1"/>
                <c:pt idx="0">
                  <c:v>0.28395726446555858</c:v>
                </c:pt>
              </c:numCache>
            </c:numRef>
          </c:xVal>
          <c:yVal>
            <c:numRef>
              <c:f>Rwanda!$C$64</c:f>
              <c:numCache>
                <c:formatCode>#,##0.0_ ;\-#,##0.0\ </c:formatCode>
                <c:ptCount val="1"/>
                <c:pt idx="0">
                  <c:v>3.2705292881447048</c:v>
                </c:pt>
              </c:numCache>
            </c:numRef>
          </c:yVal>
          <c:bubbleSize>
            <c:numRef>
              <c:f>Rwanda!$E$64</c:f>
              <c:numCache>
                <c:formatCode>#,##0_ ;\-#,##0\ </c:formatCode>
                <c:ptCount val="1"/>
                <c:pt idx="0">
                  <c:v>126</c:v>
                </c:pt>
              </c:numCache>
            </c:numRef>
          </c:bubbleSize>
          <c:bubble3D val="1"/>
        </c:ser>
        <c:ser>
          <c:idx val="6"/>
          <c:order val="6"/>
          <c:tx>
            <c:v>Other</c:v>
          </c:tx>
          <c:spPr>
            <a:solidFill>
              <a:srgbClr val="FF00FF"/>
            </a:solidFill>
            <a:ln w="25400">
              <a:noFill/>
            </a:ln>
          </c:spPr>
          <c:invertIfNegative val="0"/>
          <c:xVal>
            <c:numRef>
              <c:f>Rwanda!$B$65</c:f>
              <c:numCache>
                <c:formatCode>#,##0.0_ ;\-#,##0.0\ </c:formatCode>
                <c:ptCount val="1"/>
                <c:pt idx="0">
                  <c:v>-0.35769946939676522</c:v>
                </c:pt>
              </c:numCache>
            </c:numRef>
          </c:xVal>
          <c:yVal>
            <c:numRef>
              <c:f>Rwanda!$C$65</c:f>
              <c:numCache>
                <c:formatCode>#,##0.0_ ;\-#,##0.0\ </c:formatCode>
                <c:ptCount val="1"/>
                <c:pt idx="0">
                  <c:v>3.169792523087688</c:v>
                </c:pt>
              </c:numCache>
            </c:numRef>
          </c:yVal>
          <c:bubbleSize>
            <c:numRef>
              <c:f>Rwanda!$E$65</c:f>
              <c:numCache>
                <c:formatCode>#,##0_ ;\-#,##0\ </c:formatCode>
                <c:ptCount val="1"/>
                <c:pt idx="0">
                  <c:v>492</c:v>
                </c:pt>
              </c:numCache>
            </c:numRef>
          </c:bubbleSize>
          <c:bubble3D val="1"/>
        </c:ser>
        <c:dLbls>
          <c:showLegendKey val="0"/>
          <c:showVal val="0"/>
          <c:showCatName val="0"/>
          <c:showSerName val="0"/>
          <c:showPercent val="0"/>
          <c:showBubbleSize val="0"/>
        </c:dLbls>
        <c:bubbleScale val="100"/>
        <c:showNegBubbles val="0"/>
        <c:axId val="229638528"/>
        <c:axId val="229640448"/>
      </c:bubbleChart>
      <c:valAx>
        <c:axId val="22963852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29640448"/>
        <c:crosses val="autoZero"/>
        <c:crossBetween val="midCat"/>
      </c:valAx>
      <c:valAx>
        <c:axId val="22964044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296385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2003-4</a:t>
            </a:r>
          </a:p>
        </c:rich>
      </c:tx>
      <c:layout/>
      <c:overlay val="0"/>
    </c:title>
    <c:autoTitleDeleted val="0"/>
    <c:plotArea>
      <c:layout/>
      <c:bubbleChart>
        <c:varyColors val="0"/>
        <c:ser>
          <c:idx val="0"/>
          <c:order val="0"/>
          <c:tx>
            <c:strRef>
              <c:f>'S. Leone'!$A$8</c:f>
              <c:strCache>
                <c:ptCount val="1"/>
                <c:pt idx="0">
                  <c:v>Agriculture</c:v>
                </c:pt>
              </c:strCache>
            </c:strRef>
          </c:tx>
          <c:spPr>
            <a:solidFill>
              <a:schemeClr val="accent1"/>
            </a:solidFill>
          </c:spPr>
          <c:invertIfNegative val="0"/>
          <c:xVal>
            <c:numRef>
              <c:f>'S. Leone'!$B$8</c:f>
              <c:numCache>
                <c:formatCode>0.0</c:formatCode>
                <c:ptCount val="1"/>
                <c:pt idx="0">
                  <c:v>1.1999969482422017</c:v>
                </c:pt>
              </c:numCache>
            </c:numRef>
          </c:xVal>
          <c:yVal>
            <c:numRef>
              <c:f>'S. Leone'!$C$8</c:f>
              <c:numCache>
                <c:formatCode>0.0</c:formatCode>
                <c:ptCount val="1"/>
                <c:pt idx="0">
                  <c:v>0.74780331716536841</c:v>
                </c:pt>
              </c:numCache>
            </c:numRef>
          </c:yVal>
          <c:bubbleSize>
            <c:numRef>
              <c:f>'S. Leone'!$E$8</c:f>
              <c:numCache>
                <c:formatCode>#,##0</c:formatCode>
                <c:ptCount val="1"/>
                <c:pt idx="0">
                  <c:v>1233.0441893500001</c:v>
                </c:pt>
              </c:numCache>
            </c:numRef>
          </c:bubbleSize>
          <c:bubble3D val="1"/>
        </c:ser>
        <c:ser>
          <c:idx val="1"/>
          <c:order val="1"/>
          <c:tx>
            <c:strRef>
              <c:f>'S. Leone'!$A$9</c:f>
              <c:strCache>
                <c:ptCount val="1"/>
                <c:pt idx="0">
                  <c:v>Industry</c:v>
                </c:pt>
              </c:strCache>
            </c:strRef>
          </c:tx>
          <c:spPr>
            <a:solidFill>
              <a:schemeClr val="accent2"/>
            </a:solidFill>
            <a:ln w="25400">
              <a:noFill/>
            </a:ln>
          </c:spPr>
          <c:invertIfNegative val="0"/>
          <c:xVal>
            <c:numRef>
              <c:f>'S. Leone'!$B$9</c:f>
              <c:numCache>
                <c:formatCode>0.0</c:formatCode>
                <c:ptCount val="1"/>
                <c:pt idx="0">
                  <c:v>2.3000001907348597</c:v>
                </c:pt>
              </c:numCache>
            </c:numRef>
          </c:xVal>
          <c:yVal>
            <c:numRef>
              <c:f>'S. Leone'!$C$9</c:f>
              <c:numCache>
                <c:formatCode>0.0</c:formatCode>
                <c:ptCount val="1"/>
                <c:pt idx="0">
                  <c:v>1.9011343505404303</c:v>
                </c:pt>
              </c:numCache>
            </c:numRef>
          </c:yVal>
          <c:bubbleSize>
            <c:numRef>
              <c:f>'S. Leone'!$E$9</c:f>
              <c:numCache>
                <c:formatCode>#,##0</c:formatCode>
                <c:ptCount val="1"/>
                <c:pt idx="0">
                  <c:v>117.00419315000001</c:v>
                </c:pt>
              </c:numCache>
            </c:numRef>
          </c:bubbleSize>
          <c:bubble3D val="1"/>
        </c:ser>
        <c:ser>
          <c:idx val="2"/>
          <c:order val="2"/>
          <c:tx>
            <c:strRef>
              <c:f>'S. Leone'!$A$10</c:f>
              <c:strCache>
                <c:ptCount val="1"/>
                <c:pt idx="0">
                  <c:v>Services</c:v>
                </c:pt>
              </c:strCache>
            </c:strRef>
          </c:tx>
          <c:spPr>
            <a:solidFill>
              <a:schemeClr val="accent6"/>
            </a:solidFill>
            <a:ln w="25400">
              <a:noFill/>
            </a:ln>
          </c:spPr>
          <c:invertIfNegative val="0"/>
          <c:xVal>
            <c:numRef>
              <c:f>'S. Leone'!$B$10</c:f>
              <c:numCache>
                <c:formatCode>0.0</c:formatCode>
                <c:ptCount val="1"/>
                <c:pt idx="0">
                  <c:v>-2.5</c:v>
                </c:pt>
              </c:numCache>
            </c:numRef>
          </c:xVal>
          <c:yVal>
            <c:numRef>
              <c:f>'S. Leone'!$C$10</c:f>
              <c:numCache>
                <c:formatCode>0.0</c:formatCode>
                <c:ptCount val="1"/>
                <c:pt idx="0">
                  <c:v>1.4567239798263789</c:v>
                </c:pt>
              </c:numCache>
            </c:numRef>
          </c:yVal>
          <c:bubbleSize>
            <c:numRef>
              <c:f>'S. Leone'!$E$10</c:f>
              <c:numCache>
                <c:formatCode>#,##0</c:formatCode>
                <c:ptCount val="1"/>
                <c:pt idx="0">
                  <c:v>450.01612749999998</c:v>
                </c:pt>
              </c:numCache>
            </c:numRef>
          </c:bubbleSize>
          <c:bubble3D val="1"/>
        </c:ser>
        <c:dLbls>
          <c:showLegendKey val="0"/>
          <c:showVal val="0"/>
          <c:showCatName val="0"/>
          <c:showSerName val="0"/>
          <c:showPercent val="0"/>
          <c:showBubbleSize val="0"/>
        </c:dLbls>
        <c:bubbleScale val="100"/>
        <c:showNegBubbles val="0"/>
        <c:axId val="229770368"/>
        <c:axId val="229772288"/>
      </c:bubbleChart>
      <c:valAx>
        <c:axId val="229770368"/>
        <c:scaling>
          <c:orientation val="minMax"/>
        </c:scaling>
        <c:delete val="0"/>
        <c:axPos val="b"/>
        <c:title>
          <c:tx>
            <c:rich>
              <a:bodyPr/>
              <a:lstStyle/>
              <a:p>
                <a:pPr>
                  <a:defRPr sz="800" b="0"/>
                </a:pPr>
                <a:r>
                  <a:rPr lang="en-US" sz="800" b="0"/>
                  <a:t>Percentage point change in share of total employment, 2003-4</a:t>
                </a:r>
              </a:p>
            </c:rich>
          </c:tx>
          <c:layout/>
          <c:overlay val="0"/>
        </c:title>
        <c:numFmt formatCode="0.0" sourceLinked="1"/>
        <c:majorTickMark val="out"/>
        <c:minorTickMark val="none"/>
        <c:tickLblPos val="low"/>
        <c:crossAx val="229772288"/>
        <c:crosses val="autoZero"/>
        <c:crossBetween val="midCat"/>
      </c:valAx>
      <c:valAx>
        <c:axId val="229772288"/>
        <c:scaling>
          <c:orientation val="minMax"/>
        </c:scaling>
        <c:delete val="0"/>
        <c:axPos val="l"/>
        <c:majorGridlines/>
        <c:title>
          <c:tx>
            <c:rich>
              <a:bodyPr rot="-5400000" vert="horz"/>
              <a:lstStyle/>
              <a:p>
                <a:pPr>
                  <a:defRPr sz="800" b="0"/>
                </a:pPr>
                <a:r>
                  <a:rPr lang="en-US" sz="800" b="0"/>
                  <a:t>Relative productivity level, 2004</a:t>
                </a:r>
              </a:p>
            </c:rich>
          </c:tx>
          <c:layout/>
          <c:overlay val="0"/>
        </c:title>
        <c:numFmt formatCode="0.0" sourceLinked="1"/>
        <c:majorTickMark val="out"/>
        <c:minorTickMark val="none"/>
        <c:tickLblPos val="low"/>
        <c:crossAx val="2297703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4" Type="http://schemas.openxmlformats.org/officeDocument/2006/relationships/chart" Target="../charts/chart5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4" Type="http://schemas.openxmlformats.org/officeDocument/2006/relationships/chart" Target="../charts/chart5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4" Type="http://schemas.openxmlformats.org/officeDocument/2006/relationships/chart" Target="../charts/chart66.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 Id="rId4" Type="http://schemas.openxmlformats.org/officeDocument/2006/relationships/chart" Target="../charts/chart7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4" Type="http://schemas.openxmlformats.org/officeDocument/2006/relationships/chart" Target="../charts/chart76.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4" Type="http://schemas.openxmlformats.org/officeDocument/2006/relationships/chart" Target="../charts/chart87.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chart" Target="../charts/chart89.xml"/><Relationship Id="rId1" Type="http://schemas.openxmlformats.org/officeDocument/2006/relationships/chart" Target="../charts/chart88.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 Id="rId4" Type="http://schemas.openxmlformats.org/officeDocument/2006/relationships/chart" Target="../charts/chart9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99.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02.xml"/><Relationship Id="rId2" Type="http://schemas.openxmlformats.org/officeDocument/2006/relationships/chart" Target="../charts/chart101.xml"/><Relationship Id="rId1" Type="http://schemas.openxmlformats.org/officeDocument/2006/relationships/chart" Target="../charts/chart100.xml"/><Relationship Id="rId4" Type="http://schemas.openxmlformats.org/officeDocument/2006/relationships/chart" Target="../charts/chart103.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106.xml"/><Relationship Id="rId2" Type="http://schemas.openxmlformats.org/officeDocument/2006/relationships/chart" Target="../charts/chart105.xml"/><Relationship Id="rId1" Type="http://schemas.openxmlformats.org/officeDocument/2006/relationships/chart" Target="../charts/chart104.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09.xml"/><Relationship Id="rId2" Type="http://schemas.openxmlformats.org/officeDocument/2006/relationships/chart" Target="../charts/chart108.xml"/><Relationship Id="rId1" Type="http://schemas.openxmlformats.org/officeDocument/2006/relationships/chart" Target="../charts/chart107.xml"/><Relationship Id="rId4" Type="http://schemas.openxmlformats.org/officeDocument/2006/relationships/chart" Target="../charts/chart110.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13.xml"/><Relationship Id="rId2" Type="http://schemas.openxmlformats.org/officeDocument/2006/relationships/chart" Target="../charts/chart112.xml"/><Relationship Id="rId1" Type="http://schemas.openxmlformats.org/officeDocument/2006/relationships/chart" Target="../charts/chart111.xml"/><Relationship Id="rId4" Type="http://schemas.openxmlformats.org/officeDocument/2006/relationships/chart" Target="../charts/chart114.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117.xml"/><Relationship Id="rId2" Type="http://schemas.openxmlformats.org/officeDocument/2006/relationships/chart" Target="../charts/chart116.xml"/><Relationship Id="rId1" Type="http://schemas.openxmlformats.org/officeDocument/2006/relationships/chart" Target="../charts/chart115.xml"/><Relationship Id="rId4" Type="http://schemas.openxmlformats.org/officeDocument/2006/relationships/chart" Target="../charts/chart118.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21.xml"/><Relationship Id="rId2" Type="http://schemas.openxmlformats.org/officeDocument/2006/relationships/chart" Target="../charts/chart120.xml"/><Relationship Id="rId1" Type="http://schemas.openxmlformats.org/officeDocument/2006/relationships/chart" Target="../charts/chart119.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124.xml"/><Relationship Id="rId2" Type="http://schemas.openxmlformats.org/officeDocument/2006/relationships/chart" Target="../charts/chart123.xml"/><Relationship Id="rId1" Type="http://schemas.openxmlformats.org/officeDocument/2006/relationships/chart" Target="../charts/chart122.xml"/><Relationship Id="rId4" Type="http://schemas.openxmlformats.org/officeDocument/2006/relationships/chart" Target="../charts/chart125.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128.xml"/><Relationship Id="rId2" Type="http://schemas.openxmlformats.org/officeDocument/2006/relationships/chart" Target="../charts/chart127.xml"/><Relationship Id="rId1" Type="http://schemas.openxmlformats.org/officeDocument/2006/relationships/chart" Target="../charts/chart12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131.xml"/><Relationship Id="rId2" Type="http://schemas.openxmlformats.org/officeDocument/2006/relationships/chart" Target="../charts/chart130.xml"/><Relationship Id="rId1" Type="http://schemas.openxmlformats.org/officeDocument/2006/relationships/chart" Target="../charts/chart129.xml"/><Relationship Id="rId4" Type="http://schemas.openxmlformats.org/officeDocument/2006/relationships/chart" Target="../charts/chart132.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35.xml"/><Relationship Id="rId2" Type="http://schemas.openxmlformats.org/officeDocument/2006/relationships/chart" Target="../charts/chart134.xml"/><Relationship Id="rId1" Type="http://schemas.openxmlformats.org/officeDocument/2006/relationships/chart" Target="../charts/chart133.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138.xml"/><Relationship Id="rId2" Type="http://schemas.openxmlformats.org/officeDocument/2006/relationships/chart" Target="../charts/chart137.xml"/><Relationship Id="rId1" Type="http://schemas.openxmlformats.org/officeDocument/2006/relationships/chart" Target="../charts/chart136.xml"/><Relationship Id="rId4" Type="http://schemas.openxmlformats.org/officeDocument/2006/relationships/chart" Target="../charts/chart139.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142.xml"/><Relationship Id="rId2" Type="http://schemas.openxmlformats.org/officeDocument/2006/relationships/chart" Target="../charts/chart141.xml"/><Relationship Id="rId1" Type="http://schemas.openxmlformats.org/officeDocument/2006/relationships/chart" Target="../charts/chart140.xml"/><Relationship Id="rId4" Type="http://schemas.openxmlformats.org/officeDocument/2006/relationships/chart" Target="../charts/chart143.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146.xml"/><Relationship Id="rId2" Type="http://schemas.openxmlformats.org/officeDocument/2006/relationships/chart" Target="../charts/chart145.xml"/><Relationship Id="rId1" Type="http://schemas.openxmlformats.org/officeDocument/2006/relationships/chart" Target="../charts/chart144.xml"/></Relationships>
</file>

<file path=xl/drawings/_rels/drawing45.xml.rels><?xml version="1.0" encoding="UTF-8" standalone="yes"?>
<Relationships xmlns="http://schemas.openxmlformats.org/package/2006/relationships"><Relationship Id="rId3" Type="http://schemas.openxmlformats.org/officeDocument/2006/relationships/chart" Target="../charts/chart149.xml"/><Relationship Id="rId2" Type="http://schemas.openxmlformats.org/officeDocument/2006/relationships/chart" Target="../charts/chart148.xml"/><Relationship Id="rId1" Type="http://schemas.openxmlformats.org/officeDocument/2006/relationships/chart" Target="../charts/chart147.xml"/><Relationship Id="rId4" Type="http://schemas.openxmlformats.org/officeDocument/2006/relationships/chart" Target="../charts/chart15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51.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154.xml"/><Relationship Id="rId2" Type="http://schemas.openxmlformats.org/officeDocument/2006/relationships/chart" Target="../charts/chart153.xml"/><Relationship Id="rId1" Type="http://schemas.openxmlformats.org/officeDocument/2006/relationships/chart" Target="../charts/chart152.xml"/><Relationship Id="rId4" Type="http://schemas.openxmlformats.org/officeDocument/2006/relationships/chart" Target="../charts/chart15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223737</xdr:colOff>
      <xdr:row>112</xdr:row>
      <xdr:rowOff>151632</xdr:rowOff>
    </xdr:to>
    <xdr:grpSp>
      <xdr:nvGrpSpPr>
        <xdr:cNvPr id="2" name="Group 1"/>
        <xdr:cNvGrpSpPr/>
      </xdr:nvGrpSpPr>
      <xdr:grpSpPr>
        <a:xfrm>
          <a:off x="0" y="335280"/>
          <a:ext cx="6075897" cy="16915632"/>
          <a:chOff x="0" y="332509"/>
          <a:chExt cx="6042646" cy="16915632"/>
        </a:xfrm>
      </xdr:grpSpPr>
      <xdr:pic>
        <xdr:nvPicPr>
          <xdr:cNvPr id="3" name="Picture 2"/>
          <xdr:cNvPicPr>
            <a:picLocks noChangeAspect="1"/>
          </xdr:cNvPicPr>
        </xdr:nvPicPr>
        <xdr:blipFill rotWithShape="1">
          <a:blip xmlns:r="http://schemas.openxmlformats.org/officeDocument/2006/relationships" r:embed="rId1"/>
          <a:srcRect l="28826" t="10040" r="23522" b="9446"/>
          <a:stretch/>
        </xdr:blipFill>
        <xdr:spPr>
          <a:xfrm>
            <a:off x="0" y="332509"/>
            <a:ext cx="6009395" cy="7944503"/>
          </a:xfrm>
          <a:prstGeom prst="rect">
            <a:avLst/>
          </a:prstGeom>
        </xdr:spPr>
      </xdr:pic>
      <xdr:pic>
        <xdr:nvPicPr>
          <xdr:cNvPr id="4" name="Picture 3"/>
          <xdr:cNvPicPr>
            <a:picLocks noChangeAspect="1"/>
          </xdr:cNvPicPr>
        </xdr:nvPicPr>
        <xdr:blipFill rotWithShape="1">
          <a:blip xmlns:r="http://schemas.openxmlformats.org/officeDocument/2006/relationships" r:embed="rId2"/>
          <a:srcRect l="28670" t="12549" r="23912" b="14867"/>
          <a:stretch/>
        </xdr:blipFill>
        <xdr:spPr>
          <a:xfrm>
            <a:off x="0" y="10086109"/>
            <a:ext cx="5979884" cy="7162032"/>
          </a:xfrm>
          <a:prstGeom prst="rect">
            <a:avLst/>
          </a:prstGeom>
        </xdr:spPr>
      </xdr:pic>
      <xdr:pic>
        <xdr:nvPicPr>
          <xdr:cNvPr id="5" name="Picture 4"/>
          <xdr:cNvPicPr>
            <a:picLocks noChangeAspect="1"/>
          </xdr:cNvPicPr>
        </xdr:nvPicPr>
        <xdr:blipFill rotWithShape="1">
          <a:blip xmlns:r="http://schemas.openxmlformats.org/officeDocument/2006/relationships" r:embed="rId3"/>
          <a:srcRect l="28620" t="26285" r="23728" b="55553"/>
          <a:stretch/>
        </xdr:blipFill>
        <xdr:spPr>
          <a:xfrm>
            <a:off x="0" y="8257308"/>
            <a:ext cx="6042646" cy="179208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20</xdr:row>
      <xdr:rowOff>0</xdr:rowOff>
    </xdr:from>
    <xdr:to>
      <xdr:col>17</xdr:col>
      <xdr:colOff>211680</xdr:colOff>
      <xdr:row>35</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35</xdr:row>
      <xdr:rowOff>0</xdr:rowOff>
    </xdr:from>
    <xdr:to>
      <xdr:col>17</xdr:col>
      <xdr:colOff>211680</xdr:colOff>
      <xdr:row>49</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20</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20</xdr:row>
      <xdr:rowOff>0</xdr:rowOff>
    </xdr:from>
    <xdr:to>
      <xdr:col>17</xdr:col>
      <xdr:colOff>211680</xdr:colOff>
      <xdr:row>34</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4.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18</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8.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20</xdr:row>
      <xdr:rowOff>0</xdr:rowOff>
    </xdr:from>
    <xdr:to>
      <xdr:col>17</xdr:col>
      <xdr:colOff>211680</xdr:colOff>
      <xdr:row>35</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35</xdr:row>
      <xdr:rowOff>0</xdr:rowOff>
    </xdr:from>
    <xdr:to>
      <xdr:col>17</xdr:col>
      <xdr:colOff>211680</xdr:colOff>
      <xdr:row>49</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5</xdr:row>
      <xdr:rowOff>0</xdr:rowOff>
    </xdr:from>
    <xdr:ext cx="46008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46008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35</xdr:row>
      <xdr:rowOff>0</xdr:rowOff>
    </xdr:from>
    <xdr:ext cx="46008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0.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3.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5.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6.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7.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9.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20</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20</xdr:row>
      <xdr:rowOff>0</xdr:rowOff>
    </xdr:from>
    <xdr:to>
      <xdr:col>17</xdr:col>
      <xdr:colOff>211680</xdr:colOff>
      <xdr:row>35</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35</xdr:row>
      <xdr:rowOff>0</xdr:rowOff>
    </xdr:from>
    <xdr:to>
      <xdr:col>17</xdr:col>
      <xdr:colOff>211680</xdr:colOff>
      <xdr:row>49</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40.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4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20</xdr:row>
      <xdr:rowOff>0</xdr:rowOff>
    </xdr:from>
    <xdr:to>
      <xdr:col>17</xdr:col>
      <xdr:colOff>211680</xdr:colOff>
      <xdr:row>35</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35</xdr:row>
      <xdr:rowOff>0</xdr:rowOff>
    </xdr:from>
    <xdr:to>
      <xdr:col>17</xdr:col>
      <xdr:colOff>211680</xdr:colOff>
      <xdr:row>49</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2.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43.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44.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46.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17</xdr:col>
      <xdr:colOff>211680</xdr:colOff>
      <xdr:row>19</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21</xdr:row>
      <xdr:rowOff>0</xdr:rowOff>
    </xdr:from>
    <xdr:to>
      <xdr:col>17</xdr:col>
      <xdr:colOff>211680</xdr:colOff>
      <xdr:row>36</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38</xdr:row>
      <xdr:rowOff>0</xdr:rowOff>
    </xdr:from>
    <xdr:to>
      <xdr:col>17</xdr:col>
      <xdr:colOff>211680</xdr:colOff>
      <xdr:row>52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8</xdr:col>
      <xdr:colOff>22860</xdr:colOff>
      <xdr:row>4</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22</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39</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56</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edg/Economic%20Transformation/SharedDocuments/Data%20analysis/Country%20data/Economic%20structures%20TFP%20and%20wages%20excels/Nigeria%20-%20non-tra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Tajikistan%20labour%20productivi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Tanzania%20labour%20productivity%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Uganda%20labour%20productivi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West%20Bank%20&amp;%20Gaza%20labour%20productivi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Yemen%20labour%20productivit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Zambia%20labour%20productivit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Zimbabwe%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
      <sheetName val="GVA-productivity1"/>
      <sheetName val="Rel. prod. cf employment1"/>
      <sheetName val="Decomp. of prod change1"/>
      <sheetName val="Productivity gaps1"/>
      <sheetName val="GVA-productivity2"/>
      <sheetName val="Rel. prod. cf employment2"/>
      <sheetName val="Decomp.of prod change2"/>
      <sheetName val="Productivity gaps2"/>
      <sheetName val="GVA-productivity3"/>
      <sheetName val="Rel. prod. cf employ3"/>
      <sheetName val="Decomp of prod change3"/>
      <sheetName val="Productivity gaps3"/>
      <sheetName val="Sector emp1"/>
      <sheetName val="GVA-productivity4"/>
      <sheetName val="Rel. prod. cf employment4"/>
      <sheetName val="Decomp. of prod change4"/>
      <sheetName val="Productivity gaps4"/>
      <sheetName val="Sectoral employ by sex2"/>
      <sheetName val="Emp by sex (ILO)"/>
      <sheetName val="Agriculture (DHS)"/>
      <sheetName val="Wages (ILO)"/>
    </sheetNames>
    <sheetDataSet>
      <sheetData sheetId="0"/>
      <sheetData sheetId="1"/>
      <sheetData sheetId="2"/>
      <sheetData sheetId="3"/>
      <sheetData sheetId="4"/>
      <sheetData sheetId="5">
        <row r="8">
          <cell r="R8">
            <v>15506.283655693596</v>
          </cell>
          <cell r="S8">
            <v>25252.326771848402</v>
          </cell>
          <cell r="T8">
            <v>28151.968488942326</v>
          </cell>
          <cell r="U8">
            <v>31587.173719515748</v>
          </cell>
        </row>
        <row r="10">
          <cell r="R10">
            <v>120.94515752299444</v>
          </cell>
          <cell r="S10">
            <v>28.24285957057711</v>
          </cell>
          <cell r="T10">
            <v>69.09998444795859</v>
          </cell>
          <cell r="U10">
            <v>120.76237880177629</v>
          </cell>
        </row>
        <row r="11">
          <cell r="R11">
            <v>1376.2574780680116</v>
          </cell>
          <cell r="S11">
            <v>1230.7442854796543</v>
          </cell>
          <cell r="T11">
            <v>1643.3617449964418</v>
          </cell>
          <cell r="U11">
            <v>2176.9832314630107</v>
          </cell>
        </row>
        <row r="12">
          <cell r="R12">
            <v>139.55628929749633</v>
          </cell>
          <cell r="S12">
            <v>108.75640795067596</v>
          </cell>
          <cell r="T12">
            <v>139.93055070184144</v>
          </cell>
          <cell r="U12">
            <v>116.99698637672748</v>
          </cell>
        </row>
        <row r="13">
          <cell r="R13">
            <v>336.17236131346959</v>
          </cell>
          <cell r="S13">
            <v>278.33426217352337</v>
          </cell>
          <cell r="T13">
            <v>413.9178709145566</v>
          </cell>
          <cell r="U13">
            <v>838.30080361690909</v>
          </cell>
        </row>
        <row r="17">
          <cell r="R17">
            <v>8342.4645464118257</v>
          </cell>
          <cell r="S17">
            <v>7486.950368890276</v>
          </cell>
          <cell r="T17">
            <v>7983.0486505139115</v>
          </cell>
          <cell r="U17">
            <v>8810.0895866335431</v>
          </cell>
        </row>
        <row r="18">
          <cell r="R18">
            <v>982.99476349395752</v>
          </cell>
          <cell r="S18">
            <v>856.57823739618379</v>
          </cell>
          <cell r="T18">
            <v>1272.1565617675346</v>
          </cell>
          <cell r="U18">
            <v>1586.1984382513363</v>
          </cell>
        </row>
        <row r="20">
          <cell r="R20">
            <v>248.2750370479543</v>
          </cell>
          <cell r="S20">
            <v>249.60392986656524</v>
          </cell>
          <cell r="T20">
            <v>585.11586897035261</v>
          </cell>
          <cell r="U20">
            <v>1434.181976167966</v>
          </cell>
        </row>
        <row r="22">
          <cell r="R22">
            <v>1944.4728725899633</v>
          </cell>
          <cell r="S22">
            <v>1667.3700331579614</v>
          </cell>
          <cell r="T22">
            <v>1929.4364176062641</v>
          </cell>
          <cell r="U22">
            <v>2246.279119770013</v>
          </cell>
        </row>
        <row r="23">
          <cell r="R23">
            <v>1991.0194445082504</v>
          </cell>
          <cell r="S23">
            <v>2492.304324785111</v>
          </cell>
          <cell r="T23">
            <v>2920.2954796358131</v>
          </cell>
          <cell r="U23">
            <v>3155.7080043319474</v>
          </cell>
        </row>
        <row r="24">
          <cell r="R24">
            <v>30988.441605947515</v>
          </cell>
          <cell r="S24">
            <v>39651.211481118931</v>
          </cell>
          <cell r="T24">
            <v>45108.331618496995</v>
          </cell>
          <cell r="U24">
            <v>52072.674244928974</v>
          </cell>
        </row>
        <row r="30">
          <cell r="S30">
            <v>0.43768471457958169</v>
          </cell>
          <cell r="T30">
            <v>0.56369652529072545</v>
          </cell>
          <cell r="U30">
            <v>0.62105167328679434</v>
          </cell>
        </row>
        <row r="32">
          <cell r="S32">
            <v>714.70715184529945</v>
          </cell>
          <cell r="T32">
            <v>273.31567473644299</v>
          </cell>
          <cell r="U32">
            <v>128.24570883360136</v>
          </cell>
        </row>
        <row r="33">
          <cell r="S33">
            <v>0.98354124285678746</v>
          </cell>
          <cell r="T33">
            <v>0.82252548626434663</v>
          </cell>
          <cell r="U33">
            <v>0.84789077525488654</v>
          </cell>
        </row>
        <row r="34">
          <cell r="S34">
            <v>0.4565227642268041</v>
          </cell>
          <cell r="T34">
            <v>0.48618249796775281</v>
          </cell>
          <cell r="U34">
            <v>0.63821934236570388</v>
          </cell>
        </row>
        <row r="35">
          <cell r="S35">
            <v>2.5535508913515761</v>
          </cell>
          <cell r="T35">
            <v>1.6684097614088083</v>
          </cell>
          <cell r="U35">
            <v>1.3436763884249339</v>
          </cell>
        </row>
        <row r="39">
          <cell r="S39">
            <v>0.62576111616356134</v>
          </cell>
          <cell r="T39">
            <v>0.77791672474836315</v>
          </cell>
          <cell r="U39">
            <v>1.1917268546152944</v>
          </cell>
        </row>
        <row r="40">
          <cell r="S40">
            <v>0.32823822277377968</v>
          </cell>
          <cell r="T40">
            <v>0.46540416766084425</v>
          </cell>
          <cell r="U40">
            <v>0.66335814048441866</v>
          </cell>
        </row>
        <row r="42">
          <cell r="S42">
            <v>2.5065203136117393</v>
          </cell>
          <cell r="T42">
            <v>0.90123275285779447</v>
          </cell>
          <cell r="U42">
            <v>0.81120734783262138</v>
          </cell>
        </row>
        <row r="44">
          <cell r="S44">
            <v>0.2906237684558633</v>
          </cell>
          <cell r="T44">
            <v>0.25540209832600202</v>
          </cell>
          <cell r="U44">
            <v>0.26128147719636829</v>
          </cell>
        </row>
        <row r="45">
          <cell r="S45">
            <v>0.14684533263653782</v>
          </cell>
          <cell r="T45">
            <v>0.14396176367864383</v>
          </cell>
          <cell r="U45">
            <v>0.19629936082244806</v>
          </cell>
        </row>
        <row r="47">
          <cell r="S47">
            <v>723.03644021195555</v>
          </cell>
          <cell r="T47">
            <v>279.40040651464625</v>
          </cell>
          <cell r="U47">
            <v>134.82042019388484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5">
          <cell r="C45">
            <v>1</v>
          </cell>
          <cell r="E45">
            <v>898</v>
          </cell>
          <cell r="F45">
            <v>1274</v>
          </cell>
          <cell r="G45">
            <v>1394</v>
          </cell>
          <cell r="H45">
            <v>1529</v>
          </cell>
          <cell r="I45">
            <v>1714</v>
          </cell>
          <cell r="K45">
            <v>50.13958682300391</v>
          </cell>
          <cell r="L45">
            <v>61.516175760502165</v>
          </cell>
          <cell r="M45">
            <v>56.897959183673471</v>
          </cell>
          <cell r="N45">
            <v>52.633390705679858</v>
          </cell>
          <cell r="O45">
            <v>53.899371069182386</v>
          </cell>
        </row>
        <row r="47">
          <cell r="E47">
            <v>98</v>
          </cell>
          <cell r="F47">
            <v>154</v>
          </cell>
          <cell r="G47">
            <v>150</v>
          </cell>
          <cell r="H47">
            <v>204</v>
          </cell>
          <cell r="I47">
            <v>186</v>
          </cell>
          <cell r="K47">
            <v>5.4718034617532112</v>
          </cell>
          <cell r="L47">
            <v>7.4360212457749872</v>
          </cell>
          <cell r="M47">
            <v>6.1224489795918364</v>
          </cell>
          <cell r="N47">
            <v>7.0223752151462993</v>
          </cell>
          <cell r="O47">
            <v>5.8490566037735849</v>
          </cell>
        </row>
        <row r="48">
          <cell r="E48">
            <v>281</v>
          </cell>
          <cell r="F48">
            <v>177</v>
          </cell>
          <cell r="G48">
            <v>247</v>
          </cell>
          <cell r="H48">
            <v>242</v>
          </cell>
          <cell r="I48">
            <v>237</v>
          </cell>
          <cell r="K48">
            <v>15.689558905639309</v>
          </cell>
          <cell r="L48">
            <v>8.5465958474167074</v>
          </cell>
          <cell r="M48">
            <v>10.081632653061225</v>
          </cell>
          <cell r="N48">
            <v>8.330464716006885</v>
          </cell>
          <cell r="O48">
            <v>7.4528301886792452</v>
          </cell>
        </row>
        <row r="49">
          <cell r="E49">
            <v>175</v>
          </cell>
          <cell r="F49">
            <v>167</v>
          </cell>
          <cell r="G49">
            <v>232</v>
          </cell>
          <cell r="H49">
            <v>309</v>
          </cell>
          <cell r="I49">
            <v>343</v>
          </cell>
          <cell r="K49">
            <v>9.7710776102735899</v>
          </cell>
          <cell r="L49">
            <v>8.0637373249637854</v>
          </cell>
          <cell r="M49">
            <v>9.4693877551020407</v>
          </cell>
          <cell r="N49">
            <v>10.636833046471601</v>
          </cell>
          <cell r="O49">
            <v>10.786163522012579</v>
          </cell>
        </row>
        <row r="50">
          <cell r="E50">
            <v>55</v>
          </cell>
          <cell r="F50">
            <v>46</v>
          </cell>
          <cell r="G50">
            <v>71</v>
          </cell>
          <cell r="H50">
            <v>141</v>
          </cell>
          <cell r="I50">
            <v>163</v>
          </cell>
          <cell r="K50">
            <v>3.0709101060859854</v>
          </cell>
          <cell r="L50">
            <v>2.2211492032834381</v>
          </cell>
          <cell r="M50">
            <v>2.8979591836734695</v>
          </cell>
          <cell r="N50">
            <v>4.8537005163511182</v>
          </cell>
          <cell r="O50">
            <v>5.1257861635220126</v>
          </cell>
        </row>
        <row r="51">
          <cell r="E51">
            <v>284</v>
          </cell>
          <cell r="F51">
            <v>253</v>
          </cell>
          <cell r="G51">
            <v>356</v>
          </cell>
          <cell r="H51">
            <v>480</v>
          </cell>
          <cell r="I51">
            <v>537</v>
          </cell>
          <cell r="K51">
            <v>15.857063093243998</v>
          </cell>
          <cell r="L51">
            <v>12.216320618058909</v>
          </cell>
          <cell r="M51">
            <v>14.530612244897959</v>
          </cell>
          <cell r="N51">
            <v>16.523235800344235</v>
          </cell>
          <cell r="O51">
            <v>16.886792452830189</v>
          </cell>
        </row>
        <row r="53">
          <cell r="E53">
            <v>1791</v>
          </cell>
          <cell r="F53">
            <v>2071</v>
          </cell>
          <cell r="G53">
            <v>2450</v>
          </cell>
          <cell r="H53">
            <v>2905</v>
          </cell>
          <cell r="I53">
            <v>3180</v>
          </cell>
          <cell r="K53">
            <v>100.00000000000001</v>
          </cell>
          <cell r="L53">
            <v>99.999999999999972</v>
          </cell>
          <cell r="M53">
            <v>100</v>
          </cell>
          <cell r="N53">
            <v>100.00000000000001</v>
          </cell>
          <cell r="O53">
            <v>99.999999999999986</v>
          </cell>
        </row>
        <row r="58">
          <cell r="L58">
            <v>0.37746258634544849</v>
          </cell>
          <cell r="M58">
            <v>0.41759677944092233</v>
          </cell>
          <cell r="N58">
            <v>0.46700825852108441</v>
          </cell>
          <cell r="O58">
            <v>0.41351287791115776</v>
          </cell>
        </row>
        <row r="60">
          <cell r="L60">
            <v>3.8302525871569584</v>
          </cell>
          <cell r="M60">
            <v>4.1804693374821733</v>
          </cell>
          <cell r="N60">
            <v>2.1990709330414817</v>
          </cell>
          <cell r="O60">
            <v>3.0162947682524499</v>
          </cell>
        </row>
        <row r="61">
          <cell r="L61">
            <v>0.34454818411844701</v>
          </cell>
          <cell r="M61">
            <v>0.50478633528440087</v>
          </cell>
          <cell r="N61">
            <v>0.58752749658644987</v>
          </cell>
          <cell r="O61">
            <v>0.34504953373500785</v>
          </cell>
        </row>
        <row r="62">
          <cell r="L62">
            <v>2.1177137828671793</v>
          </cell>
          <cell r="M62">
            <v>1.9569703188079239</v>
          </cell>
          <cell r="N62">
            <v>2.1782200873190165</v>
          </cell>
          <cell r="O62">
            <v>2.1759219239367158</v>
          </cell>
        </row>
        <row r="63">
          <cell r="L63">
            <v>2.42150919132244</v>
          </cell>
          <cell r="M63">
            <v>2.8631047271571877</v>
          </cell>
          <cell r="N63">
            <v>3.2508539077049092</v>
          </cell>
          <cell r="O63">
            <v>3.7898221605798916</v>
          </cell>
        </row>
        <row r="64">
          <cell r="L64">
            <v>1.8743917527474723</v>
          </cell>
          <cell r="M64">
            <v>1.2888199843544461</v>
          </cell>
          <cell r="N64">
            <v>0.97648300049773151</v>
          </cell>
          <cell r="O64">
            <v>0.8647097370303678</v>
          </cell>
        </row>
        <row r="66">
          <cell r="L66">
            <v>1</v>
          </cell>
          <cell r="M66">
            <v>1</v>
          </cell>
          <cell r="N66">
            <v>1</v>
          </cell>
          <cell r="O66">
            <v>1</v>
          </cell>
        </row>
      </sheetData>
      <sheetData sheetId="1">
        <row r="6">
          <cell r="B6">
            <v>11.376588937498255</v>
          </cell>
          <cell r="C6">
            <v>0.37746258634544849</v>
          </cell>
          <cell r="E6">
            <v>1274</v>
          </cell>
        </row>
        <row r="8">
          <cell r="A8" t="str">
            <v>Manufacturing, mining &amp; utilities</v>
          </cell>
          <cell r="B8">
            <v>1.964217784021776</v>
          </cell>
          <cell r="C8">
            <v>3.8302525871569584</v>
          </cell>
          <cell r="E8">
            <v>154</v>
          </cell>
        </row>
        <row r="9">
          <cell r="B9">
            <v>-7.1429630582226018</v>
          </cell>
          <cell r="C9">
            <v>0.34454818411844701</v>
          </cell>
          <cell r="E9">
            <v>177</v>
          </cell>
        </row>
        <row r="10">
          <cell r="B10">
            <v>-1.7073402853098045</v>
          </cell>
          <cell r="C10">
            <v>2.1177137828671793</v>
          </cell>
          <cell r="E10">
            <v>167</v>
          </cell>
        </row>
        <row r="11">
          <cell r="B11">
            <v>-0.84976090280254724</v>
          </cell>
          <cell r="C11">
            <v>2.42150919132244</v>
          </cell>
          <cell r="E11">
            <v>46</v>
          </cell>
        </row>
        <row r="12">
          <cell r="B12">
            <v>-3.640742475185089</v>
          </cell>
          <cell r="C12">
            <v>1.8743917527474723</v>
          </cell>
          <cell r="E12">
            <v>253</v>
          </cell>
        </row>
        <row r="23">
          <cell r="B23">
            <v>-4.6182165768286936</v>
          </cell>
          <cell r="C23">
            <v>0.41759677944092233</v>
          </cell>
          <cell r="E23">
            <v>1394</v>
          </cell>
        </row>
        <row r="25">
          <cell r="A25" t="str">
            <v>Manufacturing, mining &amp; utilities</v>
          </cell>
          <cell r="B25">
            <v>-1.3135722661831508</v>
          </cell>
          <cell r="C25">
            <v>4.1804693374821733</v>
          </cell>
          <cell r="E25">
            <v>150</v>
          </cell>
        </row>
        <row r="26">
          <cell r="B26">
            <v>1.5350368056445181</v>
          </cell>
          <cell r="C26">
            <v>0.50478633528440087</v>
          </cell>
          <cell r="E26">
            <v>247</v>
          </cell>
        </row>
        <row r="27">
          <cell r="B27">
            <v>1.4056504301382553</v>
          </cell>
          <cell r="C27">
            <v>1.9569703188079239</v>
          </cell>
          <cell r="E27">
            <v>232</v>
          </cell>
        </row>
        <row r="28">
          <cell r="B28">
            <v>0.67680998039003137</v>
          </cell>
          <cell r="C28">
            <v>2.8631047271571877</v>
          </cell>
          <cell r="E28">
            <v>71</v>
          </cell>
        </row>
        <row r="29">
          <cell r="B29">
            <v>2.3142916268390508</v>
          </cell>
          <cell r="C29">
            <v>1.2888199843544461</v>
          </cell>
          <cell r="E29">
            <v>356</v>
          </cell>
        </row>
        <row r="40">
          <cell r="B40">
            <v>-4.2645684779936133</v>
          </cell>
          <cell r="C40">
            <v>0.46700825852108441</v>
          </cell>
          <cell r="E40">
            <v>1529</v>
          </cell>
        </row>
        <row r="42">
          <cell r="A42" t="str">
            <v>Manufacturing, mining &amp; utilities</v>
          </cell>
          <cell r="B42">
            <v>0.89992623555446283</v>
          </cell>
          <cell r="C42">
            <v>2.1990709330414817</v>
          </cell>
          <cell r="E42">
            <v>204</v>
          </cell>
        </row>
        <row r="43">
          <cell r="B43">
            <v>-1.7511679370543405</v>
          </cell>
          <cell r="C43">
            <v>0.58752749658644987</v>
          </cell>
          <cell r="E43">
            <v>242</v>
          </cell>
        </row>
        <row r="44">
          <cell r="B44">
            <v>1.1674452913695603</v>
          </cell>
          <cell r="C44">
            <v>2.1782200873190165</v>
          </cell>
          <cell r="E44">
            <v>309</v>
          </cell>
        </row>
        <row r="45">
          <cell r="B45">
            <v>1.9557413326776487</v>
          </cell>
          <cell r="C45">
            <v>3.2508539077049092</v>
          </cell>
          <cell r="E45">
            <v>141</v>
          </cell>
        </row>
        <row r="46">
          <cell r="B46">
            <v>1.9926235554462757</v>
          </cell>
          <cell r="C46">
            <v>0.97648300049773151</v>
          </cell>
          <cell r="E46">
            <v>480</v>
          </cell>
        </row>
        <row r="57">
          <cell r="B57">
            <v>1.2659803635025284</v>
          </cell>
          <cell r="C57">
            <v>0.41351287791115776</v>
          </cell>
          <cell r="E57">
            <v>1714</v>
          </cell>
        </row>
        <row r="59">
          <cell r="A59" t="str">
            <v>Manufacturing, mining &amp; utilities</v>
          </cell>
          <cell r="B59">
            <v>-1.1733186113727143</v>
          </cell>
          <cell r="C59">
            <v>3.0162947682524499</v>
          </cell>
          <cell r="E59">
            <v>186</v>
          </cell>
        </row>
        <row r="60">
          <cell r="B60">
            <v>-0.8776345273276398</v>
          </cell>
          <cell r="C60">
            <v>0.34504953373500785</v>
          </cell>
          <cell r="E60">
            <v>237</v>
          </cell>
        </row>
        <row r="61">
          <cell r="B61">
            <v>0.14933047554097811</v>
          </cell>
          <cell r="C61">
            <v>2.1759219239367158</v>
          </cell>
          <cell r="E61">
            <v>343</v>
          </cell>
        </row>
        <row r="62">
          <cell r="B62">
            <v>0.27208564717089434</v>
          </cell>
          <cell r="C62">
            <v>3.7898221605798916</v>
          </cell>
          <cell r="E62">
            <v>163</v>
          </cell>
        </row>
        <row r="63">
          <cell r="B63">
            <v>0.36355665248595415</v>
          </cell>
          <cell r="C63">
            <v>0.8647097370303678</v>
          </cell>
          <cell r="E63">
            <v>537</v>
          </cell>
        </row>
      </sheetData>
      <sheetData sheetId="2" refreshError="1"/>
      <sheetData sheetId="3">
        <row r="5">
          <cell r="I5" t="str">
            <v>Construction</v>
          </cell>
        </row>
      </sheetData>
      <sheetData sheetId="4">
        <row r="5">
          <cell r="B5">
            <v>1991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50">
          <cell r="C50">
            <v>1</v>
          </cell>
          <cell r="E50">
            <v>9631</v>
          </cell>
          <cell r="F50">
            <v>12572</v>
          </cell>
          <cell r="G50">
            <v>14260</v>
          </cell>
          <cell r="H50">
            <v>15688</v>
          </cell>
          <cell r="I50">
            <v>16761</v>
          </cell>
          <cell r="K50">
            <v>78.665359797435258</v>
          </cell>
          <cell r="L50">
            <v>79.37369783445925</v>
          </cell>
          <cell r="M50">
            <v>76.004690331521161</v>
          </cell>
          <cell r="N50">
            <v>72.997999162440081</v>
          </cell>
          <cell r="O50">
            <v>71.296099366200181</v>
          </cell>
        </row>
        <row r="51">
          <cell r="E51">
            <v>114</v>
          </cell>
          <cell r="F51">
            <v>48</v>
          </cell>
          <cell r="G51">
            <v>100</v>
          </cell>
          <cell r="H51">
            <v>158</v>
          </cell>
          <cell r="I51">
            <v>176</v>
          </cell>
          <cell r="K51">
            <v>0.93114432737074238</v>
          </cell>
          <cell r="L51">
            <v>0.30304943493907444</v>
          </cell>
          <cell r="M51">
            <v>0.53299221831361265</v>
          </cell>
          <cell r="N51">
            <v>0.73519147550137276</v>
          </cell>
          <cell r="O51">
            <v>0.74864945340082523</v>
          </cell>
        </row>
        <row r="52">
          <cell r="E52">
            <v>252</v>
          </cell>
          <cell r="F52">
            <v>240</v>
          </cell>
          <cell r="G52">
            <v>474</v>
          </cell>
          <cell r="H52">
            <v>680</v>
          </cell>
          <cell r="I52">
            <v>766</v>
          </cell>
          <cell r="K52">
            <v>2.0583190394511153</v>
          </cell>
          <cell r="L52">
            <v>1.5152471746953722</v>
          </cell>
          <cell r="M52">
            <v>2.5263831148065239</v>
          </cell>
          <cell r="N52">
            <v>3.164115211018566</v>
          </cell>
          <cell r="O52">
            <v>3.2583265983240461</v>
          </cell>
        </row>
        <row r="53">
          <cell r="E53">
            <v>92</v>
          </cell>
          <cell r="F53">
            <v>133</v>
          </cell>
          <cell r="G53">
            <v>215</v>
          </cell>
          <cell r="H53">
            <v>282</v>
          </cell>
          <cell r="I53">
            <v>333</v>
          </cell>
          <cell r="K53">
            <v>0.75144980805358164</v>
          </cell>
          <cell r="L53">
            <v>0.83969947597701877</v>
          </cell>
          <cell r="M53">
            <v>1.1459332693742672</v>
          </cell>
          <cell r="N53">
            <v>1.3121771904518171</v>
          </cell>
          <cell r="O53">
            <v>1.4164787953549705</v>
          </cell>
        </row>
        <row r="54">
          <cell r="E54">
            <v>1203</v>
          </cell>
          <cell r="F54">
            <v>1602</v>
          </cell>
          <cell r="G54">
            <v>2013</v>
          </cell>
          <cell r="H54">
            <v>2478</v>
          </cell>
          <cell r="I54">
            <v>2873</v>
          </cell>
          <cell r="K54">
            <v>9.8260230335702037</v>
          </cell>
          <cell r="L54">
            <v>10.114274891091609</v>
          </cell>
          <cell r="M54">
            <v>10.729133354653023</v>
          </cell>
          <cell r="N54">
            <v>11.53040807780001</v>
          </cell>
          <cell r="O54">
            <v>12.220851588753243</v>
          </cell>
        </row>
        <row r="55">
          <cell r="E55">
            <v>114</v>
          </cell>
          <cell r="F55">
            <v>109</v>
          </cell>
          <cell r="G55">
            <v>218</v>
          </cell>
          <cell r="H55">
            <v>329</v>
          </cell>
          <cell r="I55">
            <v>391</v>
          </cell>
          <cell r="K55">
            <v>0.93114432737074238</v>
          </cell>
          <cell r="L55">
            <v>0.68817475850748155</v>
          </cell>
          <cell r="M55">
            <v>1.1619230359236754</v>
          </cell>
          <cell r="N55">
            <v>1.5308733888604531</v>
          </cell>
          <cell r="O55">
            <v>1.6631928197711514</v>
          </cell>
        </row>
        <row r="56">
          <cell r="E56">
            <v>837</v>
          </cell>
          <cell r="F56">
            <v>1135</v>
          </cell>
          <cell r="G56">
            <v>1482</v>
          </cell>
          <cell r="H56">
            <v>1876</v>
          </cell>
          <cell r="I56">
            <v>2209</v>
          </cell>
          <cell r="K56">
            <v>6.8365596667483457</v>
          </cell>
          <cell r="L56">
            <v>7.1658564303301979</v>
          </cell>
          <cell r="M56">
            <v>7.8989446754077388</v>
          </cell>
          <cell r="N56">
            <v>8.7292354939276908</v>
          </cell>
          <cell r="O56">
            <v>9.3964013781955842</v>
          </cell>
        </row>
        <row r="58">
          <cell r="E58">
            <v>12243</v>
          </cell>
          <cell r="F58">
            <v>15839</v>
          </cell>
          <cell r="G58">
            <v>18762</v>
          </cell>
          <cell r="H58">
            <v>21491</v>
          </cell>
          <cell r="I58">
            <v>23509</v>
          </cell>
          <cell r="K58">
            <v>100</v>
          </cell>
          <cell r="L58">
            <v>100</v>
          </cell>
          <cell r="M58">
            <v>100</v>
          </cell>
          <cell r="N58">
            <v>99.999999999999986</v>
          </cell>
          <cell r="O58">
            <v>100.00000000000003</v>
          </cell>
        </row>
        <row r="63">
          <cell r="L63">
            <v>0.42441331223034695</v>
          </cell>
          <cell r="M63">
            <v>0.39526447515880014</v>
          </cell>
          <cell r="N63">
            <v>0.38192642247146785</v>
          </cell>
          <cell r="O63">
            <v>0.35536354298737183</v>
          </cell>
        </row>
        <row r="64">
          <cell r="L64">
            <v>12.793562164000218</v>
          </cell>
          <cell r="M64">
            <v>9.1757816278653301</v>
          </cell>
          <cell r="N64">
            <v>6.8733761468469314</v>
          </cell>
          <cell r="O64">
            <v>6.3752549781679386</v>
          </cell>
        </row>
        <row r="65">
          <cell r="L65">
            <v>4.7633023069320881</v>
          </cell>
          <cell r="M65">
            <v>2.973962483277889</v>
          </cell>
          <cell r="N65">
            <v>2.6183703211406817</v>
          </cell>
          <cell r="O65">
            <v>2.4846590100494717</v>
          </cell>
        </row>
        <row r="66">
          <cell r="L66">
            <v>8.0940887728023689</v>
          </cell>
          <cell r="M66">
            <v>7.2156542087612401</v>
          </cell>
          <cell r="N66">
            <v>6.5190525256220724</v>
          </cell>
          <cell r="O66">
            <v>7.4891440227304766</v>
          </cell>
        </row>
        <row r="67">
          <cell r="L67">
            <v>1.1770839304908742</v>
          </cell>
          <cell r="M67">
            <v>1.09933325868642</v>
          </cell>
          <cell r="N67">
            <v>1.0577722550386852</v>
          </cell>
          <cell r="O67">
            <v>0.99700640259863005</v>
          </cell>
        </row>
        <row r="68">
          <cell r="L68">
            <v>11.294370620811256</v>
          </cell>
          <cell r="M68">
            <v>6.9577998231713218</v>
          </cell>
          <cell r="N68">
            <v>6.4424166815762636</v>
          </cell>
          <cell r="O68">
            <v>6.2894886338449272</v>
          </cell>
        </row>
        <row r="69">
          <cell r="L69">
            <v>4.0111926343672639</v>
          </cell>
          <cell r="M69">
            <v>3.7227856533768424</v>
          </cell>
          <cell r="N69">
            <v>3.2269538839233767</v>
          </cell>
          <cell r="O69">
            <v>3.0375661240673266</v>
          </cell>
        </row>
        <row r="71">
          <cell r="L71">
            <v>1</v>
          </cell>
          <cell r="M71">
            <v>1</v>
          </cell>
          <cell r="N71">
            <v>1</v>
          </cell>
          <cell r="O71">
            <v>1</v>
          </cell>
        </row>
      </sheetData>
      <sheetData sheetId="1">
        <row r="6">
          <cell r="B6">
            <v>0.70833803702399223</v>
          </cell>
          <cell r="C6">
            <v>0.42441331223034695</v>
          </cell>
          <cell r="E6">
            <v>12572</v>
          </cell>
        </row>
        <row r="7">
          <cell r="B7">
            <v>-0.62809489243166794</v>
          </cell>
          <cell r="C7">
            <v>12.793562164000218</v>
          </cell>
          <cell r="E7">
            <v>48</v>
          </cell>
        </row>
        <row r="8">
          <cell r="B8">
            <v>-0.54307186475574309</v>
          </cell>
          <cell r="C8">
            <v>4.7633023069320881</v>
          </cell>
          <cell r="E8">
            <v>240</v>
          </cell>
        </row>
        <row r="9">
          <cell r="B9">
            <v>8.8249667923437136E-2</v>
          </cell>
          <cell r="C9">
            <v>8.0940887728023689</v>
          </cell>
          <cell r="E9">
            <v>133</v>
          </cell>
        </row>
        <row r="10">
          <cell r="B10">
            <v>0.2882518575214057</v>
          </cell>
          <cell r="C10">
            <v>1.1770839304908742</v>
          </cell>
          <cell r="E10">
            <v>1602</v>
          </cell>
        </row>
        <row r="11">
          <cell r="B11">
            <v>-0.24296956886326082</v>
          </cell>
          <cell r="C11">
            <v>11.294370620811256</v>
          </cell>
          <cell r="E11">
            <v>109</v>
          </cell>
        </row>
        <row r="12">
          <cell r="B12">
            <v>0.32929676358185223</v>
          </cell>
          <cell r="C12">
            <v>4.0111926343672639</v>
          </cell>
          <cell r="E12">
            <v>1135</v>
          </cell>
        </row>
        <row r="23">
          <cell r="B23">
            <v>-3.3690075029380893</v>
          </cell>
          <cell r="C23">
            <v>0.39526447515880014</v>
          </cell>
          <cell r="E23">
            <v>14260</v>
          </cell>
        </row>
        <row r="24">
          <cell r="B24">
            <v>0.22994278337453822</v>
          </cell>
          <cell r="C24">
            <v>9.1757816278653301</v>
          </cell>
          <cell r="E24">
            <v>100</v>
          </cell>
        </row>
        <row r="25">
          <cell r="B25">
            <v>1.0111359401111517</v>
          </cell>
          <cell r="C25">
            <v>2.973962483277889</v>
          </cell>
          <cell r="E25">
            <v>474</v>
          </cell>
        </row>
        <row r="26">
          <cell r="B26">
            <v>0.30623379339724843</v>
          </cell>
          <cell r="C26">
            <v>7.2156542087612401</v>
          </cell>
          <cell r="E26">
            <v>215</v>
          </cell>
        </row>
        <row r="27">
          <cell r="B27">
            <v>0.61485846356141316</v>
          </cell>
          <cell r="C27">
            <v>1.09933325868642</v>
          </cell>
          <cell r="E27">
            <v>2013</v>
          </cell>
        </row>
        <row r="28">
          <cell r="B28">
            <v>0.47374827741619385</v>
          </cell>
          <cell r="C28">
            <v>6.9577998231713218</v>
          </cell>
          <cell r="E28">
            <v>218</v>
          </cell>
        </row>
        <row r="29">
          <cell r="B29">
            <v>0.73308824507754089</v>
          </cell>
          <cell r="C29">
            <v>3.7227856533768424</v>
          </cell>
          <cell r="E29">
            <v>1482</v>
          </cell>
        </row>
        <row r="40">
          <cell r="B40">
            <v>-3.0066911690810798</v>
          </cell>
          <cell r="C40">
            <v>0.38192642247146785</v>
          </cell>
          <cell r="E40">
            <v>15688</v>
          </cell>
        </row>
        <row r="41">
          <cell r="B41">
            <v>0.20219925718776011</v>
          </cell>
          <cell r="C41">
            <v>6.8733761468469314</v>
          </cell>
          <cell r="E41">
            <v>158</v>
          </cell>
        </row>
        <row r="42">
          <cell r="B42">
            <v>0.63773209621204208</v>
          </cell>
          <cell r="C42">
            <v>2.6183703211406817</v>
          </cell>
          <cell r="E42">
            <v>680</v>
          </cell>
        </row>
        <row r="43">
          <cell r="B43">
            <v>0.16624392107754993</v>
          </cell>
          <cell r="C43">
            <v>6.5190525256220724</v>
          </cell>
          <cell r="E43">
            <v>282</v>
          </cell>
        </row>
        <row r="44">
          <cell r="B44">
            <v>0.801274723146987</v>
          </cell>
          <cell r="C44">
            <v>1.0577722550386852</v>
          </cell>
          <cell r="E44">
            <v>2478</v>
          </cell>
        </row>
        <row r="45">
          <cell r="B45">
            <v>0.36895035293677769</v>
          </cell>
          <cell r="C45">
            <v>6.4424166815762636</v>
          </cell>
          <cell r="E45">
            <v>329</v>
          </cell>
        </row>
        <row r="46">
          <cell r="B46">
            <v>0.83029081851995201</v>
          </cell>
          <cell r="C46">
            <v>3.2269538839233767</v>
          </cell>
          <cell r="E46">
            <v>1876</v>
          </cell>
        </row>
        <row r="57">
          <cell r="B57">
            <v>-1.7018997962398998</v>
          </cell>
          <cell r="C57">
            <v>0.35536354298737183</v>
          </cell>
          <cell r="E57">
            <v>16761</v>
          </cell>
        </row>
        <row r="58">
          <cell r="B58">
            <v>1.3457977899452467E-2</v>
          </cell>
          <cell r="C58">
            <v>6.3752549781679386</v>
          </cell>
          <cell r="E58">
            <v>176</v>
          </cell>
        </row>
        <row r="59">
          <cell r="B59">
            <v>9.4211387305480176E-2</v>
          </cell>
          <cell r="C59">
            <v>2.4846590100494717</v>
          </cell>
          <cell r="E59">
            <v>766</v>
          </cell>
        </row>
        <row r="60">
          <cell r="B60">
            <v>0.10430160490315332</v>
          </cell>
          <cell r="C60">
            <v>7.4891440227304766</v>
          </cell>
          <cell r="E60">
            <v>333</v>
          </cell>
        </row>
        <row r="61">
          <cell r="B61">
            <v>0.69044351095323364</v>
          </cell>
          <cell r="C61">
            <v>0.99700640259863005</v>
          </cell>
          <cell r="E61">
            <v>2873</v>
          </cell>
        </row>
        <row r="62">
          <cell r="B62">
            <v>0.13231943091069831</v>
          </cell>
          <cell r="C62">
            <v>6.2894886338449272</v>
          </cell>
          <cell r="E62">
            <v>391</v>
          </cell>
        </row>
        <row r="63">
          <cell r="B63">
            <v>0.66716588426789336</v>
          </cell>
          <cell r="C63">
            <v>3.0375661240673266</v>
          </cell>
          <cell r="E63">
            <v>2209</v>
          </cell>
        </row>
      </sheetData>
      <sheetData sheetId="2" refreshError="1"/>
      <sheetData sheetId="3">
        <row r="5">
          <cell r="I5" t="str">
            <v>Agriculture</v>
          </cell>
        </row>
      </sheetData>
      <sheetData sheetId="4">
        <row r="5">
          <cell r="B5">
            <v>1991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7">
          <cell r="C47">
            <v>1</v>
          </cell>
          <cell r="E47">
            <v>5279</v>
          </cell>
          <cell r="F47">
            <v>6514</v>
          </cell>
          <cell r="G47">
            <v>7650</v>
          </cell>
          <cell r="H47">
            <v>7958</v>
          </cell>
          <cell r="I47">
            <v>8683</v>
          </cell>
          <cell r="K47">
            <v>70.36790189282857</v>
          </cell>
          <cell r="L47">
            <v>66.646204215264987</v>
          </cell>
          <cell r="M47">
            <v>68.285280728376335</v>
          </cell>
          <cell r="N47">
            <v>61.451737451737451</v>
          </cell>
          <cell r="O47">
            <v>60.240044401276535</v>
          </cell>
        </row>
        <row r="48">
          <cell r="E48">
            <v>27</v>
          </cell>
          <cell r="F48">
            <v>38</v>
          </cell>
          <cell r="G48">
            <v>22</v>
          </cell>
          <cell r="H48">
            <v>51</v>
          </cell>
          <cell r="I48">
            <v>56</v>
          </cell>
          <cell r="K48">
            <v>0.35990402559317514</v>
          </cell>
          <cell r="L48">
            <v>0.38878657663188054</v>
          </cell>
          <cell r="M48">
            <v>0.19637597072212801</v>
          </cell>
          <cell r="N48">
            <v>0.39382239382239381</v>
          </cell>
          <cell r="O48">
            <v>0.38851116969612881</v>
          </cell>
        </row>
        <row r="49">
          <cell r="E49">
            <v>457</v>
          </cell>
          <cell r="F49">
            <v>618</v>
          </cell>
          <cell r="G49">
            <v>481</v>
          </cell>
          <cell r="H49">
            <v>721</v>
          </cell>
          <cell r="I49">
            <v>815</v>
          </cell>
          <cell r="K49">
            <v>6.0917088776326311</v>
          </cell>
          <cell r="L49">
            <v>6.3228974831184779</v>
          </cell>
          <cell r="M49">
            <v>4.2934928144247078</v>
          </cell>
          <cell r="N49">
            <v>5.5675675675675675</v>
          </cell>
          <cell r="O49">
            <v>5.6542250589704457</v>
          </cell>
        </row>
        <row r="50">
          <cell r="E50">
            <v>59</v>
          </cell>
          <cell r="F50">
            <v>112</v>
          </cell>
          <cell r="G50">
            <v>150</v>
          </cell>
          <cell r="H50">
            <v>215</v>
          </cell>
          <cell r="I50">
            <v>263</v>
          </cell>
          <cell r="K50">
            <v>0.78645694481471606</v>
          </cell>
          <cell r="L50">
            <v>1.1458972784939636</v>
          </cell>
          <cell r="M50">
            <v>1.3389270731054181</v>
          </cell>
          <cell r="N50">
            <v>1.6602316602316602</v>
          </cell>
          <cell r="O50">
            <v>1.8246149576800332</v>
          </cell>
        </row>
        <row r="51">
          <cell r="E51">
            <v>975</v>
          </cell>
          <cell r="F51">
            <v>1417</v>
          </cell>
          <cell r="G51">
            <v>1192</v>
          </cell>
          <cell r="H51">
            <v>1428</v>
          </cell>
          <cell r="I51">
            <v>1629</v>
          </cell>
          <cell r="K51">
            <v>12.996534257531325</v>
          </cell>
          <cell r="L51">
            <v>14.497646818088809</v>
          </cell>
          <cell r="M51">
            <v>10.640007140944389</v>
          </cell>
          <cell r="N51">
            <v>11.027027027027026</v>
          </cell>
          <cell r="O51">
            <v>11.301512418482032</v>
          </cell>
        </row>
        <row r="52">
          <cell r="E52">
            <v>124</v>
          </cell>
          <cell r="F52">
            <v>192</v>
          </cell>
          <cell r="G52">
            <v>235</v>
          </cell>
          <cell r="H52">
            <v>331</v>
          </cell>
          <cell r="I52">
            <v>379</v>
          </cell>
          <cell r="K52">
            <v>1.6528925619834711</v>
          </cell>
          <cell r="L52">
            <v>1.9643953345610803</v>
          </cell>
          <cell r="M52">
            <v>2.0976524145318218</v>
          </cell>
          <cell r="N52">
            <v>2.5559845559845562</v>
          </cell>
          <cell r="O52">
            <v>2.6293880949077288</v>
          </cell>
        </row>
        <row r="53">
          <cell r="E53">
            <v>581</v>
          </cell>
          <cell r="F53">
            <v>883</v>
          </cell>
          <cell r="G53">
            <v>1473</v>
          </cell>
          <cell r="H53">
            <v>2246</v>
          </cell>
          <cell r="I53">
            <v>2589</v>
          </cell>
          <cell r="K53">
            <v>7.7446014396161029</v>
          </cell>
          <cell r="L53">
            <v>9.0341722938408022</v>
          </cell>
          <cell r="M53">
            <v>13.148263857895207</v>
          </cell>
          <cell r="N53">
            <v>17.343629343629345</v>
          </cell>
          <cell r="O53">
            <v>17.961703898987096</v>
          </cell>
        </row>
        <row r="55">
          <cell r="E55">
            <v>7502</v>
          </cell>
          <cell r="F55">
            <v>9774</v>
          </cell>
          <cell r="G55">
            <v>11203</v>
          </cell>
          <cell r="H55">
            <v>12950</v>
          </cell>
          <cell r="I55">
            <v>14414</v>
          </cell>
          <cell r="K55">
            <v>100</v>
          </cell>
          <cell r="L55">
            <v>100</v>
          </cell>
          <cell r="M55">
            <v>100.00000000000001</v>
          </cell>
          <cell r="N55">
            <v>100</v>
          </cell>
          <cell r="O55">
            <v>99.999999999999986</v>
          </cell>
        </row>
        <row r="60">
          <cell r="L60">
            <v>0.5315400880535569</v>
          </cell>
          <cell r="M60">
            <v>0.45176873814402202</v>
          </cell>
          <cell r="N60">
            <v>0.38220928597197112</v>
          </cell>
          <cell r="O60">
            <v>0.36366336337990623</v>
          </cell>
        </row>
        <row r="61">
          <cell r="L61">
            <v>11.366974215304447</v>
          </cell>
          <cell r="M61">
            <v>19.676802845399934</v>
          </cell>
          <cell r="N61">
            <v>9.6506042718942187</v>
          </cell>
          <cell r="O61">
            <v>10.315936668938786</v>
          </cell>
        </row>
        <row r="62">
          <cell r="L62">
            <v>1.4992226915445814</v>
          </cell>
          <cell r="M62">
            <v>2.1722784152864225</v>
          </cell>
          <cell r="N62">
            <v>1.5808002755837531</v>
          </cell>
          <cell r="O62">
            <v>1.4304165704777951</v>
          </cell>
        </row>
        <row r="63">
          <cell r="L63">
            <v>3.5640147062205658</v>
          </cell>
          <cell r="M63">
            <v>4.1073082127738729</v>
          </cell>
          <cell r="N63">
            <v>4.3817320579938741</v>
          </cell>
          <cell r="O63">
            <v>4.3343429719035536</v>
          </cell>
        </row>
        <row r="64">
          <cell r="L64">
            <v>0.97429236863505109</v>
          </cell>
          <cell r="M64">
            <v>1.345349238814298</v>
          </cell>
          <cell r="N64">
            <v>1.409859766459262</v>
          </cell>
          <cell r="O64">
            <v>1.2973011968465462</v>
          </cell>
        </row>
        <row r="65">
          <cell r="L65">
            <v>2.8699806677577797</v>
          </cell>
          <cell r="M65">
            <v>3.5884481137760162</v>
          </cell>
          <cell r="N65">
            <v>4.5935453843998859</v>
          </cell>
          <cell r="O65">
            <v>5.7030957585632098</v>
          </cell>
        </row>
        <row r="66">
          <cell r="L66">
            <v>2.9697678382796662</v>
          </cell>
          <cell r="M66">
            <v>2.1766298313147132</v>
          </cell>
          <cell r="N66">
            <v>1.6921749886303168</v>
          </cell>
          <cell r="O66">
            <v>1.5828968380081816</v>
          </cell>
        </row>
        <row r="68">
          <cell r="L68">
            <v>1</v>
          </cell>
          <cell r="M68">
            <v>1</v>
          </cell>
          <cell r="N68">
            <v>1</v>
          </cell>
          <cell r="O68">
            <v>1</v>
          </cell>
        </row>
      </sheetData>
      <sheetData sheetId="1">
        <row r="6">
          <cell r="B6">
            <v>-3.7216976775635828</v>
          </cell>
          <cell r="C6">
            <v>0.5315400880535569</v>
          </cell>
          <cell r="E6">
            <v>6514</v>
          </cell>
        </row>
        <row r="7">
          <cell r="B7">
            <v>2.8882551038705406E-2</v>
          </cell>
          <cell r="C7">
            <v>11.366974215304447</v>
          </cell>
          <cell r="E7">
            <v>38</v>
          </cell>
        </row>
        <row r="8">
          <cell r="B8">
            <v>0.23118860548584674</v>
          </cell>
          <cell r="C8">
            <v>1.4992226915445814</v>
          </cell>
          <cell r="E8">
            <v>618</v>
          </cell>
        </row>
        <row r="9">
          <cell r="B9">
            <v>0.35944033367924755</v>
          </cell>
          <cell r="C9">
            <v>3.5640147062205658</v>
          </cell>
          <cell r="E9">
            <v>112</v>
          </cell>
        </row>
        <row r="10">
          <cell r="B10">
            <v>1.501112560557484</v>
          </cell>
          <cell r="C10">
            <v>0.97429236863505109</v>
          </cell>
          <cell r="E10">
            <v>1417</v>
          </cell>
        </row>
        <row r="11">
          <cell r="B11">
            <v>0.31150277257760917</v>
          </cell>
          <cell r="C11">
            <v>2.8699806677577797</v>
          </cell>
          <cell r="E11">
            <v>192</v>
          </cell>
        </row>
        <row r="12">
          <cell r="B12">
            <v>1.2895708542246993</v>
          </cell>
          <cell r="C12">
            <v>2.9697678382796662</v>
          </cell>
          <cell r="E12">
            <v>883</v>
          </cell>
        </row>
        <row r="23">
          <cell r="B23">
            <v>1.6390765131113483</v>
          </cell>
          <cell r="C23">
            <v>0.45176873814402202</v>
          </cell>
          <cell r="E23">
            <v>7650</v>
          </cell>
        </row>
        <row r="24">
          <cell r="B24">
            <v>-0.19241060590975254</v>
          </cell>
          <cell r="C24">
            <v>19.676802845399934</v>
          </cell>
          <cell r="E24">
            <v>22</v>
          </cell>
        </row>
        <row r="25">
          <cell r="B25">
            <v>-2.0294046686937701</v>
          </cell>
          <cell r="C25">
            <v>2.1722784152864225</v>
          </cell>
          <cell r="E25">
            <v>481</v>
          </cell>
        </row>
        <row r="26">
          <cell r="B26">
            <v>0.19302979461145453</v>
          </cell>
          <cell r="C26">
            <v>4.1073082127738729</v>
          </cell>
          <cell r="E26">
            <v>150</v>
          </cell>
        </row>
        <row r="27">
          <cell r="B27">
            <v>-3.8576396771444195</v>
          </cell>
          <cell r="C27">
            <v>1.345349238814298</v>
          </cell>
          <cell r="E27">
            <v>1192</v>
          </cell>
        </row>
        <row r="28">
          <cell r="B28">
            <v>0.13325707997074154</v>
          </cell>
          <cell r="C28">
            <v>3.5884481137760162</v>
          </cell>
          <cell r="E28">
            <v>235</v>
          </cell>
        </row>
        <row r="29">
          <cell r="B29">
            <v>4.1140915640544051</v>
          </cell>
          <cell r="C29">
            <v>2.1766298313147132</v>
          </cell>
          <cell r="E29">
            <v>1473</v>
          </cell>
        </row>
        <row r="40">
          <cell r="B40">
            <v>-6.8335432766388848</v>
          </cell>
          <cell r="C40">
            <v>0.38220928597197112</v>
          </cell>
          <cell r="E40">
            <v>7958</v>
          </cell>
        </row>
        <row r="41">
          <cell r="B41">
            <v>0.19744642310026581</v>
          </cell>
          <cell r="C41">
            <v>9.6506042718942187</v>
          </cell>
          <cell r="E41">
            <v>51</v>
          </cell>
        </row>
        <row r="42">
          <cell r="B42">
            <v>1.2740747531428598</v>
          </cell>
          <cell r="C42">
            <v>1.5808002755837531</v>
          </cell>
          <cell r="E42">
            <v>721</v>
          </cell>
        </row>
        <row r="43">
          <cell r="B43">
            <v>0.3213045871262421</v>
          </cell>
          <cell r="C43">
            <v>4.3817320579938741</v>
          </cell>
          <cell r="E43">
            <v>215</v>
          </cell>
        </row>
        <row r="44">
          <cell r="B44">
            <v>0.38701988608263704</v>
          </cell>
          <cell r="C44">
            <v>1.409859766459262</v>
          </cell>
          <cell r="E44">
            <v>1428</v>
          </cell>
        </row>
        <row r="45">
          <cell r="B45">
            <v>0.45833214145273438</v>
          </cell>
          <cell r="C45">
            <v>4.5935453843998859</v>
          </cell>
          <cell r="E45">
            <v>331</v>
          </cell>
        </row>
        <row r="46">
          <cell r="B46">
            <v>4.195365485734138</v>
          </cell>
          <cell r="C46">
            <v>1.6921749886303168</v>
          </cell>
          <cell r="E46">
            <v>2246</v>
          </cell>
        </row>
        <row r="57">
          <cell r="B57">
            <v>-1.2116930504609158</v>
          </cell>
          <cell r="C57">
            <v>0.36366336337990623</v>
          </cell>
          <cell r="E57">
            <v>8683</v>
          </cell>
        </row>
        <row r="58">
          <cell r="B58">
            <v>-5.3112241262650017E-3</v>
          </cell>
          <cell r="C58">
            <v>10.315936668938786</v>
          </cell>
          <cell r="E58">
            <v>56</v>
          </cell>
        </row>
        <row r="59">
          <cell r="B59">
            <v>8.6657491402878151E-2</v>
          </cell>
          <cell r="C59">
            <v>1.4304165704777951</v>
          </cell>
          <cell r="E59">
            <v>815</v>
          </cell>
        </row>
        <row r="60">
          <cell r="B60">
            <v>0.16438329744837299</v>
          </cell>
          <cell r="C60">
            <v>4.3343429719035536</v>
          </cell>
          <cell r="E60">
            <v>263</v>
          </cell>
        </row>
        <row r="61">
          <cell r="B61">
            <v>0.27448539145500561</v>
          </cell>
          <cell r="C61">
            <v>1.2973011968465462</v>
          </cell>
          <cell r="E61">
            <v>1629</v>
          </cell>
        </row>
        <row r="62">
          <cell r="B62">
            <v>7.340353892317264E-2</v>
          </cell>
          <cell r="C62">
            <v>5.7030957585632098</v>
          </cell>
          <cell r="E62">
            <v>379</v>
          </cell>
        </row>
        <row r="63">
          <cell r="B63">
            <v>0.61807455535775091</v>
          </cell>
          <cell r="C63">
            <v>1.5828968380081816</v>
          </cell>
          <cell r="E63">
            <v>2589</v>
          </cell>
        </row>
      </sheetData>
      <sheetData sheetId="2" refreshError="1"/>
      <sheetData sheetId="3">
        <row r="5">
          <cell r="I5" t="str">
            <v>Agriculture</v>
          </cell>
        </row>
      </sheetData>
      <sheetData sheetId="4">
        <row r="5">
          <cell r="B5">
            <v>1991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51">
          <cell r="C51">
            <v>1</v>
          </cell>
          <cell r="E51">
            <v>58</v>
          </cell>
          <cell r="F51">
            <v>75</v>
          </cell>
          <cell r="G51">
            <v>85</v>
          </cell>
          <cell r="H51">
            <v>86</v>
          </cell>
          <cell r="I51">
            <v>86</v>
          </cell>
          <cell r="K51">
            <v>15.591397849462366</v>
          </cell>
          <cell r="L51">
            <v>13.537906137184116</v>
          </cell>
          <cell r="M51">
            <v>14.529914529914532</v>
          </cell>
          <cell r="N51">
            <v>11.911357340720222</v>
          </cell>
          <cell r="O51">
            <v>10.526315789473683</v>
          </cell>
        </row>
        <row r="52">
          <cell r="E52">
            <v>4</v>
          </cell>
          <cell r="F52">
            <v>3</v>
          </cell>
          <cell r="G52">
            <v>3</v>
          </cell>
          <cell r="H52">
            <v>5</v>
          </cell>
          <cell r="I52">
            <v>9</v>
          </cell>
          <cell r="K52">
            <v>1.0752688172043012</v>
          </cell>
          <cell r="L52">
            <v>0.54151624548736454</v>
          </cell>
          <cell r="M52">
            <v>0.51282051282051277</v>
          </cell>
          <cell r="N52">
            <v>0.69252077562326864</v>
          </cell>
          <cell r="O52">
            <v>1.101591187270502</v>
          </cell>
        </row>
        <row r="53">
          <cell r="E53">
            <v>68</v>
          </cell>
          <cell r="F53">
            <v>78</v>
          </cell>
          <cell r="G53">
            <v>75</v>
          </cell>
          <cell r="H53">
            <v>91</v>
          </cell>
          <cell r="I53">
            <v>95</v>
          </cell>
          <cell r="K53">
            <v>18.27956989247312</v>
          </cell>
          <cell r="L53">
            <v>14.079422382671481</v>
          </cell>
          <cell r="M53">
            <v>12.820512820512819</v>
          </cell>
          <cell r="N53">
            <v>12.603878116343489</v>
          </cell>
          <cell r="O53">
            <v>11.627906976744185</v>
          </cell>
        </row>
        <row r="54">
          <cell r="E54">
            <v>38</v>
          </cell>
          <cell r="F54">
            <v>109</v>
          </cell>
          <cell r="G54">
            <v>75</v>
          </cell>
          <cell r="H54">
            <v>96</v>
          </cell>
          <cell r="I54">
            <v>127</v>
          </cell>
          <cell r="K54">
            <v>10.21505376344086</v>
          </cell>
          <cell r="L54">
            <v>19.67509025270758</v>
          </cell>
          <cell r="M54">
            <v>12.820512820512819</v>
          </cell>
          <cell r="N54">
            <v>13.29639889196676</v>
          </cell>
          <cell r="O54">
            <v>15.544675642594861</v>
          </cell>
        </row>
        <row r="55">
          <cell r="E55">
            <v>71</v>
          </cell>
          <cell r="F55">
            <v>97</v>
          </cell>
          <cell r="G55">
            <v>114</v>
          </cell>
          <cell r="H55">
            <v>145</v>
          </cell>
          <cell r="I55">
            <v>160</v>
          </cell>
          <cell r="K55">
            <v>19.086021505376344</v>
          </cell>
          <cell r="L55">
            <v>17.509025270758123</v>
          </cell>
          <cell r="M55">
            <v>19.487179487179489</v>
          </cell>
          <cell r="N55">
            <v>20.083102493074794</v>
          </cell>
          <cell r="O55">
            <v>19.583843329253366</v>
          </cell>
        </row>
        <row r="56">
          <cell r="E56">
            <v>18</v>
          </cell>
          <cell r="F56">
            <v>28</v>
          </cell>
          <cell r="G56">
            <v>33</v>
          </cell>
          <cell r="H56">
            <v>44</v>
          </cell>
          <cell r="I56">
            <v>53</v>
          </cell>
          <cell r="K56">
            <v>4.838709677419355</v>
          </cell>
          <cell r="L56">
            <v>5.0541516245487363</v>
          </cell>
          <cell r="M56">
            <v>5.6410256410256414</v>
          </cell>
          <cell r="N56">
            <v>6.094182825484765</v>
          </cell>
          <cell r="O56">
            <v>6.4871481028151781</v>
          </cell>
        </row>
        <row r="57">
          <cell r="E57">
            <v>115</v>
          </cell>
          <cell r="F57">
            <v>164</v>
          </cell>
          <cell r="G57">
            <v>200</v>
          </cell>
          <cell r="H57">
            <v>255</v>
          </cell>
          <cell r="I57">
            <v>287</v>
          </cell>
          <cell r="K57">
            <v>30.913978494623656</v>
          </cell>
          <cell r="L57">
            <v>29.602888086642597</v>
          </cell>
          <cell r="M57">
            <v>34.188034188034187</v>
          </cell>
          <cell r="N57">
            <v>35.318559556786703</v>
          </cell>
          <cell r="O57">
            <v>35.12851897184823</v>
          </cell>
        </row>
        <row r="59">
          <cell r="E59">
            <v>372</v>
          </cell>
          <cell r="F59">
            <v>554</v>
          </cell>
          <cell r="G59">
            <v>585</v>
          </cell>
          <cell r="H59">
            <v>722</v>
          </cell>
          <cell r="I59">
            <v>817</v>
          </cell>
          <cell r="K59">
            <v>100</v>
          </cell>
          <cell r="L59">
            <v>99.999999999999986</v>
          </cell>
          <cell r="M59">
            <v>100</v>
          </cell>
          <cell r="N59">
            <v>100</v>
          </cell>
          <cell r="O59">
            <v>100</v>
          </cell>
        </row>
        <row r="64">
          <cell r="L64">
            <v>0.73046553811246961</v>
          </cell>
          <cell r="M64">
            <v>0.4016079985256174</v>
          </cell>
          <cell r="N64">
            <v>0.55511135363917508</v>
          </cell>
          <cell r="O64">
            <v>0.46242660091733589</v>
          </cell>
        </row>
        <row r="65">
          <cell r="L65">
            <v>5.4667193620190222</v>
          </cell>
          <cell r="M65">
            <v>10.219890342793954</v>
          </cell>
          <cell r="N65">
            <v>4.6410685442815121</v>
          </cell>
          <cell r="O65">
            <v>2.7192228930061018</v>
          </cell>
        </row>
        <row r="66">
          <cell r="L66">
            <v>0.88372997148541421</v>
          </cell>
          <cell r="M66">
            <v>1.0948534832288979</v>
          </cell>
          <cell r="N66">
            <v>1.1585661800122975</v>
          </cell>
          <cell r="O66">
            <v>1.233471877791138</v>
          </cell>
        </row>
        <row r="67">
          <cell r="L67">
            <v>0.36472999962320146</v>
          </cell>
          <cell r="M67">
            <v>0.51103943973461108</v>
          </cell>
          <cell r="N67">
            <v>0.70897724546305074</v>
          </cell>
          <cell r="O67">
            <v>0.72472077614358388</v>
          </cell>
        </row>
        <row r="68">
          <cell r="L68">
            <v>0.8865564161763877</v>
          </cell>
          <cell r="M68">
            <v>0.67774009641686228</v>
          </cell>
          <cell r="N68">
            <v>1.0122007550105032</v>
          </cell>
          <cell r="O68">
            <v>1.1052072157224133</v>
          </cell>
        </row>
        <row r="69">
          <cell r="L69">
            <v>1.8632435174541717</v>
          </cell>
          <cell r="M69">
            <v>1.1042790604161781</v>
          </cell>
          <cell r="N69">
            <v>1.5180199442201641</v>
          </cell>
          <cell r="O69">
            <v>1.2566754088332048</v>
          </cell>
        </row>
        <row r="70">
          <cell r="L70">
            <v>1.4387904144078663</v>
          </cell>
          <cell r="M70">
            <v>1.4302904994471064</v>
          </cell>
          <cell r="N70">
            <v>1.0353010035209462</v>
          </cell>
          <cell r="O70">
            <v>1.0456515266199127</v>
          </cell>
        </row>
        <row r="72">
          <cell r="L72">
            <v>1</v>
          </cell>
          <cell r="M72">
            <v>1</v>
          </cell>
          <cell r="N72">
            <v>1</v>
          </cell>
          <cell r="O72">
            <v>1</v>
          </cell>
        </row>
      </sheetData>
      <sheetData sheetId="1">
        <row r="6">
          <cell r="B6">
            <v>-2.0534917122782499</v>
          </cell>
          <cell r="C6">
            <v>0.73046553811246961</v>
          </cell>
          <cell r="E6">
            <v>75</v>
          </cell>
        </row>
        <row r="7">
          <cell r="B7">
            <v>-0.53375257171693669</v>
          </cell>
          <cell r="C7">
            <v>5.4667193620190222</v>
          </cell>
          <cell r="E7">
            <v>3</v>
          </cell>
        </row>
        <row r="8">
          <cell r="B8">
            <v>-4.2001475098016385</v>
          </cell>
          <cell r="C8">
            <v>0.88372997148541421</v>
          </cell>
          <cell r="E8">
            <v>78</v>
          </cell>
        </row>
        <row r="9">
          <cell r="B9">
            <v>9.4600364892667201</v>
          </cell>
          <cell r="C9">
            <v>0.36472999962320146</v>
          </cell>
          <cell r="E9">
            <v>109</v>
          </cell>
        </row>
        <row r="10">
          <cell r="B10">
            <v>-1.5769962346182211</v>
          </cell>
          <cell r="C10">
            <v>0.8865564161763877</v>
          </cell>
          <cell r="E10">
            <v>97</v>
          </cell>
        </row>
        <row r="11">
          <cell r="B11">
            <v>0.21544194712938136</v>
          </cell>
          <cell r="C11">
            <v>1.8632435174541717</v>
          </cell>
          <cell r="E11">
            <v>28</v>
          </cell>
        </row>
        <row r="12">
          <cell r="B12">
            <v>-1.3110904079810588</v>
          </cell>
          <cell r="C12">
            <v>1.4387904144078663</v>
          </cell>
          <cell r="E12">
            <v>164</v>
          </cell>
        </row>
        <row r="23">
          <cell r="B23">
            <v>0.99200839273041552</v>
          </cell>
          <cell r="C23">
            <v>0.4016079985256174</v>
          </cell>
          <cell r="E23">
            <v>85</v>
          </cell>
        </row>
        <row r="24">
          <cell r="B24">
            <v>-2.869573266685177E-2</v>
          </cell>
          <cell r="C24">
            <v>10.219890342793954</v>
          </cell>
          <cell r="E24">
            <v>3</v>
          </cell>
        </row>
        <row r="25">
          <cell r="B25">
            <v>-1.2589095621586619</v>
          </cell>
          <cell r="C25">
            <v>1.0948534832288979</v>
          </cell>
          <cell r="E25">
            <v>75</v>
          </cell>
        </row>
        <row r="26">
          <cell r="B26">
            <v>-6.8545774321947608</v>
          </cell>
          <cell r="C26">
            <v>0.51103943973461108</v>
          </cell>
          <cell r="E26">
            <v>75</v>
          </cell>
        </row>
        <row r="27">
          <cell r="B27">
            <v>1.9781542164213661</v>
          </cell>
          <cell r="C27">
            <v>0.67774009641686228</v>
          </cell>
          <cell r="E27">
            <v>114</v>
          </cell>
        </row>
        <row r="28">
          <cell r="B28">
            <v>0.58687401647690507</v>
          </cell>
          <cell r="C28">
            <v>1.1042790604161781</v>
          </cell>
          <cell r="E28">
            <v>33</v>
          </cell>
        </row>
        <row r="29">
          <cell r="B29">
            <v>4.5851461013915902</v>
          </cell>
          <cell r="C29">
            <v>1.4302904994471064</v>
          </cell>
          <cell r="E29">
            <v>200</v>
          </cell>
        </row>
        <row r="40">
          <cell r="B40">
            <v>-2.6185571891943091</v>
          </cell>
          <cell r="C40">
            <v>0.55511135363917508</v>
          </cell>
          <cell r="E40">
            <v>86</v>
          </cell>
        </row>
        <row r="41">
          <cell r="B41">
            <v>0.17970026280275586</v>
          </cell>
          <cell r="C41">
            <v>4.6410685442815121</v>
          </cell>
          <cell r="E41">
            <v>5</v>
          </cell>
        </row>
        <row r="42">
          <cell r="B42">
            <v>-0.21663470416932995</v>
          </cell>
          <cell r="C42">
            <v>1.1585661800122975</v>
          </cell>
          <cell r="E42">
            <v>91</v>
          </cell>
        </row>
        <row r="43">
          <cell r="B43">
            <v>0.47588607145394057</v>
          </cell>
          <cell r="C43">
            <v>0.70897724546305074</v>
          </cell>
          <cell r="E43">
            <v>96</v>
          </cell>
        </row>
        <row r="44">
          <cell r="B44">
            <v>0.59592300589530467</v>
          </cell>
          <cell r="C44">
            <v>1.0122007550105032</v>
          </cell>
          <cell r="E44">
            <v>145</v>
          </cell>
        </row>
        <row r="45">
          <cell r="B45">
            <v>0.45315718445912356</v>
          </cell>
          <cell r="C45">
            <v>1.5180199442201641</v>
          </cell>
          <cell r="E45">
            <v>44</v>
          </cell>
        </row>
        <row r="46">
          <cell r="B46">
            <v>1.1305253687525152</v>
          </cell>
          <cell r="C46">
            <v>1.0353010035209462</v>
          </cell>
          <cell r="E46">
            <v>255</v>
          </cell>
        </row>
        <row r="57">
          <cell r="B57">
            <v>-1.3850415512465393</v>
          </cell>
          <cell r="C57">
            <v>0.46242660091733589</v>
          </cell>
          <cell r="E57">
            <v>86</v>
          </cell>
        </row>
        <row r="58">
          <cell r="B58">
            <v>0.40907041164723335</v>
          </cell>
          <cell r="C58">
            <v>2.7192228930061018</v>
          </cell>
          <cell r="E58">
            <v>9</v>
          </cell>
        </row>
        <row r="59">
          <cell r="B59">
            <v>-0.97597113959930404</v>
          </cell>
          <cell r="C59">
            <v>1.233471877791138</v>
          </cell>
          <cell r="E59">
            <v>95</v>
          </cell>
        </row>
        <row r="60">
          <cell r="B60">
            <v>2.2482767506281007</v>
          </cell>
          <cell r="C60">
            <v>0.72472077614358388</v>
          </cell>
          <cell r="E60">
            <v>127</v>
          </cell>
        </row>
        <row r="61">
          <cell r="B61">
            <v>-0.49925916382142788</v>
          </cell>
          <cell r="C61">
            <v>1.1052072157224133</v>
          </cell>
          <cell r="E61">
            <v>160</v>
          </cell>
        </row>
        <row r="62">
          <cell r="B62">
            <v>0.39296527733041309</v>
          </cell>
          <cell r="C62">
            <v>1.2566754088332048</v>
          </cell>
          <cell r="E62">
            <v>53</v>
          </cell>
        </row>
        <row r="63">
          <cell r="B63">
            <v>-0.19004058493847253</v>
          </cell>
          <cell r="C63">
            <v>1.0456515266199127</v>
          </cell>
          <cell r="E63">
            <v>287</v>
          </cell>
        </row>
      </sheetData>
      <sheetData sheetId="2" refreshError="1"/>
      <sheetData sheetId="3">
        <row r="5">
          <cell r="I5" t="str">
            <v>Agriculture</v>
          </cell>
        </row>
      </sheetData>
      <sheetData sheetId="4">
        <row r="5">
          <cell r="B5">
            <v>1991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2">
          <cell r="C42">
            <v>1</v>
          </cell>
          <cell r="E42">
            <v>1120</v>
          </cell>
          <cell r="F42">
            <v>1441</v>
          </cell>
          <cell r="G42">
            <v>1386</v>
          </cell>
          <cell r="H42">
            <v>1257</v>
          </cell>
          <cell r="I42">
            <v>1537</v>
          </cell>
          <cell r="K42">
            <v>49.252418645558485</v>
          </cell>
          <cell r="L42">
            <v>40.856251772044224</v>
          </cell>
          <cell r="M42">
            <v>31.913423900529587</v>
          </cell>
          <cell r="N42">
            <v>24.098926380368098</v>
          </cell>
          <cell r="O42">
            <v>26.201841118308899</v>
          </cell>
        </row>
        <row r="43">
          <cell r="E43">
            <v>20</v>
          </cell>
          <cell r="F43">
            <v>38</v>
          </cell>
          <cell r="G43">
            <v>58</v>
          </cell>
          <cell r="H43">
            <v>88</v>
          </cell>
          <cell r="I43">
            <v>100</v>
          </cell>
          <cell r="K43">
            <v>0.87950747581354449</v>
          </cell>
          <cell r="L43">
            <v>1.0774028919761838</v>
          </cell>
          <cell r="M43">
            <v>1.335482385447847</v>
          </cell>
          <cell r="N43">
            <v>1.6871165644171779</v>
          </cell>
          <cell r="O43">
            <v>1.7047391749062395</v>
          </cell>
        </row>
        <row r="44">
          <cell r="E44">
            <v>81</v>
          </cell>
          <cell r="F44">
            <v>168</v>
          </cell>
          <cell r="G44">
            <v>233</v>
          </cell>
          <cell r="H44">
            <v>345</v>
          </cell>
          <cell r="I44">
            <v>413</v>
          </cell>
          <cell r="K44">
            <v>3.5620052770448551</v>
          </cell>
          <cell r="L44">
            <v>4.7632548908420755</v>
          </cell>
          <cell r="M44">
            <v>5.364955100161179</v>
          </cell>
          <cell r="N44">
            <v>6.6142638036809824</v>
          </cell>
          <cell r="O44">
            <v>7.0405727923627692</v>
          </cell>
        </row>
        <row r="45">
          <cell r="E45">
            <v>140</v>
          </cell>
          <cell r="F45">
            <v>288</v>
          </cell>
          <cell r="G45">
            <v>422</v>
          </cell>
          <cell r="H45">
            <v>560</v>
          </cell>
          <cell r="I45">
            <v>568</v>
          </cell>
          <cell r="K45">
            <v>6.1565523306948107</v>
          </cell>
          <cell r="L45">
            <v>8.1655798128721298</v>
          </cell>
          <cell r="M45">
            <v>9.7167856320515771</v>
          </cell>
          <cell r="N45">
            <v>10.736196319018406</v>
          </cell>
          <cell r="O45">
            <v>9.68291851346744</v>
          </cell>
        </row>
        <row r="46">
          <cell r="E46">
            <v>297</v>
          </cell>
          <cell r="F46">
            <v>553</v>
          </cell>
          <cell r="G46">
            <v>830</v>
          </cell>
          <cell r="H46">
            <v>1157</v>
          </cell>
          <cell r="I46">
            <v>1281</v>
          </cell>
          <cell r="K46">
            <v>13.060686015831136</v>
          </cell>
          <cell r="L46">
            <v>15.679047349021833</v>
          </cell>
          <cell r="M46">
            <v>19.111213446926087</v>
          </cell>
          <cell r="N46">
            <v>22.18174846625767</v>
          </cell>
          <cell r="O46">
            <v>21.837708830548927</v>
          </cell>
        </row>
        <row r="47">
          <cell r="E47">
            <v>102</v>
          </cell>
          <cell r="F47">
            <v>154</v>
          </cell>
          <cell r="G47">
            <v>234</v>
          </cell>
          <cell r="H47">
            <v>341</v>
          </cell>
          <cell r="I47">
            <v>364</v>
          </cell>
          <cell r="K47">
            <v>4.4854881266490763</v>
          </cell>
          <cell r="L47">
            <v>4.3663169832719024</v>
          </cell>
          <cell r="M47">
            <v>5.3879806585309691</v>
          </cell>
          <cell r="N47">
            <v>6.5375766871165641</v>
          </cell>
          <cell r="O47">
            <v>6.2052505966587113</v>
          </cell>
        </row>
        <row r="48">
          <cell r="E48">
            <v>514</v>
          </cell>
          <cell r="F48">
            <v>885</v>
          </cell>
          <cell r="G48">
            <v>1180</v>
          </cell>
          <cell r="H48">
            <v>1468</v>
          </cell>
          <cell r="I48">
            <v>1603</v>
          </cell>
          <cell r="K48">
            <v>22.603342128408091</v>
          </cell>
          <cell r="L48">
            <v>25.092146299971645</v>
          </cell>
          <cell r="M48">
            <v>27.170158876352751</v>
          </cell>
          <cell r="N48">
            <v>28.144171779141104</v>
          </cell>
          <cell r="O48">
            <v>27.326968973747018</v>
          </cell>
        </row>
        <row r="50">
          <cell r="E50">
            <v>2274</v>
          </cell>
          <cell r="F50">
            <v>3527</v>
          </cell>
          <cell r="G50">
            <v>4343</v>
          </cell>
          <cell r="H50">
            <v>5216</v>
          </cell>
          <cell r="I50">
            <v>5866</v>
          </cell>
          <cell r="K50">
            <v>99.999999999999986</v>
          </cell>
          <cell r="L50">
            <v>100</v>
          </cell>
          <cell r="M50">
            <v>99.999999999999972</v>
          </cell>
          <cell r="N50">
            <v>100</v>
          </cell>
          <cell r="O50">
            <v>100.00000000000001</v>
          </cell>
        </row>
        <row r="55">
          <cell r="L55">
            <v>0.23342670331042101</v>
          </cell>
          <cell r="M55">
            <v>0.30177729279629456</v>
          </cell>
          <cell r="N55">
            <v>0.48544419144107398</v>
          </cell>
          <cell r="O55">
            <v>0.50735182324238692</v>
          </cell>
        </row>
        <row r="56">
          <cell r="L56">
            <v>40.859779706301737</v>
          </cell>
          <cell r="M56">
            <v>25.084426264977825</v>
          </cell>
          <cell r="N56">
            <v>13.037305379870919</v>
          </cell>
          <cell r="O56">
            <v>11.854505232877628</v>
          </cell>
        </row>
        <row r="57">
          <cell r="L57">
            <v>1.2245143566153527</v>
          </cell>
          <cell r="M57">
            <v>1.0747664833989719</v>
          </cell>
          <cell r="N57">
            <v>1.0149146882894271</v>
          </cell>
          <cell r="O57">
            <v>0.9679323374658112</v>
          </cell>
        </row>
        <row r="58">
          <cell r="L58">
            <v>0.37701788218257959</v>
          </cell>
          <cell r="M58">
            <v>0.46748064986138055</v>
          </cell>
          <cell r="N58">
            <v>0.55661003450371882</v>
          </cell>
          <cell r="O58">
            <v>0.57314710600615371</v>
          </cell>
        </row>
        <row r="59">
          <cell r="L59">
            <v>0.76430892049014842</v>
          </cell>
          <cell r="M59">
            <v>0.92143076880988439</v>
          </cell>
          <cell r="N59">
            <v>0.84913605118695634</v>
          </cell>
          <cell r="O59">
            <v>0.85428795067347663</v>
          </cell>
        </row>
        <row r="60">
          <cell r="L60">
            <v>1.9615357763546766</v>
          </cell>
          <cell r="M60">
            <v>2.0409907906646714</v>
          </cell>
          <cell r="N60">
            <v>2.3715866544470288</v>
          </cell>
          <cell r="O60">
            <v>2.240263858211323</v>
          </cell>
        </row>
        <row r="61">
          <cell r="L61">
            <v>0.67674755606845527</v>
          </cell>
          <cell r="M61">
            <v>0.66081622102917048</v>
          </cell>
          <cell r="N61">
            <v>0.68494899915412077</v>
          </cell>
          <cell r="O61">
            <v>0.78954909769318071</v>
          </cell>
        </row>
        <row r="63">
          <cell r="L63">
            <v>1</v>
          </cell>
          <cell r="M63">
            <v>1</v>
          </cell>
          <cell r="N63">
            <v>1</v>
          </cell>
          <cell r="O63">
            <v>1</v>
          </cell>
        </row>
      </sheetData>
      <sheetData sheetId="1">
        <row r="6">
          <cell r="B6">
            <v>-8.3961668735142609</v>
          </cell>
          <cell r="C6">
            <v>0.23342670331042101</v>
          </cell>
          <cell r="E6">
            <v>1441</v>
          </cell>
        </row>
        <row r="7">
          <cell r="B7">
            <v>0.19789541616263928</v>
          </cell>
          <cell r="C7">
            <v>40.859779706301737</v>
          </cell>
          <cell r="E7">
            <v>38</v>
          </cell>
        </row>
        <row r="8">
          <cell r="B8">
            <v>1.2012496137972204</v>
          </cell>
          <cell r="C8">
            <v>1.2245143566153527</v>
          </cell>
          <cell r="E8">
            <v>168</v>
          </cell>
        </row>
        <row r="9">
          <cell r="B9">
            <v>2.0090274821773191</v>
          </cell>
          <cell r="C9">
            <v>0.37701788218257959</v>
          </cell>
          <cell r="E9">
            <v>288</v>
          </cell>
        </row>
        <row r="10">
          <cell r="B10">
            <v>2.6183613331906965</v>
          </cell>
          <cell r="C10">
            <v>0.76430892049014842</v>
          </cell>
          <cell r="E10">
            <v>553</v>
          </cell>
        </row>
        <row r="11">
          <cell r="B11">
            <v>-0.11917114337717383</v>
          </cell>
          <cell r="C11">
            <v>1.9615357763546766</v>
          </cell>
          <cell r="E11">
            <v>154</v>
          </cell>
        </row>
        <row r="12">
          <cell r="B12">
            <v>2.4888041715635545</v>
          </cell>
          <cell r="C12">
            <v>0.67674755606845527</v>
          </cell>
          <cell r="E12">
            <v>885</v>
          </cell>
        </row>
        <row r="23">
          <cell r="B23">
            <v>-8.9428278715146376</v>
          </cell>
          <cell r="C23">
            <v>0.30177729279629456</v>
          </cell>
          <cell r="E23">
            <v>1386</v>
          </cell>
        </row>
        <row r="24">
          <cell r="B24">
            <v>0.25807949347166326</v>
          </cell>
          <cell r="C24">
            <v>25.084426264977825</v>
          </cell>
          <cell r="E24">
            <v>58</v>
          </cell>
        </row>
        <row r="25">
          <cell r="B25">
            <v>0.60170020931910351</v>
          </cell>
          <cell r="C25">
            <v>1.0747664833989719</v>
          </cell>
          <cell r="E25">
            <v>233</v>
          </cell>
        </row>
        <row r="26">
          <cell r="B26">
            <v>1.5512058191794473</v>
          </cell>
          <cell r="C26">
            <v>0.46748064986138055</v>
          </cell>
          <cell r="E26">
            <v>422</v>
          </cell>
        </row>
        <row r="27">
          <cell r="B27">
            <v>3.4321660979042541</v>
          </cell>
          <cell r="C27">
            <v>0.92143076880988439</v>
          </cell>
          <cell r="E27">
            <v>830</v>
          </cell>
        </row>
        <row r="28">
          <cell r="B28">
            <v>1.0216636752590667</v>
          </cell>
          <cell r="C28">
            <v>2.0409907906646714</v>
          </cell>
          <cell r="E28">
            <v>234</v>
          </cell>
        </row>
        <row r="29">
          <cell r="B29">
            <v>2.0780125763811057</v>
          </cell>
          <cell r="C29">
            <v>0.66081622102917048</v>
          </cell>
          <cell r="E29">
            <v>1180</v>
          </cell>
        </row>
        <row r="40">
          <cell r="B40">
            <v>-7.8144975201614884</v>
          </cell>
          <cell r="C40">
            <v>0.48544419144107398</v>
          </cell>
          <cell r="E40">
            <v>1257</v>
          </cell>
        </row>
        <row r="41">
          <cell r="B41">
            <v>0.35163417896933091</v>
          </cell>
          <cell r="C41">
            <v>13.037305379870919</v>
          </cell>
          <cell r="E41">
            <v>88</v>
          </cell>
        </row>
        <row r="42">
          <cell r="B42">
            <v>1.2493087035198034</v>
          </cell>
          <cell r="C42">
            <v>1.0149146882894271</v>
          </cell>
          <cell r="E42">
            <v>345</v>
          </cell>
        </row>
        <row r="43">
          <cell r="B43">
            <v>1.0194106869668289</v>
          </cell>
          <cell r="C43">
            <v>0.55661003450371882</v>
          </cell>
          <cell r="E43">
            <v>560</v>
          </cell>
        </row>
        <row r="44">
          <cell r="B44">
            <v>3.070535019331583</v>
          </cell>
          <cell r="C44">
            <v>0.84913605118695634</v>
          </cell>
          <cell r="E44">
            <v>1157</v>
          </cell>
        </row>
        <row r="45">
          <cell r="B45">
            <v>1.1495960285855951</v>
          </cell>
          <cell r="C45">
            <v>2.3715866544470288</v>
          </cell>
          <cell r="E45">
            <v>341</v>
          </cell>
        </row>
        <row r="46">
          <cell r="B46">
            <v>0.97401290278835262</v>
          </cell>
          <cell r="C46">
            <v>0.68494899915412077</v>
          </cell>
          <cell r="E46">
            <v>1468</v>
          </cell>
        </row>
        <row r="57">
          <cell r="B57">
            <v>2.1029147379408002</v>
          </cell>
          <cell r="C57">
            <v>0.50735182324238692</v>
          </cell>
          <cell r="E57">
            <v>1537</v>
          </cell>
        </row>
        <row r="58">
          <cell r="B58">
            <v>1.7622610489061552E-2</v>
          </cell>
          <cell r="C58">
            <v>11.854505232877628</v>
          </cell>
          <cell r="E58">
            <v>100</v>
          </cell>
        </row>
        <row r="59">
          <cell r="B59">
            <v>0.42630898868178679</v>
          </cell>
          <cell r="C59">
            <v>0.9679323374658112</v>
          </cell>
          <cell r="E59">
            <v>413</v>
          </cell>
        </row>
        <row r="60">
          <cell r="B60">
            <v>-1.053277805550966</v>
          </cell>
          <cell r="C60">
            <v>0.57314710600615371</v>
          </cell>
          <cell r="E60">
            <v>568</v>
          </cell>
        </row>
        <row r="61">
          <cell r="B61">
            <v>-0.34403963570874296</v>
          </cell>
          <cell r="C61">
            <v>0.85428795067347663</v>
          </cell>
          <cell r="E61">
            <v>1281</v>
          </cell>
        </row>
        <row r="62">
          <cell r="B62">
            <v>-0.33232609045785289</v>
          </cell>
          <cell r="C62">
            <v>2.240263858211323</v>
          </cell>
          <cell r="E62">
            <v>364</v>
          </cell>
        </row>
        <row r="63">
          <cell r="B63">
            <v>-0.81720280539408563</v>
          </cell>
          <cell r="C63">
            <v>0.78954909769318071</v>
          </cell>
          <cell r="E63">
            <v>1603</v>
          </cell>
        </row>
      </sheetData>
      <sheetData sheetId="2" refreshError="1"/>
      <sheetData sheetId="3">
        <row r="5">
          <cell r="I5" t="str">
            <v>Agriculture</v>
          </cell>
        </row>
      </sheetData>
      <sheetData sheetId="4">
        <row r="5">
          <cell r="B5">
            <v>1991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3">
          <cell r="C43">
            <v>1</v>
          </cell>
          <cell r="E43">
            <v>1831</v>
          </cell>
          <cell r="F43">
            <v>2772</v>
          </cell>
          <cell r="G43">
            <v>2962</v>
          </cell>
          <cell r="H43">
            <v>3176</v>
          </cell>
          <cell r="I43">
            <v>2958</v>
          </cell>
          <cell r="K43">
            <v>64.998225062122827</v>
          </cell>
          <cell r="L43">
            <v>72.546453807903688</v>
          </cell>
          <cell r="M43">
            <v>72.173489278752427</v>
          </cell>
          <cell r="N43">
            <v>65.525067051784617</v>
          </cell>
          <cell r="O43">
            <v>55.279387030461592</v>
          </cell>
        </row>
        <row r="44">
          <cell r="E44">
            <v>77</v>
          </cell>
          <cell r="F44">
            <v>83</v>
          </cell>
          <cell r="G44">
            <v>73</v>
          </cell>
          <cell r="H44">
            <v>114</v>
          </cell>
          <cell r="I44">
            <v>121</v>
          </cell>
          <cell r="K44">
            <v>2.7334043308484204</v>
          </cell>
          <cell r="L44">
            <v>2.1722062287359329</v>
          </cell>
          <cell r="M44">
            <v>1.7787524366471734</v>
          </cell>
          <cell r="N44">
            <v>2.3519702909015887</v>
          </cell>
          <cell r="O44">
            <v>2.2612595776490374</v>
          </cell>
        </row>
        <row r="45">
          <cell r="E45">
            <v>285</v>
          </cell>
          <cell r="F45">
            <v>150</v>
          </cell>
          <cell r="G45">
            <v>164</v>
          </cell>
          <cell r="H45">
            <v>185</v>
          </cell>
          <cell r="I45">
            <v>218</v>
          </cell>
          <cell r="K45">
            <v>10.117145899893504</v>
          </cell>
          <cell r="L45">
            <v>3.9256739073540956</v>
          </cell>
          <cell r="M45">
            <v>3.996101364522417</v>
          </cell>
          <cell r="N45">
            <v>3.8167938931297711</v>
          </cell>
          <cell r="O45">
            <v>4.0740048589048774</v>
          </cell>
        </row>
        <row r="46">
          <cell r="E46">
            <v>26</v>
          </cell>
          <cell r="F46">
            <v>39</v>
          </cell>
          <cell r="G46">
            <v>53</v>
          </cell>
          <cell r="H46">
            <v>121</v>
          </cell>
          <cell r="I46">
            <v>200</v>
          </cell>
          <cell r="K46">
            <v>0.92296769613063545</v>
          </cell>
          <cell r="L46">
            <v>1.0206752159120649</v>
          </cell>
          <cell r="M46">
            <v>1.2914230019493176</v>
          </cell>
          <cell r="N46">
            <v>2.4963895192902825</v>
          </cell>
          <cell r="O46">
            <v>3.7376191366099794</v>
          </cell>
        </row>
        <row r="47">
          <cell r="E47">
            <v>283</v>
          </cell>
          <cell r="F47">
            <v>392</v>
          </cell>
          <cell r="G47">
            <v>420</v>
          </cell>
          <cell r="H47">
            <v>579</v>
          </cell>
          <cell r="I47">
            <v>731</v>
          </cell>
          <cell r="K47">
            <v>10.046148384806532</v>
          </cell>
          <cell r="L47">
            <v>10.259094477885371</v>
          </cell>
          <cell r="M47">
            <v>10.23391812865497</v>
          </cell>
          <cell r="N47">
            <v>11.945533319579122</v>
          </cell>
          <cell r="O47">
            <v>13.660997944309475</v>
          </cell>
        </row>
        <row r="48">
          <cell r="E48">
            <v>64</v>
          </cell>
          <cell r="F48">
            <v>78</v>
          </cell>
          <cell r="G48">
            <v>86</v>
          </cell>
          <cell r="H48">
            <v>130</v>
          </cell>
          <cell r="I48">
            <v>188</v>
          </cell>
          <cell r="K48">
            <v>2.2719204827831025</v>
          </cell>
          <cell r="L48">
            <v>2.0413504318241298</v>
          </cell>
          <cell r="M48">
            <v>2.0955165692007798</v>
          </cell>
          <cell r="N48">
            <v>2.682071384361461</v>
          </cell>
          <cell r="O48">
            <v>3.5133619884133807</v>
          </cell>
        </row>
        <row r="49">
          <cell r="E49">
            <v>251</v>
          </cell>
          <cell r="F49">
            <v>307</v>
          </cell>
          <cell r="G49">
            <v>346</v>
          </cell>
          <cell r="H49">
            <v>542</v>
          </cell>
          <cell r="I49">
            <v>935</v>
          </cell>
          <cell r="K49">
            <v>8.910188143414981</v>
          </cell>
          <cell r="L49">
            <v>8.0345459303847164</v>
          </cell>
          <cell r="M49">
            <v>8.4307992202729043</v>
          </cell>
          <cell r="N49">
            <v>11.182174540953167</v>
          </cell>
          <cell r="O49">
            <v>17.473369463651654</v>
          </cell>
        </row>
        <row r="51">
          <cell r="E51">
            <v>2817</v>
          </cell>
          <cell r="F51">
            <v>3821</v>
          </cell>
          <cell r="G51">
            <v>4104</v>
          </cell>
          <cell r="H51">
            <v>4847</v>
          </cell>
          <cell r="I51">
            <v>5351</v>
          </cell>
          <cell r="K51">
            <v>100</v>
          </cell>
          <cell r="L51">
            <v>100</v>
          </cell>
          <cell r="M51">
            <v>99.999999999999986</v>
          </cell>
          <cell r="N51">
            <v>100.00000000000001</v>
          </cell>
          <cell r="O51">
            <v>99.999999999999986</v>
          </cell>
        </row>
        <row r="56">
          <cell r="L56">
            <v>0.36502575348551453</v>
          </cell>
          <cell r="M56">
            <v>0.30012520022276645</v>
          </cell>
          <cell r="N56">
            <v>0.29500711051135226</v>
          </cell>
          <cell r="O56">
            <v>0.30850688647828889</v>
          </cell>
        </row>
        <row r="57">
          <cell r="L57">
            <v>2.265614557035482</v>
          </cell>
          <cell r="M57">
            <v>3.538300393269818</v>
          </cell>
          <cell r="N57">
            <v>3.2572951667428671</v>
          </cell>
          <cell r="O57">
            <v>2.5808713207760983</v>
          </cell>
        </row>
        <row r="58">
          <cell r="L58">
            <v>2.8186157178437377</v>
          </cell>
          <cell r="M58">
            <v>2.7653768976291282</v>
          </cell>
          <cell r="N58">
            <v>2.5356377836909849</v>
          </cell>
          <cell r="O58">
            <v>2.4311679897962257</v>
          </cell>
        </row>
        <row r="59">
          <cell r="L59">
            <v>5.5695256440498406</v>
          </cell>
          <cell r="M59">
            <v>8.0236722054115539</v>
          </cell>
          <cell r="N59">
            <v>5.4365243603217834</v>
          </cell>
          <cell r="O59">
            <v>4.1362953289223334</v>
          </cell>
        </row>
        <row r="60">
          <cell r="L60">
            <v>2.0820007320427978</v>
          </cell>
          <cell r="M60">
            <v>2.1289679278758271</v>
          </cell>
          <cell r="N60">
            <v>1.5687403608030355</v>
          </cell>
          <cell r="O60">
            <v>1.2979040946221065</v>
          </cell>
        </row>
        <row r="61">
          <cell r="L61">
            <v>2.1673155380888312</v>
          </cell>
          <cell r="M61">
            <v>2.1455669331697846</v>
          </cell>
          <cell r="N61">
            <v>2.5886468192745649</v>
          </cell>
          <cell r="O61">
            <v>2.4212048792781049</v>
          </cell>
        </row>
        <row r="62">
          <cell r="L62">
            <v>3.2439864702866417</v>
          </cell>
          <cell r="M62">
            <v>2.8880679311359274</v>
          </cell>
          <cell r="N62">
            <v>2.1531154520568987</v>
          </cell>
          <cell r="O62">
            <v>1.4598321945991732</v>
          </cell>
        </row>
        <row r="64">
          <cell r="L64">
            <v>1</v>
          </cell>
          <cell r="M64">
            <v>1</v>
          </cell>
          <cell r="N64">
            <v>1</v>
          </cell>
          <cell r="O64">
            <v>1</v>
          </cell>
        </row>
      </sheetData>
      <sheetData sheetId="1">
        <row r="6">
          <cell r="B6">
            <v>7.548228745780861</v>
          </cell>
          <cell r="C6">
            <v>0.36502575348551453</v>
          </cell>
          <cell r="E6">
            <v>2772</v>
          </cell>
        </row>
        <row r="7">
          <cell r="B7">
            <v>-0.56119810211248744</v>
          </cell>
          <cell r="C7">
            <v>2.265614557035482</v>
          </cell>
          <cell r="E7">
            <v>83</v>
          </cell>
        </row>
        <row r="8">
          <cell r="B8">
            <v>-6.1914719925394088</v>
          </cell>
          <cell r="C8">
            <v>2.8186157178437377</v>
          </cell>
          <cell r="E8">
            <v>150</v>
          </cell>
        </row>
        <row r="9">
          <cell r="B9">
            <v>9.7707519781429442E-2</v>
          </cell>
          <cell r="C9">
            <v>5.5695256440498406</v>
          </cell>
          <cell r="E9">
            <v>39</v>
          </cell>
        </row>
        <row r="10">
          <cell r="B10">
            <v>0.21294609307883938</v>
          </cell>
          <cell r="C10">
            <v>2.0820007320427978</v>
          </cell>
          <cell r="E10">
            <v>392</v>
          </cell>
        </row>
        <row r="11">
          <cell r="B11">
            <v>-0.23057005095897276</v>
          </cell>
          <cell r="C11">
            <v>2.1673155380888312</v>
          </cell>
          <cell r="E11">
            <v>78</v>
          </cell>
        </row>
        <row r="12">
          <cell r="B12">
            <v>-0.87564221303026457</v>
          </cell>
          <cell r="C12">
            <v>3.2439864702866417</v>
          </cell>
          <cell r="E12">
            <v>307</v>
          </cell>
        </row>
        <row r="23">
          <cell r="B23">
            <v>-0.3729645291512611</v>
          </cell>
          <cell r="C23">
            <v>0.30012520022276645</v>
          </cell>
          <cell r="E23">
            <v>2962</v>
          </cell>
        </row>
        <row r="24">
          <cell r="B24">
            <v>-0.39345379208875952</v>
          </cell>
          <cell r="C24">
            <v>3.538300393269818</v>
          </cell>
          <cell r="E24">
            <v>73</v>
          </cell>
        </row>
        <row r="25">
          <cell r="B25">
            <v>7.0427457168321439E-2</v>
          </cell>
          <cell r="C25">
            <v>2.7653768976291282</v>
          </cell>
          <cell r="E25">
            <v>164</v>
          </cell>
        </row>
        <row r="26">
          <cell r="B26">
            <v>0.27074778603725269</v>
          </cell>
          <cell r="C26">
            <v>8.0236722054115539</v>
          </cell>
          <cell r="E26">
            <v>53</v>
          </cell>
        </row>
        <row r="27">
          <cell r="B27">
            <v>-2.5176349230401129E-2</v>
          </cell>
          <cell r="C27">
            <v>2.1289679278758271</v>
          </cell>
          <cell r="E27">
            <v>420</v>
          </cell>
        </row>
        <row r="28">
          <cell r="B28">
            <v>5.4166137376649992E-2</v>
          </cell>
          <cell r="C28">
            <v>2.1455669331697846</v>
          </cell>
          <cell r="E28">
            <v>86</v>
          </cell>
        </row>
        <row r="29">
          <cell r="B29">
            <v>0.39625328988818787</v>
          </cell>
          <cell r="C29">
            <v>2.8880679311359274</v>
          </cell>
          <cell r="E29">
            <v>346</v>
          </cell>
        </row>
        <row r="40">
          <cell r="B40">
            <v>-6.6484222269678099</v>
          </cell>
          <cell r="C40">
            <v>0.29500711051135226</v>
          </cell>
          <cell r="E40">
            <v>3176</v>
          </cell>
        </row>
        <row r="41">
          <cell r="B41">
            <v>0.57321785425441529</v>
          </cell>
          <cell r="C41">
            <v>3.2572951667428671</v>
          </cell>
          <cell r="E41">
            <v>114</v>
          </cell>
        </row>
        <row r="42">
          <cell r="B42">
            <v>-0.17930747139264591</v>
          </cell>
          <cell r="C42">
            <v>2.5356377836909849</v>
          </cell>
          <cell r="E42">
            <v>185</v>
          </cell>
        </row>
        <row r="43">
          <cell r="B43">
            <v>1.2049665173409649</v>
          </cell>
          <cell r="C43">
            <v>5.4365243603217834</v>
          </cell>
          <cell r="E43">
            <v>121</v>
          </cell>
        </row>
        <row r="44">
          <cell r="B44">
            <v>1.7116151909241513</v>
          </cell>
          <cell r="C44">
            <v>1.5687403608030355</v>
          </cell>
          <cell r="E44">
            <v>579</v>
          </cell>
        </row>
        <row r="45">
          <cell r="B45">
            <v>0.5865548151606812</v>
          </cell>
          <cell r="C45">
            <v>2.5886468192745649</v>
          </cell>
          <cell r="E45">
            <v>130</v>
          </cell>
        </row>
        <row r="46">
          <cell r="B46">
            <v>2.7513753206802622</v>
          </cell>
          <cell r="C46">
            <v>2.1531154520568987</v>
          </cell>
          <cell r="E46">
            <v>542</v>
          </cell>
        </row>
        <row r="57">
          <cell r="B57">
            <v>-10.245680021323025</v>
          </cell>
          <cell r="C57">
            <v>0.30850688647828889</v>
          </cell>
          <cell r="E57">
            <v>2958</v>
          </cell>
        </row>
        <row r="58">
          <cell r="B58">
            <v>-9.0710713252551312E-2</v>
          </cell>
          <cell r="C58">
            <v>2.5808713207760983</v>
          </cell>
          <cell r="E58">
            <v>121</v>
          </cell>
        </row>
        <row r="59">
          <cell r="B59">
            <v>0.25721096577510627</v>
          </cell>
          <cell r="C59">
            <v>2.4311679897962257</v>
          </cell>
          <cell r="E59">
            <v>218</v>
          </cell>
        </row>
        <row r="60">
          <cell r="B60">
            <v>1.2412296173196968</v>
          </cell>
          <cell r="C60">
            <v>4.1362953289223334</v>
          </cell>
          <cell r="E60">
            <v>200</v>
          </cell>
        </row>
        <row r="61">
          <cell r="B61">
            <v>1.7154646247303535</v>
          </cell>
          <cell r="C61">
            <v>1.2979040946221065</v>
          </cell>
          <cell r="E61">
            <v>731</v>
          </cell>
        </row>
        <row r="62">
          <cell r="B62">
            <v>0.83129060405191968</v>
          </cell>
          <cell r="C62">
            <v>2.4212048792781049</v>
          </cell>
          <cell r="E62">
            <v>188</v>
          </cell>
        </row>
        <row r="63">
          <cell r="B63">
            <v>6.2911949226984873</v>
          </cell>
          <cell r="C63">
            <v>1.4598321945991732</v>
          </cell>
          <cell r="E63">
            <v>935</v>
          </cell>
        </row>
      </sheetData>
      <sheetData sheetId="2" refreshError="1"/>
      <sheetData sheetId="3">
        <row r="5">
          <cell r="I5" t="str">
            <v>Agriculture</v>
          </cell>
        </row>
      </sheetData>
      <sheetData sheetId="4">
        <row r="5">
          <cell r="B5">
            <v>1991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3">
          <cell r="C43">
            <v>1</v>
          </cell>
          <cell r="E43">
            <v>2246</v>
          </cell>
          <cell r="F43">
            <v>3068</v>
          </cell>
          <cell r="G43">
            <v>4307</v>
          </cell>
          <cell r="H43">
            <v>4262</v>
          </cell>
          <cell r="I43">
            <v>4598</v>
          </cell>
          <cell r="K43">
            <v>55.676747645017358</v>
          </cell>
          <cell r="L43">
            <v>60.465116279069761</v>
          </cell>
          <cell r="M43">
            <v>70.123738196027347</v>
          </cell>
          <cell r="N43">
            <v>68.072192940424841</v>
          </cell>
          <cell r="O43">
            <v>65.704486996284643</v>
          </cell>
        </row>
        <row r="44">
          <cell r="E44">
            <v>64</v>
          </cell>
          <cell r="F44">
            <v>82</v>
          </cell>
          <cell r="G44">
            <v>139</v>
          </cell>
          <cell r="H44">
            <v>144</v>
          </cell>
          <cell r="I44">
            <v>157</v>
          </cell>
          <cell r="K44">
            <v>1.5865146256817053</v>
          </cell>
          <cell r="L44">
            <v>1.6160819865983445</v>
          </cell>
          <cell r="M44">
            <v>2.26310647997395</v>
          </cell>
          <cell r="N44">
            <v>2.2999520843315762</v>
          </cell>
          <cell r="O44">
            <v>2.2434981423263789</v>
          </cell>
        </row>
        <row r="45">
          <cell r="E45">
            <v>467</v>
          </cell>
          <cell r="F45">
            <v>382</v>
          </cell>
          <cell r="G45">
            <v>405</v>
          </cell>
          <cell r="H45">
            <v>327</v>
          </cell>
          <cell r="I45">
            <v>344</v>
          </cell>
          <cell r="K45">
            <v>11.576598909271194</v>
          </cell>
          <cell r="L45">
            <v>7.5285770595191179</v>
          </cell>
          <cell r="M45">
            <v>6.5939433409312924</v>
          </cell>
          <cell r="N45">
            <v>5.222807858169622</v>
          </cell>
          <cell r="O45">
            <v>4.9156901971991998</v>
          </cell>
        </row>
        <row r="46">
          <cell r="E46">
            <v>80</v>
          </cell>
          <cell r="F46">
            <v>116</v>
          </cell>
          <cell r="G46">
            <v>109</v>
          </cell>
          <cell r="H46">
            <v>116</v>
          </cell>
          <cell r="I46">
            <v>130</v>
          </cell>
          <cell r="K46">
            <v>1.983143282102132</v>
          </cell>
          <cell r="L46">
            <v>2.2861647615293657</v>
          </cell>
          <cell r="M46">
            <v>1.7746662324975577</v>
          </cell>
          <cell r="N46">
            <v>1.8527391790448811</v>
          </cell>
          <cell r="O46">
            <v>1.8576736210345814</v>
          </cell>
        </row>
        <row r="47">
          <cell r="E47">
            <v>289</v>
          </cell>
          <cell r="F47">
            <v>360</v>
          </cell>
          <cell r="G47">
            <v>330</v>
          </cell>
          <cell r="H47">
            <v>538</v>
          </cell>
          <cell r="I47">
            <v>709</v>
          </cell>
          <cell r="K47">
            <v>7.1641051065939516</v>
          </cell>
          <cell r="L47">
            <v>7.0949940875049275</v>
          </cell>
          <cell r="M47">
            <v>5.3728427222403123</v>
          </cell>
          <cell r="N47">
            <v>8.5928765372943623</v>
          </cell>
          <cell r="O47">
            <v>10.131466133180909</v>
          </cell>
        </row>
        <row r="48">
          <cell r="E48">
            <v>77</v>
          </cell>
          <cell r="F48">
            <v>117</v>
          </cell>
          <cell r="G48">
            <v>126</v>
          </cell>
          <cell r="H48">
            <v>122</v>
          </cell>
          <cell r="I48">
            <v>145</v>
          </cell>
          <cell r="K48">
            <v>1.908775409023302</v>
          </cell>
          <cell r="L48">
            <v>2.3058730784391015</v>
          </cell>
          <cell r="M48">
            <v>2.0514490394008469</v>
          </cell>
          <cell r="N48">
            <v>1.9485705158920299</v>
          </cell>
          <cell r="O48">
            <v>2.0720205773078022</v>
          </cell>
        </row>
        <row r="49">
          <cell r="E49">
            <v>811</v>
          </cell>
          <cell r="F49">
            <v>949</v>
          </cell>
          <cell r="G49">
            <v>726</v>
          </cell>
          <cell r="H49">
            <v>752</v>
          </cell>
          <cell r="I49">
            <v>915</v>
          </cell>
          <cell r="K49">
            <v>20.104115022310364</v>
          </cell>
          <cell r="L49">
            <v>18.703192747339379</v>
          </cell>
          <cell r="M49">
            <v>11.820253988928688</v>
          </cell>
          <cell r="N49">
            <v>12.010860884842677</v>
          </cell>
          <cell r="O49">
            <v>13.075164332666475</v>
          </cell>
        </row>
        <row r="51">
          <cell r="E51">
            <v>4034</v>
          </cell>
          <cell r="F51">
            <v>5074</v>
          </cell>
          <cell r="G51">
            <v>6142</v>
          </cell>
          <cell r="H51">
            <v>6261</v>
          </cell>
          <cell r="I51">
            <v>6998</v>
          </cell>
          <cell r="K51">
            <v>100.00000000000001</v>
          </cell>
          <cell r="L51">
            <v>100</v>
          </cell>
          <cell r="M51">
            <v>99.999999999999986</v>
          </cell>
          <cell r="N51">
            <v>99.999999999999972</v>
          </cell>
          <cell r="O51">
            <v>99.999999999999972</v>
          </cell>
        </row>
        <row r="56">
          <cell r="L56">
            <v>0.22668326160720309</v>
          </cell>
          <cell r="M56">
            <v>0.1748305475248059</v>
          </cell>
          <cell r="N56">
            <v>0.10885656694067214</v>
          </cell>
          <cell r="O56">
            <v>9.0154086195182073E-2</v>
          </cell>
        </row>
        <row r="57">
          <cell r="L57">
            <v>20.29838002665857</v>
          </cell>
          <cell r="M57">
            <v>15.443831784254524</v>
          </cell>
          <cell r="N57">
            <v>13.969263973577137</v>
          </cell>
          <cell r="O57">
            <v>14.011234026656442</v>
          </cell>
        </row>
        <row r="58">
          <cell r="L58">
            <v>0.92851538234084252</v>
          </cell>
          <cell r="M58">
            <v>0.98287177200343734</v>
          </cell>
          <cell r="N58">
            <v>0.90483760375001909</v>
          </cell>
          <cell r="O58">
            <v>0.85990900496575806</v>
          </cell>
        </row>
        <row r="59">
          <cell r="L59">
            <v>0.41396832015213175</v>
          </cell>
          <cell r="M59">
            <v>0.2447460759787454</v>
          </cell>
          <cell r="N59">
            <v>0.65295864417505844</v>
          </cell>
          <cell r="O59">
            <v>1.0351382898189547</v>
          </cell>
        </row>
        <row r="60">
          <cell r="L60">
            <v>2.8650785541436048</v>
          </cell>
          <cell r="M60">
            <v>2.1206038823268223</v>
          </cell>
          <cell r="N60">
            <v>2.1738467394330017</v>
          </cell>
          <cell r="O60">
            <v>1.5640327916931809</v>
          </cell>
        </row>
        <row r="61">
          <cell r="L61">
            <v>1.2302892995354064</v>
          </cell>
          <cell r="M61">
            <v>1.6716673206348784</v>
          </cell>
          <cell r="N61">
            <v>1.7352437798847014</v>
          </cell>
          <cell r="O61">
            <v>1.3976796938242995</v>
          </cell>
        </row>
        <row r="62">
          <cell r="L62">
            <v>1.1970318888028548</v>
          </cell>
          <cell r="M62">
            <v>2.6269179893779069</v>
          </cell>
          <cell r="N62">
            <v>2.7029586614259267</v>
          </cell>
          <cell r="O62">
            <v>2.8871784581309483</v>
          </cell>
        </row>
        <row r="64">
          <cell r="L64">
            <v>1</v>
          </cell>
          <cell r="M64">
            <v>1</v>
          </cell>
          <cell r="N64">
            <v>1</v>
          </cell>
          <cell r="O64">
            <v>1</v>
          </cell>
        </row>
      </sheetData>
      <sheetData sheetId="1">
        <row r="6">
          <cell r="B6">
            <v>4.7883686340524036</v>
          </cell>
          <cell r="C6">
            <v>0.22668326160720309</v>
          </cell>
          <cell r="E6">
            <v>3068</v>
          </cell>
        </row>
        <row r="7">
          <cell r="B7">
            <v>2.956736091663914E-2</v>
          </cell>
          <cell r="C7">
            <v>20.29838002665857</v>
          </cell>
          <cell r="E7">
            <v>82</v>
          </cell>
        </row>
        <row r="8">
          <cell r="B8">
            <v>-4.0480218497520761</v>
          </cell>
          <cell r="C8">
            <v>0.92851538234084252</v>
          </cell>
          <cell r="E8">
            <v>382</v>
          </cell>
        </row>
        <row r="9">
          <cell r="B9">
            <v>0.30302147942723368</v>
          </cell>
          <cell r="C9">
            <v>0.41396832015213175</v>
          </cell>
          <cell r="E9">
            <v>116</v>
          </cell>
        </row>
        <row r="10">
          <cell r="B10">
            <v>-6.9111019089024062E-2</v>
          </cell>
          <cell r="C10">
            <v>2.8650785541436048</v>
          </cell>
          <cell r="E10">
            <v>360</v>
          </cell>
        </row>
        <row r="11">
          <cell r="B11">
            <v>0.39709766941579949</v>
          </cell>
          <cell r="C11">
            <v>1.2302892995354064</v>
          </cell>
          <cell r="E11">
            <v>117</v>
          </cell>
        </row>
        <row r="12">
          <cell r="B12">
            <v>-1.4009222749709842</v>
          </cell>
          <cell r="C12">
            <v>1.1970318888028548</v>
          </cell>
          <cell r="E12">
            <v>949</v>
          </cell>
        </row>
        <row r="23">
          <cell r="B23">
            <v>9.6586219169575855</v>
          </cell>
          <cell r="C23">
            <v>0.1748305475248059</v>
          </cell>
          <cell r="E23">
            <v>4307</v>
          </cell>
        </row>
        <row r="24">
          <cell r="B24">
            <v>0.64702449337560553</v>
          </cell>
          <cell r="C24">
            <v>15.443831784254524</v>
          </cell>
          <cell r="E24">
            <v>139</v>
          </cell>
        </row>
        <row r="25">
          <cell r="B25">
            <v>-0.93463371858782551</v>
          </cell>
          <cell r="C25">
            <v>0.98287177200343734</v>
          </cell>
          <cell r="E25">
            <v>405</v>
          </cell>
        </row>
        <row r="26">
          <cell r="B26">
            <v>-0.51149852903180792</v>
          </cell>
          <cell r="C26">
            <v>0.2447460759787454</v>
          </cell>
          <cell r="E26">
            <v>109</v>
          </cell>
        </row>
        <row r="27">
          <cell r="B27">
            <v>-1.7221513652646152</v>
          </cell>
          <cell r="C27">
            <v>2.1206038823268223</v>
          </cell>
          <cell r="E27">
            <v>330</v>
          </cell>
        </row>
        <row r="28">
          <cell r="B28">
            <v>-0.25442403903825461</v>
          </cell>
          <cell r="C28">
            <v>1.6716673206348784</v>
          </cell>
          <cell r="E28">
            <v>126</v>
          </cell>
        </row>
        <row r="29">
          <cell r="B29">
            <v>-6.8829387584106918</v>
          </cell>
          <cell r="C29">
            <v>2.6269179893779069</v>
          </cell>
          <cell r="E29">
            <v>726</v>
          </cell>
        </row>
        <row r="40">
          <cell r="B40">
            <v>-2.0515452556025053</v>
          </cell>
          <cell r="C40">
            <v>0.10885656694067214</v>
          </cell>
          <cell r="E40">
            <v>4262</v>
          </cell>
        </row>
        <row r="41">
          <cell r="B41">
            <v>3.6845604357626183E-2</v>
          </cell>
          <cell r="C41">
            <v>13.969263973577137</v>
          </cell>
          <cell r="E41">
            <v>144</v>
          </cell>
        </row>
        <row r="42">
          <cell r="B42">
            <v>-1.3711354827616704</v>
          </cell>
          <cell r="C42">
            <v>0.90483760375001909</v>
          </cell>
          <cell r="E42">
            <v>327</v>
          </cell>
        </row>
        <row r="43">
          <cell r="B43">
            <v>7.807294654732333E-2</v>
          </cell>
          <cell r="C43">
            <v>0.65295864417505844</v>
          </cell>
          <cell r="E43">
            <v>116</v>
          </cell>
        </row>
        <row r="44">
          <cell r="B44">
            <v>3.22003381505405</v>
          </cell>
          <cell r="C44">
            <v>2.1738467394330017</v>
          </cell>
          <cell r="E44">
            <v>538</v>
          </cell>
        </row>
        <row r="45">
          <cell r="B45">
            <v>-0.10287852350881699</v>
          </cell>
          <cell r="C45">
            <v>1.7352437798847014</v>
          </cell>
          <cell r="E45">
            <v>122</v>
          </cell>
        </row>
        <row r="46">
          <cell r="B46">
            <v>0.19060689591398905</v>
          </cell>
          <cell r="C46">
            <v>2.7029586614259267</v>
          </cell>
          <cell r="E46">
            <v>752</v>
          </cell>
        </row>
        <row r="57">
          <cell r="B57">
            <v>-2.367705944140198</v>
          </cell>
          <cell r="C57">
            <v>9.0154086195182073E-2</v>
          </cell>
          <cell r="E57">
            <v>4598</v>
          </cell>
        </row>
        <row r="58">
          <cell r="B58">
            <v>-5.6453942005197266E-2</v>
          </cell>
          <cell r="C58">
            <v>14.011234026656442</v>
          </cell>
          <cell r="E58">
            <v>157</v>
          </cell>
        </row>
        <row r="59">
          <cell r="B59">
            <v>-0.30711766097042226</v>
          </cell>
          <cell r="C59">
            <v>0.85990900496575806</v>
          </cell>
          <cell r="E59">
            <v>344</v>
          </cell>
        </row>
        <row r="60">
          <cell r="B60">
            <v>4.9344419897003888E-3</v>
          </cell>
          <cell r="C60">
            <v>1.0351382898189547</v>
          </cell>
          <cell r="E60">
            <v>130</v>
          </cell>
        </row>
        <row r="61">
          <cell r="B61">
            <v>1.5385895958865472</v>
          </cell>
          <cell r="C61">
            <v>1.5640327916931809</v>
          </cell>
          <cell r="E61">
            <v>709</v>
          </cell>
        </row>
        <row r="62">
          <cell r="B62">
            <v>0.12345006141577231</v>
          </cell>
          <cell r="C62">
            <v>1.3976796938242995</v>
          </cell>
          <cell r="E62">
            <v>145</v>
          </cell>
        </row>
        <row r="63">
          <cell r="B63">
            <v>1.0643034478237983</v>
          </cell>
          <cell r="C63">
            <v>2.8871784581309483</v>
          </cell>
          <cell r="E63">
            <v>915</v>
          </cell>
        </row>
      </sheetData>
      <sheetData sheetId="2" refreshError="1"/>
      <sheetData sheetId="3">
        <row r="5">
          <cell r="I5" t="str">
            <v>Agriculture</v>
          </cell>
        </row>
      </sheetData>
      <sheetData sheetId="4">
        <row r="5">
          <cell r="B5">
            <v>1991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workbookViewId="0">
      <pane ySplit="6" topLeftCell="A7" activePane="bottomLeft" state="frozen"/>
      <selection activeCell="A7" sqref="A7"/>
      <selection pane="bottomLeft"/>
    </sheetView>
  </sheetViews>
  <sheetFormatPr defaultRowHeight="12" x14ac:dyDescent="0.25"/>
  <cols>
    <col min="1" max="1" width="37.7109375" customWidth="1"/>
    <col min="2" max="2" width="17.140625" customWidth="1"/>
    <col min="3" max="7" width="20" customWidth="1"/>
  </cols>
  <sheetData>
    <row r="1" spans="1:6" ht="14.4" x14ac:dyDescent="0.3">
      <c r="A1" s="108" t="s">
        <v>14</v>
      </c>
      <c r="B1" s="121"/>
    </row>
    <row r="2" spans="1:6" s="122" customFormat="1" ht="27.6" customHeight="1" x14ac:dyDescent="0.3">
      <c r="B2" s="147" t="s">
        <v>119</v>
      </c>
    </row>
    <row r="3" spans="1:6" s="129" customFormat="1" ht="14.4" x14ac:dyDescent="0.3">
      <c r="A3" s="123" t="s">
        <v>90</v>
      </c>
      <c r="B3" s="128" t="s">
        <v>95</v>
      </c>
      <c r="C3" s="124" t="s">
        <v>91</v>
      </c>
      <c r="D3" s="125" t="s">
        <v>92</v>
      </c>
      <c r="E3" s="126" t="s">
        <v>93</v>
      </c>
      <c r="F3" s="127" t="s">
        <v>94</v>
      </c>
    </row>
    <row r="4" spans="1:6" s="132" customFormat="1" x14ac:dyDescent="0.25">
      <c r="A4" s="130" t="s">
        <v>96</v>
      </c>
      <c r="B4" s="130" t="s">
        <v>100</v>
      </c>
      <c r="C4" s="131" t="s">
        <v>97</v>
      </c>
      <c r="D4" s="131" t="s">
        <v>98</v>
      </c>
      <c r="E4" s="131" t="s">
        <v>98</v>
      </c>
      <c r="F4" s="131" t="s">
        <v>99</v>
      </c>
    </row>
    <row r="5" spans="1:6" s="132" customFormat="1" x14ac:dyDescent="0.25">
      <c r="A5" s="133" t="s">
        <v>101</v>
      </c>
      <c r="B5" s="133" t="s">
        <v>103</v>
      </c>
      <c r="C5" s="134" t="s">
        <v>97</v>
      </c>
      <c r="D5" s="134" t="s">
        <v>98</v>
      </c>
      <c r="E5" s="134" t="s">
        <v>98</v>
      </c>
      <c r="F5" s="133" t="s">
        <v>102</v>
      </c>
    </row>
    <row r="6" spans="1:6" s="132" customFormat="1" x14ac:dyDescent="0.25">
      <c r="A6" s="135" t="s">
        <v>104</v>
      </c>
      <c r="B6" s="135" t="s">
        <v>103</v>
      </c>
      <c r="C6" s="136" t="s">
        <v>105</v>
      </c>
      <c r="D6" s="136" t="s">
        <v>105</v>
      </c>
      <c r="E6" s="136" t="s">
        <v>105</v>
      </c>
      <c r="F6" s="136" t="s">
        <v>99</v>
      </c>
    </row>
    <row r="7" spans="1:6" s="140" customFormat="1" ht="14.4" x14ac:dyDescent="0.25">
      <c r="A7" s="137" t="s">
        <v>106</v>
      </c>
      <c r="B7" s="139" t="s">
        <v>107</v>
      </c>
      <c r="C7" s="138"/>
      <c r="D7" s="138"/>
      <c r="E7" s="138"/>
      <c r="F7" s="138"/>
    </row>
    <row r="8" spans="1:6" s="140" customFormat="1" ht="14.4" x14ac:dyDescent="0.25">
      <c r="A8" s="137" t="s">
        <v>16</v>
      </c>
      <c r="B8" s="141" t="s">
        <v>107</v>
      </c>
      <c r="C8" s="138"/>
      <c r="D8" s="138"/>
      <c r="E8" s="138"/>
      <c r="F8" s="139" t="s">
        <v>107</v>
      </c>
    </row>
    <row r="9" spans="1:6" s="140" customFormat="1" ht="14.4" x14ac:dyDescent="0.25">
      <c r="A9" s="137" t="s">
        <v>108</v>
      </c>
      <c r="B9" s="142" t="s">
        <v>107</v>
      </c>
      <c r="C9" s="138"/>
      <c r="D9" s="138"/>
      <c r="E9" s="138"/>
      <c r="F9" s="138"/>
    </row>
    <row r="10" spans="1:6" s="140" customFormat="1" ht="14.4" x14ac:dyDescent="0.25">
      <c r="A10" s="137" t="s">
        <v>18</v>
      </c>
      <c r="B10" s="139" t="s">
        <v>107</v>
      </c>
      <c r="C10" s="139" t="s">
        <v>107</v>
      </c>
      <c r="D10" s="138"/>
      <c r="E10" s="138"/>
      <c r="F10" s="138"/>
    </row>
    <row r="11" spans="1:6" s="140" customFormat="1" ht="14.4" x14ac:dyDescent="0.25">
      <c r="A11" s="137" t="s">
        <v>19</v>
      </c>
      <c r="B11" s="139" t="s">
        <v>107</v>
      </c>
      <c r="C11" s="139" t="s">
        <v>107</v>
      </c>
      <c r="D11" s="138"/>
      <c r="E11" s="138"/>
      <c r="F11" s="138"/>
    </row>
    <row r="12" spans="1:6" s="140" customFormat="1" ht="14.4" x14ac:dyDescent="0.25">
      <c r="A12" s="137" t="s">
        <v>21</v>
      </c>
      <c r="B12" s="139" t="s">
        <v>107</v>
      </c>
      <c r="C12" s="138"/>
      <c r="D12" s="139" t="s">
        <v>107</v>
      </c>
      <c r="E12" s="138"/>
      <c r="F12" s="138"/>
    </row>
    <row r="13" spans="1:6" s="140" customFormat="1" ht="14.4" x14ac:dyDescent="0.25">
      <c r="A13" s="137" t="s">
        <v>22</v>
      </c>
      <c r="B13" s="139" t="s">
        <v>107</v>
      </c>
      <c r="C13" s="139" t="s">
        <v>107</v>
      </c>
      <c r="D13" s="138"/>
      <c r="E13" s="138"/>
      <c r="F13" s="138"/>
    </row>
    <row r="14" spans="1:6" s="140" customFormat="1" ht="14.4" x14ac:dyDescent="0.25">
      <c r="A14" s="137" t="s">
        <v>23</v>
      </c>
      <c r="B14" s="142" t="s">
        <v>107</v>
      </c>
      <c r="C14" s="138"/>
      <c r="D14" s="138"/>
      <c r="E14" s="138"/>
      <c r="F14" s="139" t="s">
        <v>107</v>
      </c>
    </row>
    <row r="15" spans="1:6" s="140" customFormat="1" ht="14.4" x14ac:dyDescent="0.25">
      <c r="A15" s="137" t="s">
        <v>24</v>
      </c>
      <c r="B15" s="142" t="s">
        <v>107</v>
      </c>
      <c r="C15" s="138"/>
      <c r="D15" s="138"/>
      <c r="E15" s="138"/>
      <c r="F15" s="139" t="s">
        <v>107</v>
      </c>
    </row>
    <row r="16" spans="1:6" s="140" customFormat="1" ht="14.4" x14ac:dyDescent="0.25">
      <c r="A16" s="137" t="s">
        <v>26</v>
      </c>
      <c r="B16" s="142" t="s">
        <v>107</v>
      </c>
      <c r="C16" s="139" t="s">
        <v>107</v>
      </c>
      <c r="D16" s="138"/>
      <c r="E16" s="138"/>
      <c r="F16" s="138"/>
    </row>
    <row r="17" spans="1:6" s="140" customFormat="1" ht="14.4" x14ac:dyDescent="0.25">
      <c r="A17" s="137" t="s">
        <v>109</v>
      </c>
      <c r="B17" s="142" t="s">
        <v>107</v>
      </c>
      <c r="C17" s="138"/>
      <c r="D17" s="138"/>
      <c r="E17" s="138"/>
      <c r="F17" s="138"/>
    </row>
    <row r="18" spans="1:6" s="140" customFormat="1" ht="14.4" x14ac:dyDescent="0.25">
      <c r="A18" s="137" t="s">
        <v>110</v>
      </c>
      <c r="B18" s="142" t="s">
        <v>107</v>
      </c>
      <c r="C18" s="138"/>
      <c r="D18" s="138"/>
      <c r="E18" s="138"/>
      <c r="F18" s="138"/>
    </row>
    <row r="19" spans="1:6" s="140" customFormat="1" ht="14.4" x14ac:dyDescent="0.25">
      <c r="A19" s="137" t="s">
        <v>28</v>
      </c>
      <c r="B19" s="142" t="s">
        <v>107</v>
      </c>
      <c r="C19" s="138"/>
      <c r="D19" s="138"/>
      <c r="E19" s="138"/>
      <c r="F19" s="139" t="s">
        <v>107</v>
      </c>
    </row>
    <row r="20" spans="1:6" s="140" customFormat="1" ht="14.4" x14ac:dyDescent="0.25">
      <c r="A20" s="137" t="s">
        <v>30</v>
      </c>
      <c r="B20" s="142" t="s">
        <v>107</v>
      </c>
      <c r="C20" s="139" t="s">
        <v>107</v>
      </c>
      <c r="D20" s="139" t="s">
        <v>107</v>
      </c>
      <c r="E20" s="139" t="s">
        <v>107</v>
      </c>
      <c r="F20" s="138"/>
    </row>
    <row r="21" spans="1:6" s="140" customFormat="1" ht="14.4" x14ac:dyDescent="0.25">
      <c r="A21" s="137" t="s">
        <v>15</v>
      </c>
      <c r="B21" s="142" t="s">
        <v>107</v>
      </c>
      <c r="C21" s="138"/>
      <c r="D21" s="138"/>
      <c r="E21" s="138"/>
      <c r="F21" s="141" t="s">
        <v>107</v>
      </c>
    </row>
    <row r="22" spans="1:6" s="140" customFormat="1" ht="14.4" x14ac:dyDescent="0.25">
      <c r="A22" s="137" t="s">
        <v>111</v>
      </c>
      <c r="B22" s="142" t="s">
        <v>107</v>
      </c>
      <c r="C22" s="138"/>
      <c r="D22" s="138"/>
      <c r="E22" s="138"/>
      <c r="F22" s="138"/>
    </row>
    <row r="23" spans="1:6" s="140" customFormat="1" ht="14.4" x14ac:dyDescent="0.25">
      <c r="A23" s="137" t="s">
        <v>17</v>
      </c>
      <c r="B23" s="142" t="s">
        <v>107</v>
      </c>
      <c r="C23" s="138"/>
      <c r="D23" s="138"/>
      <c r="E23" s="138"/>
      <c r="F23" s="141" t="s">
        <v>107</v>
      </c>
    </row>
    <row r="24" spans="1:6" s="140" customFormat="1" ht="14.4" x14ac:dyDescent="0.25">
      <c r="A24" s="137" t="s">
        <v>112</v>
      </c>
      <c r="B24" s="148"/>
      <c r="C24" s="143"/>
      <c r="D24" s="143"/>
      <c r="E24" s="143"/>
      <c r="F24" s="143"/>
    </row>
    <row r="25" spans="1:6" s="140" customFormat="1" ht="14.4" x14ac:dyDescent="0.25">
      <c r="A25" s="137" t="s">
        <v>20</v>
      </c>
      <c r="B25" s="142" t="s">
        <v>107</v>
      </c>
      <c r="C25" s="139" t="s">
        <v>107</v>
      </c>
      <c r="D25" s="138"/>
      <c r="E25" s="138"/>
      <c r="F25" s="138"/>
    </row>
    <row r="26" spans="1:6" s="140" customFormat="1" ht="14.4" x14ac:dyDescent="0.25">
      <c r="A26" s="137" t="s">
        <v>113</v>
      </c>
      <c r="B26" s="143"/>
      <c r="C26" s="143"/>
      <c r="D26" s="143"/>
      <c r="E26" s="143"/>
      <c r="F26" s="143"/>
    </row>
    <row r="27" spans="1:6" s="140" customFormat="1" ht="14.4" x14ac:dyDescent="0.25">
      <c r="A27" s="137" t="s">
        <v>114</v>
      </c>
      <c r="B27" s="142" t="s">
        <v>107</v>
      </c>
      <c r="C27" s="143"/>
      <c r="D27" s="143"/>
      <c r="E27" s="143"/>
      <c r="F27" s="143"/>
    </row>
    <row r="28" spans="1:6" s="140" customFormat="1" ht="14.4" x14ac:dyDescent="0.25">
      <c r="A28" s="137" t="s">
        <v>115</v>
      </c>
      <c r="B28" s="142" t="s">
        <v>107</v>
      </c>
      <c r="C28" s="138"/>
      <c r="D28" s="138"/>
      <c r="E28" s="138"/>
      <c r="F28" s="138"/>
    </row>
    <row r="29" spans="1:6" s="140" customFormat="1" ht="14.4" x14ac:dyDescent="0.25">
      <c r="A29" s="137" t="s">
        <v>25</v>
      </c>
      <c r="B29" s="142" t="s">
        <v>107</v>
      </c>
      <c r="C29" s="139" t="s">
        <v>107</v>
      </c>
      <c r="D29" s="138"/>
      <c r="E29" s="138"/>
      <c r="F29" s="138"/>
    </row>
    <row r="30" spans="1:6" s="140" customFormat="1" ht="14.4" x14ac:dyDescent="0.25">
      <c r="A30" s="137" t="s">
        <v>27</v>
      </c>
      <c r="B30" s="142" t="s">
        <v>107</v>
      </c>
      <c r="C30" s="138"/>
      <c r="D30" s="138"/>
      <c r="E30" s="138"/>
      <c r="F30" s="141" t="s">
        <v>107</v>
      </c>
    </row>
    <row r="31" spans="1:6" s="140" customFormat="1" ht="14.4" x14ac:dyDescent="0.25">
      <c r="A31" s="137" t="s">
        <v>67</v>
      </c>
      <c r="B31" s="142" t="s">
        <v>107</v>
      </c>
      <c r="C31" s="138"/>
      <c r="D31" s="138"/>
      <c r="E31" s="138"/>
      <c r="F31" s="141" t="s">
        <v>107</v>
      </c>
    </row>
    <row r="32" spans="1:6" s="140" customFormat="1" ht="14.4" x14ac:dyDescent="0.25">
      <c r="A32" s="137" t="s">
        <v>116</v>
      </c>
      <c r="B32" s="142" t="s">
        <v>107</v>
      </c>
      <c r="C32" s="138"/>
      <c r="D32" s="138"/>
      <c r="E32" s="138"/>
      <c r="F32" s="138"/>
    </row>
    <row r="33" spans="1:7" s="140" customFormat="1" ht="14.4" x14ac:dyDescent="0.25">
      <c r="A33" s="137" t="s">
        <v>29</v>
      </c>
      <c r="B33" s="142" t="s">
        <v>107</v>
      </c>
      <c r="C33" s="139" t="s">
        <v>107</v>
      </c>
      <c r="D33" s="138"/>
      <c r="E33" s="138"/>
      <c r="F33" s="138"/>
    </row>
    <row r="34" spans="1:7" s="140" customFormat="1" ht="14.4" x14ac:dyDescent="0.25">
      <c r="A34" s="137" t="s">
        <v>31</v>
      </c>
      <c r="B34" s="142" t="s">
        <v>107</v>
      </c>
      <c r="C34" s="138"/>
      <c r="D34" s="138"/>
      <c r="E34" s="138"/>
      <c r="F34" s="141" t="s">
        <v>107</v>
      </c>
    </row>
    <row r="36" spans="1:7" ht="25.8" customHeight="1" x14ac:dyDescent="0.25">
      <c r="A36" s="144" t="s">
        <v>117</v>
      </c>
      <c r="B36" s="144"/>
      <c r="C36" s="145"/>
      <c r="D36" s="145"/>
      <c r="E36" s="145"/>
      <c r="F36" s="145"/>
      <c r="G36" s="145"/>
    </row>
  </sheetData>
  <mergeCells count="1">
    <mergeCell ref="A36:G36"/>
  </mergeCells>
  <hyperlinks>
    <hyperlink ref="B7" location="Afghanistan!A1" display="Go to"/>
    <hyperlink ref="F8" location="Bangladesh!A1" display="Go to"/>
    <hyperlink ref="B8" location="Bangladesh2!A1" display="Go to"/>
    <hyperlink ref="B9" location="'DR Congo'!A1" display="Go to"/>
    <hyperlink ref="B10" location="Ethiopia2!A1" display="Go to"/>
    <hyperlink ref="C10" location="Ethiopia!A1" display="Go to"/>
    <hyperlink ref="C11" location="Ghana!A1" display="Go to"/>
    <hyperlink ref="B11" location="Ghana2!A1" display="Go to"/>
    <hyperlink ref="D12" location="India!A1" display="Go to"/>
    <hyperlink ref="B12" location="India2!A1" display="Go to"/>
    <hyperlink ref="C13" location="Kenya!A1" display="Go to"/>
    <hyperlink ref="B13" location="Kenya2!A1" display="Go to"/>
    <hyperlink ref="F14" location="Kyrgyz!A1" display="Go to"/>
    <hyperlink ref="B14" location="Kyrgyz2!A1" display="Go to"/>
    <hyperlink ref="B15" location="Liberia2!A1" display="Go to"/>
    <hyperlink ref="B16" location="Malawi2!A1" display="Go to"/>
    <hyperlink ref="B17" location="Mozambique!A1" display="Go to"/>
    <hyperlink ref="B18" location="Myanmar!A1" display="Go to"/>
    <hyperlink ref="B19" location="Nepal2!A1" display="Go to"/>
    <hyperlink ref="B20" location="Nigeria4!A1" display="Go to"/>
    <hyperlink ref="B21" location="Pakistan2!A1" display="Go to"/>
    <hyperlink ref="B22" location="Rwanda!A1" display="Go to"/>
    <hyperlink ref="B23" location="'S. Leone2'!A1" display="Go to"/>
    <hyperlink ref="B25" location="'S. Africa2'!A1" display="Go to"/>
    <hyperlink ref="B27" location="Sudan!A1" display="Go to"/>
    <hyperlink ref="B28" location="Tajikistan!A1" display="Go to"/>
    <hyperlink ref="B30" location="Uganda2!A1" display="Go to"/>
    <hyperlink ref="B29" location="Tanzania2!A1" display="Go to"/>
    <hyperlink ref="B31" location="'W.Bank &amp; Gaza2'!A1" display="Go to"/>
    <hyperlink ref="B32" location="Yemen!A1" display="Go to"/>
    <hyperlink ref="B33" location="Zambia2!A1" display="Go to"/>
    <hyperlink ref="B34" location="Zimbabwe2!A1" display="Go to"/>
    <hyperlink ref="F15" location="Liberia!A1" display="Go to"/>
    <hyperlink ref="C16" location="Malawi!A1" display="Go to"/>
    <hyperlink ref="F19" location="Nepal!A1" display="Go to"/>
    <hyperlink ref="C20" location="'Nigeria 1'!A1" display="Go to"/>
    <hyperlink ref="D20" location="'Nigeria 2'!A1" display="Go to"/>
    <hyperlink ref="E20" location="'Nigeria 3'!A1" display="Go to"/>
    <hyperlink ref="F21" location="Pakistan!A1" display="Go to"/>
    <hyperlink ref="F23" location="'S. Leone'!A1" display="Go to"/>
    <hyperlink ref="C25" location="'S. Africa'!A1" display="Go to"/>
    <hyperlink ref="C29" location="Tanzania!A1" display="Go to"/>
    <hyperlink ref="F30" location="Uganda!A1" display="Go to"/>
    <hyperlink ref="F31" location="'W. Bank &amp; Gaza'!A1" display="Go to"/>
    <hyperlink ref="C33" location="Zambia!A1" display="Go to"/>
    <hyperlink ref="F34" location="Zimbabwe!A1" display="Go to"/>
  </hyperlink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-5.9262292330928048</v>
      </c>
      <c r="C8" s="97">
        <v>0.56203966092611868</v>
      </c>
      <c r="D8" s="98">
        <v>3498</v>
      </c>
      <c r="E8" s="98">
        <v>4207</v>
      </c>
      <c r="F8" s="97">
        <v>62.970297029702969</v>
      </c>
      <c r="G8" s="97">
        <v>57.044067796610165</v>
      </c>
      <c r="H8" s="1"/>
      <c r="I8" s="1"/>
      <c r="J8" s="1"/>
      <c r="K8" s="2"/>
      <c r="L8" s="1"/>
      <c r="M8" s="1"/>
      <c r="N8" s="1"/>
      <c r="O8" s="1"/>
      <c r="P8" s="1"/>
    </row>
    <row r="9" spans="1:16" x14ac:dyDescent="0.25">
      <c r="A9" s="95" t="s">
        <v>73</v>
      </c>
      <c r="B9" s="96">
        <v>0.20196189110436469</v>
      </c>
      <c r="C9" s="97">
        <v>4.9076704010541796</v>
      </c>
      <c r="D9" s="98">
        <v>40</v>
      </c>
      <c r="E9" s="98">
        <v>68</v>
      </c>
      <c r="F9" s="97">
        <v>0.72007200720072007</v>
      </c>
      <c r="G9" s="97">
        <v>0.92203389830508475</v>
      </c>
      <c r="H9" s="1"/>
      <c r="I9" s="1"/>
      <c r="J9" s="1"/>
      <c r="K9" s="2"/>
      <c r="L9" s="1"/>
      <c r="M9" s="1"/>
      <c r="N9" s="1"/>
      <c r="O9" s="1"/>
      <c r="P9" s="1"/>
    </row>
    <row r="10" spans="1:16" x14ac:dyDescent="0.25">
      <c r="A10" s="95" t="s">
        <v>35</v>
      </c>
      <c r="B10" s="96">
        <v>3.8776731910479185</v>
      </c>
      <c r="C10" s="97">
        <v>0.88136073704787921</v>
      </c>
      <c r="D10" s="98">
        <v>464</v>
      </c>
      <c r="E10" s="98">
        <v>902</v>
      </c>
      <c r="F10" s="97">
        <v>8.3528352835283517</v>
      </c>
      <c r="G10" s="97">
        <v>12.23050847457627</v>
      </c>
      <c r="H10" s="1"/>
      <c r="I10" s="1"/>
      <c r="J10" s="1"/>
      <c r="K10" s="2"/>
      <c r="L10" s="1"/>
      <c r="M10" s="1"/>
      <c r="N10" s="1"/>
      <c r="O10" s="1"/>
      <c r="P10" s="1"/>
    </row>
    <row r="11" spans="1:16" x14ac:dyDescent="0.25">
      <c r="A11" s="95" t="s">
        <v>37</v>
      </c>
      <c r="B11" s="96">
        <v>0.4752353201421835</v>
      </c>
      <c r="C11" s="97">
        <v>3.137909642666397</v>
      </c>
      <c r="D11" s="98">
        <v>67</v>
      </c>
      <c r="E11" s="98">
        <v>124</v>
      </c>
      <c r="F11" s="97">
        <v>1.2061206120612062</v>
      </c>
      <c r="G11" s="97">
        <v>1.6813559322033897</v>
      </c>
      <c r="H11" s="1"/>
      <c r="I11" s="1"/>
      <c r="J11" s="1"/>
      <c r="K11" s="2"/>
      <c r="L11" s="1"/>
      <c r="M11" s="1"/>
      <c r="N11" s="1"/>
      <c r="O11" s="1"/>
      <c r="P11" s="1"/>
    </row>
    <row r="12" spans="1:16" x14ac:dyDescent="0.25">
      <c r="A12" s="95" t="s">
        <v>74</v>
      </c>
      <c r="B12" s="96">
        <v>0.90112740087568355</v>
      </c>
      <c r="C12" s="97">
        <v>0.63959485408886485</v>
      </c>
      <c r="D12" s="98">
        <v>899</v>
      </c>
      <c r="E12" s="98">
        <v>1260</v>
      </c>
      <c r="F12" s="97">
        <v>16.183618361836182</v>
      </c>
      <c r="G12" s="97">
        <v>17.084745762711865</v>
      </c>
      <c r="H12" s="1"/>
      <c r="I12" s="1"/>
      <c r="J12" s="1"/>
      <c r="K12" s="2"/>
      <c r="L12" s="1"/>
      <c r="M12" s="1"/>
      <c r="N12" s="1"/>
      <c r="O12" s="1"/>
      <c r="P12" s="1"/>
    </row>
    <row r="13" spans="1:16" x14ac:dyDescent="0.25">
      <c r="A13" s="99" t="s">
        <v>75</v>
      </c>
      <c r="B13" s="96">
        <v>-5.7825443561305256E-2</v>
      </c>
      <c r="C13" s="97">
        <v>6.6424156619573909</v>
      </c>
      <c r="D13" s="98">
        <v>129</v>
      </c>
      <c r="E13" s="98">
        <v>167</v>
      </c>
      <c r="F13" s="97">
        <v>2.3222322232223225</v>
      </c>
      <c r="G13" s="97">
        <v>2.2644067796610172</v>
      </c>
      <c r="H13" s="1"/>
      <c r="I13" s="1"/>
      <c r="J13" s="1"/>
      <c r="K13" s="2"/>
      <c r="L13" s="1"/>
      <c r="M13" s="1"/>
      <c r="N13" s="1"/>
      <c r="O13" s="1"/>
      <c r="P13" s="1"/>
    </row>
    <row r="14" spans="1:16" x14ac:dyDescent="0.25">
      <c r="A14" s="95" t="s">
        <v>76</v>
      </c>
      <c r="B14" s="96">
        <v>0.52805687348395836</v>
      </c>
      <c r="C14" s="97">
        <v>2.4382016182464628</v>
      </c>
      <c r="D14" s="98">
        <v>458</v>
      </c>
      <c r="E14" s="98">
        <v>647</v>
      </c>
      <c r="F14" s="97">
        <v>8.2448244824482444</v>
      </c>
      <c r="G14" s="97">
        <v>8.7728813559322028</v>
      </c>
      <c r="H14" s="1"/>
      <c r="I14" s="1"/>
      <c r="J14" s="1"/>
      <c r="K14" s="2"/>
      <c r="L14" s="1"/>
      <c r="M14" s="1"/>
      <c r="N14" s="1"/>
      <c r="O14" s="1"/>
      <c r="P14" s="1"/>
    </row>
    <row r="15" spans="1:16" x14ac:dyDescent="0.25">
      <c r="A15" s="15" t="s">
        <v>77</v>
      </c>
      <c r="B15" s="100">
        <v>0</v>
      </c>
      <c r="C15" s="101">
        <v>1</v>
      </c>
      <c r="D15" s="102">
        <v>5555</v>
      </c>
      <c r="E15" s="102">
        <v>7375</v>
      </c>
      <c r="F15" s="101">
        <v>100</v>
      </c>
      <c r="G15" s="101">
        <v>99.999999999999986</v>
      </c>
      <c r="H15" s="9"/>
      <c r="I15" s="9"/>
      <c r="J15" s="9"/>
      <c r="K15" s="10"/>
      <c r="L15" s="9"/>
      <c r="M15" s="9"/>
      <c r="N15" s="9"/>
      <c r="O15" s="9"/>
      <c r="P15" s="9"/>
    </row>
    <row r="16" spans="1:16" x14ac:dyDescent="0.25">
      <c r="A16" s="34" t="s">
        <v>0</v>
      </c>
      <c r="B16" s="103"/>
      <c r="C16" s="103"/>
      <c r="D16" s="104">
        <v>5555</v>
      </c>
      <c r="E16" s="104">
        <v>7375</v>
      </c>
      <c r="F16" s="6">
        <v>100</v>
      </c>
      <c r="G16" s="6">
        <v>99.999999999999986</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0.90105771418960501</v>
      </c>
      <c r="C25" s="97">
        <v>0.54882351245815264</v>
      </c>
      <c r="D25" s="98">
        <v>4207</v>
      </c>
      <c r="E25" s="98">
        <v>4963</v>
      </c>
      <c r="F25" s="97">
        <v>57.044067796610165</v>
      </c>
      <c r="G25" s="97">
        <v>57.94512551079977</v>
      </c>
      <c r="H25" s="1"/>
      <c r="I25" s="1"/>
      <c r="J25" s="1"/>
      <c r="K25" s="2"/>
      <c r="L25" s="1"/>
      <c r="M25" s="1"/>
      <c r="N25" s="1"/>
      <c r="O25" s="1"/>
      <c r="P25" s="1"/>
    </row>
    <row r="26" spans="1:16" x14ac:dyDescent="0.25">
      <c r="A26" s="95" t="s">
        <v>73</v>
      </c>
      <c r="B26" s="96">
        <v>1.199996042229412E-2</v>
      </c>
      <c r="C26" s="97">
        <v>4.6120734661844374</v>
      </c>
      <c r="D26" s="98">
        <v>68</v>
      </c>
      <c r="E26" s="98">
        <v>80</v>
      </c>
      <c r="F26" s="97">
        <v>0.92203389830508475</v>
      </c>
      <c r="G26" s="97">
        <v>0.93403385872737887</v>
      </c>
      <c r="H26" s="1"/>
      <c r="I26" s="1"/>
      <c r="J26" s="1"/>
      <c r="K26" s="2"/>
      <c r="L26" s="1"/>
      <c r="M26" s="1"/>
      <c r="N26" s="1"/>
      <c r="O26" s="1"/>
      <c r="P26" s="1"/>
    </row>
    <row r="27" spans="1:16" x14ac:dyDescent="0.25">
      <c r="A27" s="95" t="s">
        <v>35</v>
      </c>
      <c r="B27" s="96">
        <v>-0.92869878397498518</v>
      </c>
      <c r="C27" s="97">
        <v>0.92095033230165468</v>
      </c>
      <c r="D27" s="98">
        <v>902</v>
      </c>
      <c r="E27" s="98">
        <v>968</v>
      </c>
      <c r="F27" s="97">
        <v>12.23050847457627</v>
      </c>
      <c r="G27" s="97">
        <v>11.301809690601285</v>
      </c>
      <c r="H27" s="1"/>
      <c r="I27" s="1"/>
      <c r="J27" s="1"/>
      <c r="K27" s="2"/>
      <c r="L27" s="1"/>
      <c r="M27" s="1"/>
      <c r="N27" s="1"/>
      <c r="O27" s="1"/>
      <c r="P27" s="1"/>
    </row>
    <row r="28" spans="1:16" x14ac:dyDescent="0.25">
      <c r="A28" s="95" t="s">
        <v>37</v>
      </c>
      <c r="B28" s="96">
        <v>0.1983872084854601</v>
      </c>
      <c r="C28" s="97">
        <v>2.9719990324220404</v>
      </c>
      <c r="D28" s="98">
        <v>124</v>
      </c>
      <c r="E28" s="98">
        <v>161</v>
      </c>
      <c r="F28" s="97">
        <v>1.6813559322033897</v>
      </c>
      <c r="G28" s="97">
        <v>1.8797431406888498</v>
      </c>
      <c r="H28" s="1"/>
      <c r="I28" s="1"/>
      <c r="J28" s="1"/>
      <c r="K28" s="2"/>
      <c r="L28" s="1"/>
      <c r="M28" s="1"/>
      <c r="N28" s="1"/>
      <c r="O28" s="1"/>
      <c r="P28" s="1"/>
    </row>
    <row r="29" spans="1:16" x14ac:dyDescent="0.25">
      <c r="A29" s="95" t="s">
        <v>74</v>
      </c>
      <c r="B29" s="96">
        <v>-0.52899561676907325</v>
      </c>
      <c r="C29" s="97">
        <v>0.69354104139503447</v>
      </c>
      <c r="D29" s="98">
        <v>1260</v>
      </c>
      <c r="E29" s="98">
        <v>1418</v>
      </c>
      <c r="F29" s="97">
        <v>17.084745762711865</v>
      </c>
      <c r="G29" s="97">
        <v>16.555750145942792</v>
      </c>
      <c r="H29" s="1"/>
      <c r="I29" s="1"/>
      <c r="J29" s="1"/>
      <c r="K29" s="2"/>
      <c r="L29" s="1"/>
      <c r="M29" s="1"/>
      <c r="N29" s="1"/>
      <c r="O29" s="1"/>
      <c r="P29" s="1"/>
    </row>
    <row r="30" spans="1:16" x14ac:dyDescent="0.25">
      <c r="A30" s="99" t="s">
        <v>75</v>
      </c>
      <c r="B30" s="96">
        <v>0.32753717830745943</v>
      </c>
      <c r="C30" s="97">
        <v>6.0103677871137275</v>
      </c>
      <c r="D30" s="98">
        <v>167</v>
      </c>
      <c r="E30" s="98">
        <v>222</v>
      </c>
      <c r="F30" s="97">
        <v>2.2644067796610172</v>
      </c>
      <c r="G30" s="97">
        <v>2.5919439579684767</v>
      </c>
      <c r="H30" s="1"/>
      <c r="I30" s="1"/>
      <c r="J30" s="1"/>
      <c r="K30" s="2"/>
      <c r="L30" s="1"/>
      <c r="M30" s="1"/>
      <c r="N30" s="1"/>
      <c r="O30" s="1"/>
      <c r="P30" s="1"/>
    </row>
    <row r="31" spans="1:16" x14ac:dyDescent="0.25">
      <c r="A31" s="95" t="s">
        <v>76</v>
      </c>
      <c r="B31" s="96">
        <v>1.8712339339250761E-2</v>
      </c>
      <c r="C31" s="97">
        <v>2.3698650983400755</v>
      </c>
      <c r="D31" s="98">
        <v>647</v>
      </c>
      <c r="E31" s="98">
        <v>753</v>
      </c>
      <c r="F31" s="97">
        <v>8.7728813559322028</v>
      </c>
      <c r="G31" s="97">
        <v>8.7915936952714535</v>
      </c>
      <c r="H31" s="1"/>
      <c r="I31" s="1"/>
      <c r="J31" s="1"/>
      <c r="K31" s="2"/>
      <c r="L31" s="1"/>
      <c r="M31" s="1"/>
      <c r="N31" s="1"/>
      <c r="O31" s="1"/>
      <c r="P31" s="1"/>
    </row>
    <row r="32" spans="1:16" x14ac:dyDescent="0.25">
      <c r="A32" s="15" t="s">
        <v>77</v>
      </c>
      <c r="B32" s="100">
        <v>0</v>
      </c>
      <c r="C32" s="101">
        <v>1</v>
      </c>
      <c r="D32" s="102">
        <v>7375</v>
      </c>
      <c r="E32" s="102">
        <v>8565</v>
      </c>
      <c r="F32" s="101">
        <v>99.999999999999986</v>
      </c>
      <c r="G32" s="101">
        <v>100.00000000000001</v>
      </c>
      <c r="H32" s="1"/>
      <c r="I32" s="1"/>
      <c r="J32" s="1"/>
      <c r="K32" s="2"/>
      <c r="L32" s="1"/>
      <c r="M32" s="1"/>
      <c r="N32" s="1"/>
      <c r="O32" s="1"/>
      <c r="P32" s="1"/>
    </row>
    <row r="33" spans="1:16" x14ac:dyDescent="0.25">
      <c r="A33" s="34" t="s">
        <v>0</v>
      </c>
      <c r="B33" s="103"/>
      <c r="C33" s="103"/>
      <c r="D33" s="104">
        <v>7375</v>
      </c>
      <c r="E33" s="104">
        <v>8565</v>
      </c>
      <c r="F33" s="6">
        <v>99.999999999999986</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-4.8181841150656624</v>
      </c>
      <c r="C42" s="97">
        <v>0.53829619466868328</v>
      </c>
      <c r="D42" s="98">
        <v>4963</v>
      </c>
      <c r="E42" s="98">
        <v>5131</v>
      </c>
      <c r="F42" s="97">
        <v>57.94512551079977</v>
      </c>
      <c r="G42" s="97">
        <v>53.126941395734107</v>
      </c>
      <c r="H42" s="1"/>
      <c r="I42" s="1"/>
      <c r="J42" s="1"/>
      <c r="K42" s="2"/>
      <c r="L42" s="1"/>
      <c r="M42" s="1"/>
      <c r="N42" s="1"/>
      <c r="O42" s="1"/>
      <c r="P42" s="1"/>
    </row>
    <row r="43" spans="1:16" x14ac:dyDescent="0.25">
      <c r="A43" s="95" t="s">
        <v>73</v>
      </c>
      <c r="B43" s="96">
        <v>0.30845941110074282</v>
      </c>
      <c r="C43" s="97">
        <v>3.8249593878767456</v>
      </c>
      <c r="D43" s="98">
        <v>80</v>
      </c>
      <c r="E43" s="98">
        <v>120</v>
      </c>
      <c r="F43" s="97">
        <v>0.93403385872737887</v>
      </c>
      <c r="G43" s="97">
        <v>1.2424932698281217</v>
      </c>
      <c r="H43" s="1"/>
      <c r="I43" s="1"/>
      <c r="J43" s="1"/>
      <c r="K43" s="2"/>
      <c r="L43" s="1"/>
      <c r="M43" s="1"/>
      <c r="N43" s="1"/>
      <c r="O43" s="1"/>
      <c r="P43" s="1"/>
    </row>
    <row r="44" spans="1:16" x14ac:dyDescent="0.25">
      <c r="A44" s="95" t="s">
        <v>35</v>
      </c>
      <c r="B44" s="96">
        <v>-1.7449656235066477</v>
      </c>
      <c r="C44" s="97">
        <v>0.89140993069931029</v>
      </c>
      <c r="D44" s="98">
        <v>968</v>
      </c>
      <c r="E44" s="98">
        <v>923</v>
      </c>
      <c r="F44" s="97">
        <v>11.301809690601285</v>
      </c>
      <c r="G44" s="97">
        <v>9.5568440670946373</v>
      </c>
      <c r="H44" s="1"/>
      <c r="I44" s="1"/>
      <c r="J44" s="1"/>
      <c r="K44" s="2"/>
      <c r="L44" s="1"/>
      <c r="M44" s="1"/>
      <c r="N44" s="1"/>
      <c r="O44" s="1"/>
      <c r="P44" s="1"/>
    </row>
    <row r="45" spans="1:16" x14ac:dyDescent="0.25">
      <c r="A45" s="95" t="s">
        <v>37</v>
      </c>
      <c r="B45" s="96">
        <v>0.60524339896739354</v>
      </c>
      <c r="C45" s="97">
        <v>3.3677364616160865</v>
      </c>
      <c r="D45" s="98">
        <v>161</v>
      </c>
      <c r="E45" s="98">
        <v>240</v>
      </c>
      <c r="F45" s="97">
        <v>1.8797431406888498</v>
      </c>
      <c r="G45" s="97">
        <v>2.4849865396562434</v>
      </c>
      <c r="H45" s="1"/>
      <c r="I45" s="1"/>
      <c r="J45" s="1"/>
      <c r="K45" s="2"/>
      <c r="L45" s="1"/>
      <c r="M45" s="1"/>
      <c r="N45" s="1"/>
      <c r="O45" s="1"/>
      <c r="P45" s="1"/>
    </row>
    <row r="46" spans="1:16" x14ac:dyDescent="0.25">
      <c r="A46" s="95" t="s">
        <v>74</v>
      </c>
      <c r="B46" s="96">
        <v>3.2620175078157487</v>
      </c>
      <c r="C46" s="97">
        <v>0.5659300752720221</v>
      </c>
      <c r="D46" s="98">
        <v>1418</v>
      </c>
      <c r="E46" s="98">
        <v>1914</v>
      </c>
      <c r="F46" s="97">
        <v>16.555750145942792</v>
      </c>
      <c r="G46" s="97">
        <v>19.817767653758541</v>
      </c>
      <c r="H46" s="1"/>
      <c r="I46" s="1"/>
      <c r="J46" s="1"/>
      <c r="K46" s="2"/>
      <c r="L46" s="1"/>
      <c r="M46" s="1"/>
      <c r="N46" s="1"/>
      <c r="O46" s="1"/>
      <c r="P46" s="1"/>
    </row>
    <row r="47" spans="1:16" x14ac:dyDescent="0.25">
      <c r="A47" s="99" t="s">
        <v>75</v>
      </c>
      <c r="B47" s="96">
        <v>0.66960087533034329</v>
      </c>
      <c r="C47" s="97">
        <v>4.9339427286533812</v>
      </c>
      <c r="D47" s="98">
        <v>222</v>
      </c>
      <c r="E47" s="98">
        <v>315</v>
      </c>
      <c r="F47" s="97">
        <v>2.5919439579684767</v>
      </c>
      <c r="G47" s="97">
        <v>3.2615448332988199</v>
      </c>
      <c r="H47" s="1"/>
      <c r="I47" s="1"/>
      <c r="J47" s="1"/>
      <c r="K47" s="2"/>
      <c r="L47" s="1"/>
      <c r="M47" s="1"/>
      <c r="N47" s="1"/>
      <c r="O47" s="1"/>
      <c r="P47" s="1"/>
    </row>
    <row r="48" spans="1:16" x14ac:dyDescent="0.25">
      <c r="A48" s="95" t="s">
        <v>76</v>
      </c>
      <c r="B48" s="96">
        <v>1.7178285453580777</v>
      </c>
      <c r="C48" s="97">
        <v>2.1365486287586095</v>
      </c>
      <c r="D48" s="98">
        <v>753</v>
      </c>
      <c r="E48" s="98">
        <v>1015</v>
      </c>
      <c r="F48" s="97">
        <v>8.7915936952714535</v>
      </c>
      <c r="G48" s="97">
        <v>10.509422240629531</v>
      </c>
      <c r="H48" s="1"/>
      <c r="I48" s="1"/>
      <c r="J48" s="1"/>
      <c r="K48" s="2"/>
      <c r="L48" s="1"/>
      <c r="M48" s="1"/>
      <c r="N48" s="1"/>
      <c r="O48" s="1"/>
      <c r="P48" s="1"/>
    </row>
    <row r="49" spans="1:16" x14ac:dyDescent="0.25">
      <c r="A49" s="15" t="s">
        <v>77</v>
      </c>
      <c r="B49" s="100">
        <v>0</v>
      </c>
      <c r="C49" s="101">
        <v>1</v>
      </c>
      <c r="D49" s="102">
        <v>8565</v>
      </c>
      <c r="E49" s="102">
        <v>9658</v>
      </c>
      <c r="F49" s="101">
        <v>100.00000000000001</v>
      </c>
      <c r="G49" s="101">
        <v>100</v>
      </c>
      <c r="H49" s="1"/>
      <c r="I49" s="1"/>
      <c r="J49" s="1"/>
      <c r="K49" s="2"/>
      <c r="L49" s="1"/>
      <c r="M49" s="1"/>
      <c r="N49" s="1"/>
      <c r="O49" s="1"/>
      <c r="P49" s="1"/>
    </row>
    <row r="50" spans="1:16" x14ac:dyDescent="0.25">
      <c r="A50" s="34" t="s">
        <v>0</v>
      </c>
      <c r="B50" s="103"/>
      <c r="C50" s="103"/>
      <c r="D50" s="104">
        <v>8565</v>
      </c>
      <c r="E50" s="104">
        <v>9658</v>
      </c>
      <c r="F50" s="6">
        <v>100.00000000000001</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-8.4225759509008</v>
      </c>
      <c r="C59" s="97">
        <v>0.52133974804460792</v>
      </c>
      <c r="D59" s="98">
        <v>5131</v>
      </c>
      <c r="E59" s="98">
        <v>4854</v>
      </c>
      <c r="F59" s="97">
        <v>53.126941395734107</v>
      </c>
      <c r="G59" s="97">
        <v>44.704365444833307</v>
      </c>
    </row>
    <row r="60" spans="1:16" x14ac:dyDescent="0.25">
      <c r="A60" s="95" t="s">
        <v>73</v>
      </c>
      <c r="B60" s="96">
        <v>0.75603316229565798</v>
      </c>
      <c r="C60" s="97">
        <v>5.1847401221560707</v>
      </c>
      <c r="D60" s="98">
        <v>120</v>
      </c>
      <c r="E60" s="98">
        <v>217</v>
      </c>
      <c r="F60" s="97">
        <v>1.2424932698281217</v>
      </c>
      <c r="G60" s="97">
        <v>1.9985264321237797</v>
      </c>
    </row>
    <row r="61" spans="1:16" x14ac:dyDescent="0.25">
      <c r="A61" s="95" t="s">
        <v>35</v>
      </c>
      <c r="B61" s="96">
        <v>-0.45756243143429387</v>
      </c>
      <c r="C61" s="97">
        <v>0.8435535819336567</v>
      </c>
      <c r="D61" s="98">
        <v>923</v>
      </c>
      <c r="E61" s="98">
        <v>988</v>
      </c>
      <c r="F61" s="97">
        <v>9.5568440670946373</v>
      </c>
      <c r="G61" s="97">
        <v>9.0992816356603434</v>
      </c>
    </row>
    <row r="62" spans="1:16" x14ac:dyDescent="0.25">
      <c r="A62" s="95" t="s">
        <v>37</v>
      </c>
      <c r="B62" s="96">
        <v>0.81212158338667395</v>
      </c>
      <c r="C62" s="97">
        <v>2.8232989597749407</v>
      </c>
      <c r="D62" s="98">
        <v>240</v>
      </c>
      <c r="E62" s="98">
        <v>358</v>
      </c>
      <c r="F62" s="97">
        <v>2.4849865396562434</v>
      </c>
      <c r="G62" s="97">
        <v>3.2971081230429173</v>
      </c>
    </row>
    <row r="63" spans="1:16" x14ac:dyDescent="0.25">
      <c r="A63" s="95" t="s">
        <v>74</v>
      </c>
      <c r="B63" s="96">
        <v>3.5751223812386961</v>
      </c>
      <c r="C63" s="97">
        <v>0.42425012925558825</v>
      </c>
      <c r="D63" s="98">
        <v>1914</v>
      </c>
      <c r="E63" s="98">
        <v>2540</v>
      </c>
      <c r="F63" s="97">
        <v>19.817767653758541</v>
      </c>
      <c r="G63" s="97">
        <v>23.392890034997237</v>
      </c>
    </row>
    <row r="64" spans="1:16" x14ac:dyDescent="0.25">
      <c r="A64" s="99" t="s">
        <v>75</v>
      </c>
      <c r="B64" s="96">
        <v>0.93812361392903121</v>
      </c>
      <c r="C64" s="97">
        <v>4.2239477454031755</v>
      </c>
      <c r="D64" s="98">
        <v>315</v>
      </c>
      <c r="E64" s="98">
        <v>456</v>
      </c>
      <c r="F64" s="97">
        <v>3.2615448332988199</v>
      </c>
      <c r="G64" s="97">
        <v>4.1996684472278512</v>
      </c>
    </row>
    <row r="65" spans="1:7" x14ac:dyDescent="0.25">
      <c r="A65" s="95" t="s">
        <v>76</v>
      </c>
      <c r="B65" s="96">
        <v>2.7987376414850385</v>
      </c>
      <c r="C65" s="97">
        <v>1.6293707887340358</v>
      </c>
      <c r="D65" s="98">
        <v>1015</v>
      </c>
      <c r="E65" s="98">
        <v>1445</v>
      </c>
      <c r="F65" s="97">
        <v>10.509422240629531</v>
      </c>
      <c r="G65" s="97">
        <v>13.30815988211457</v>
      </c>
    </row>
    <row r="66" spans="1:7" x14ac:dyDescent="0.25">
      <c r="A66" s="15" t="s">
        <v>77</v>
      </c>
      <c r="B66" s="100">
        <v>0</v>
      </c>
      <c r="C66" s="101">
        <v>1</v>
      </c>
      <c r="D66" s="102">
        <v>9658</v>
      </c>
      <c r="E66" s="102">
        <v>10858</v>
      </c>
      <c r="F66" s="101">
        <v>100</v>
      </c>
      <c r="G66" s="101">
        <v>100</v>
      </c>
    </row>
    <row r="67" spans="1:7" x14ac:dyDescent="0.25">
      <c r="A67" s="34" t="s">
        <v>0</v>
      </c>
      <c r="B67" s="103"/>
      <c r="C67" s="103"/>
      <c r="D67" s="104">
        <v>9658</v>
      </c>
      <c r="E67" s="104">
        <v>10858</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2"/>
  <sheetViews>
    <sheetView showGridLines="0" workbookViewId="0">
      <selection activeCell="A3" sqref="A3"/>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ht="14.4" x14ac:dyDescent="0.25">
      <c r="A2" s="151" t="s">
        <v>123</v>
      </c>
      <c r="B2" s="54"/>
      <c r="C2" s="54"/>
      <c r="D2" s="54"/>
      <c r="E2" s="54"/>
      <c r="F2" s="154"/>
      <c r="G2" s="155"/>
      <c r="H2" s="155"/>
      <c r="I2" s="1"/>
      <c r="J2" s="1"/>
      <c r="K2" s="2"/>
      <c r="L2" s="1"/>
      <c r="M2" s="1"/>
      <c r="N2" s="1"/>
      <c r="O2" s="1"/>
      <c r="P2" s="1"/>
    </row>
    <row r="3" spans="1:16" ht="14.4" x14ac:dyDescent="0.25">
      <c r="A3" s="151"/>
      <c r="B3" s="54"/>
      <c r="C3" s="54"/>
      <c r="D3" s="54"/>
      <c r="E3" s="54"/>
      <c r="F3" s="154"/>
      <c r="G3" s="155"/>
      <c r="H3" s="155"/>
      <c r="I3" s="1"/>
      <c r="J3" s="1"/>
      <c r="K3" s="2"/>
      <c r="L3" s="1"/>
      <c r="M3" s="1"/>
      <c r="N3" s="1"/>
      <c r="O3" s="1"/>
      <c r="P3" s="1"/>
    </row>
    <row r="4" spans="1:16" ht="14.4" x14ac:dyDescent="0.25">
      <c r="A4" s="152"/>
      <c r="B4" s="54"/>
      <c r="C4" s="54"/>
      <c r="D4" s="54"/>
      <c r="E4" s="54"/>
      <c r="F4" s="154"/>
      <c r="G4" s="155"/>
      <c r="H4" s="155"/>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-6.7347656724044995</v>
      </c>
      <c r="C8" s="16">
        <v>0.40023682683611633</v>
      </c>
      <c r="D8" s="17">
        <v>225462.7589174911</v>
      </c>
      <c r="E8" s="17">
        <v>248612.01212353341</v>
      </c>
      <c r="F8" s="16">
        <v>66.370648529498055</v>
      </c>
      <c r="G8" s="16">
        <v>59.635882857093556</v>
      </c>
      <c r="H8" s="1"/>
      <c r="I8" s="1"/>
      <c r="J8" s="1"/>
      <c r="K8" s="2"/>
      <c r="L8" s="1"/>
      <c r="M8" s="1"/>
      <c r="N8" s="1"/>
      <c r="O8" s="1"/>
      <c r="P8" s="1"/>
    </row>
    <row r="9" spans="1:16" x14ac:dyDescent="0.25">
      <c r="A9" s="19" t="s">
        <v>34</v>
      </c>
      <c r="B9" s="16">
        <v>-4.8886790952557324E-2</v>
      </c>
      <c r="C9" s="16">
        <v>5.9222761001152815</v>
      </c>
      <c r="D9" s="17">
        <v>2008.923780683634</v>
      </c>
      <c r="E9" s="17">
        <v>2261.5524211471666</v>
      </c>
      <c r="F9" s="16">
        <v>0.59137737340958285</v>
      </c>
      <c r="G9" s="16">
        <v>0.54249058245702553</v>
      </c>
      <c r="H9" s="1"/>
      <c r="I9" s="1"/>
      <c r="J9" s="1"/>
      <c r="K9" s="2"/>
      <c r="L9" s="1"/>
      <c r="M9" s="1"/>
      <c r="N9" s="1"/>
      <c r="O9" s="1"/>
      <c r="P9" s="1"/>
    </row>
    <row r="10" spans="1:16" x14ac:dyDescent="0.25">
      <c r="A10" s="19" t="s">
        <v>35</v>
      </c>
      <c r="B10" s="16">
        <v>0.85819758240250543</v>
      </c>
      <c r="C10" s="16">
        <v>1.5407808089111661</v>
      </c>
      <c r="D10" s="17">
        <v>35692.55489126614</v>
      </c>
      <c r="E10" s="17">
        <v>47379.62103658566</v>
      </c>
      <c r="F10" s="16">
        <v>10.507003583128169</v>
      </c>
      <c r="G10" s="16">
        <v>11.365201165530674</v>
      </c>
      <c r="H10" s="1"/>
      <c r="I10" s="1"/>
      <c r="J10" s="1"/>
      <c r="K10" s="2"/>
      <c r="L10" s="1"/>
      <c r="M10" s="1"/>
      <c r="N10" s="1"/>
      <c r="O10" s="1"/>
      <c r="P10" s="1"/>
    </row>
    <row r="11" spans="1:16" x14ac:dyDescent="0.25">
      <c r="A11" s="19" t="s">
        <v>36</v>
      </c>
      <c r="B11" s="16">
        <v>-3.4854976980974672E-2</v>
      </c>
      <c r="C11" s="16">
        <v>8.6921030908722123</v>
      </c>
      <c r="D11" s="17">
        <v>995.07387234492921</v>
      </c>
      <c r="E11" s="17">
        <v>1075.8510852045024</v>
      </c>
      <c r="F11" s="16">
        <v>0.29292508687193364</v>
      </c>
      <c r="G11" s="16">
        <v>0.25807010989095897</v>
      </c>
      <c r="H11" s="1"/>
      <c r="I11" s="1"/>
      <c r="J11" s="1"/>
      <c r="K11" s="2"/>
      <c r="L11" s="1"/>
      <c r="M11" s="1"/>
      <c r="N11" s="1"/>
      <c r="O11" s="1"/>
      <c r="P11" s="1"/>
    </row>
    <row r="12" spans="1:16" x14ac:dyDescent="0.25">
      <c r="A12" s="19" t="s">
        <v>37</v>
      </c>
      <c r="B12" s="16">
        <v>2.916269866123133</v>
      </c>
      <c r="C12" s="16">
        <v>1.4934840292317222</v>
      </c>
      <c r="D12" s="17">
        <v>6226.1848153879982</v>
      </c>
      <c r="E12" s="17">
        <v>19798.221085056422</v>
      </c>
      <c r="F12" s="16">
        <v>1.8328345046688608</v>
      </c>
      <c r="G12" s="16">
        <v>4.7491043707919935</v>
      </c>
      <c r="H12" s="1"/>
      <c r="I12" s="1"/>
      <c r="J12" s="1"/>
      <c r="K12" s="2"/>
      <c r="L12" s="1"/>
      <c r="M12" s="1"/>
      <c r="N12" s="1"/>
      <c r="O12" s="1"/>
      <c r="P12" s="1"/>
    </row>
    <row r="13" spans="1:16" x14ac:dyDescent="0.25">
      <c r="A13" s="57" t="s">
        <v>38</v>
      </c>
      <c r="B13" s="16">
        <v>2.7873440924110211</v>
      </c>
      <c r="C13" s="16">
        <v>1.5579976234938959</v>
      </c>
      <c r="D13" s="17">
        <v>25048.769380417609</v>
      </c>
      <c r="E13" s="17">
        <v>42359.84568114813</v>
      </c>
      <c r="F13" s="16">
        <v>7.3737369161376618</v>
      </c>
      <c r="G13" s="16">
        <v>10.161081008548683</v>
      </c>
      <c r="H13" s="1"/>
      <c r="I13" s="1"/>
      <c r="J13" s="1"/>
      <c r="K13" s="2"/>
      <c r="L13" s="1"/>
      <c r="M13" s="1"/>
      <c r="N13" s="1"/>
      <c r="O13" s="1"/>
      <c r="P13" s="1"/>
    </row>
    <row r="14" spans="1:16" x14ac:dyDescent="0.25">
      <c r="A14" s="57" t="s">
        <v>39</v>
      </c>
      <c r="B14" s="16">
        <v>1.0156141000502736</v>
      </c>
      <c r="C14" s="16">
        <v>1.951825708945744</v>
      </c>
      <c r="D14" s="17">
        <v>9362.4862520360857</v>
      </c>
      <c r="E14" s="17">
        <v>15723.5776339104</v>
      </c>
      <c r="F14" s="16">
        <v>2.7560839199326308</v>
      </c>
      <c r="G14" s="16">
        <v>3.7716980199829044</v>
      </c>
      <c r="H14" s="1"/>
      <c r="I14" s="1"/>
      <c r="J14" s="1"/>
      <c r="K14" s="2"/>
      <c r="L14" s="1"/>
      <c r="M14" s="1"/>
      <c r="N14" s="1"/>
      <c r="O14" s="1"/>
      <c r="P14" s="1"/>
    </row>
    <row r="15" spans="1:16" x14ac:dyDescent="0.25">
      <c r="A15" s="57" t="s">
        <v>40</v>
      </c>
      <c r="B15" s="16">
        <v>0.84704556052324276</v>
      </c>
      <c r="C15" s="16">
        <v>6.0903243011964259</v>
      </c>
      <c r="D15" s="17">
        <v>1474.1604797447603</v>
      </c>
      <c r="E15" s="17">
        <v>5340.2823518330388</v>
      </c>
      <c r="F15" s="16">
        <v>0.43395631077601154</v>
      </c>
      <c r="G15" s="16">
        <v>1.2810018712992544</v>
      </c>
      <c r="H15" s="1"/>
      <c r="I15" s="1"/>
      <c r="J15" s="1"/>
      <c r="K15" s="2"/>
      <c r="L15" s="1"/>
      <c r="M15" s="1"/>
      <c r="N15" s="1"/>
      <c r="O15" s="1"/>
      <c r="P15" s="1"/>
    </row>
    <row r="16" spans="1:16" x14ac:dyDescent="0.25">
      <c r="A16" s="19" t="s">
        <v>41</v>
      </c>
      <c r="B16" s="16">
        <v>-1.6340678266755697</v>
      </c>
      <c r="C16" s="16">
        <v>2.6034631506556405</v>
      </c>
      <c r="D16" s="17">
        <v>22097.233823529368</v>
      </c>
      <c r="E16" s="17">
        <v>20305.592187896757</v>
      </c>
      <c r="F16" s="16">
        <v>6.5048779967795678</v>
      </c>
      <c r="G16" s="16">
        <v>4.8708101701039981</v>
      </c>
      <c r="H16" s="1"/>
      <c r="I16" s="1"/>
      <c r="J16" s="1"/>
      <c r="K16" s="2"/>
      <c r="L16" s="1"/>
      <c r="M16" s="1"/>
      <c r="N16" s="1"/>
      <c r="O16" s="1"/>
      <c r="P16" s="1"/>
    </row>
    <row r="17" spans="1:16" x14ac:dyDescent="0.25">
      <c r="A17" s="57" t="s">
        <v>42</v>
      </c>
      <c r="B17" s="16">
        <v>2.8104065503415043E-2</v>
      </c>
      <c r="C17" s="16">
        <v>0.71218142693205078</v>
      </c>
      <c r="D17" s="17">
        <v>11334.363726089658</v>
      </c>
      <c r="E17" s="17">
        <v>14026.703620828725</v>
      </c>
      <c r="F17" s="16">
        <v>3.3365557787975271</v>
      </c>
      <c r="G17" s="16">
        <v>3.3646598443009421</v>
      </c>
      <c r="H17" s="1"/>
      <c r="I17" s="1"/>
      <c r="J17" s="1"/>
      <c r="K17" s="2"/>
      <c r="L17" s="1"/>
      <c r="M17" s="1"/>
      <c r="N17" s="1"/>
      <c r="O17" s="1"/>
      <c r="P17" s="1"/>
    </row>
    <row r="18" spans="1:16" x14ac:dyDescent="0.25">
      <c r="A18" s="15" t="s">
        <v>1</v>
      </c>
      <c r="B18" s="11">
        <v>0</v>
      </c>
      <c r="C18" s="58">
        <v>30.964673067190258</v>
      </c>
      <c r="D18" s="17">
        <v>339702.50993899128</v>
      </c>
      <c r="E18" s="17">
        <v>416883.25922714424</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-2.3555683791997524</v>
      </c>
      <c r="C24" s="16">
        <v>0.34163221744468097</v>
      </c>
      <c r="D24" s="17">
        <v>248612.01212353341</v>
      </c>
      <c r="E24" s="17">
        <v>269089.87531699834</v>
      </c>
      <c r="F24" s="16">
        <v>59.635882857093556</v>
      </c>
      <c r="G24" s="16">
        <v>57.280314477893803</v>
      </c>
      <c r="H24" s="1"/>
      <c r="I24" s="1"/>
      <c r="J24" s="1"/>
      <c r="K24" s="2"/>
      <c r="L24" s="1"/>
      <c r="M24" s="1"/>
      <c r="N24" s="1"/>
      <c r="O24" s="1"/>
      <c r="P24" s="1"/>
    </row>
    <row r="25" spans="1:16" x14ac:dyDescent="0.25">
      <c r="A25" s="19" t="s">
        <v>34</v>
      </c>
      <c r="B25" s="16">
        <v>-3.3814390038912401E-2</v>
      </c>
      <c r="C25" s="16">
        <v>5.6782086584430012</v>
      </c>
      <c r="D25" s="17">
        <v>2261.5524211471666</v>
      </c>
      <c r="E25" s="17">
        <v>2389.6449319834214</v>
      </c>
      <c r="F25" s="16">
        <v>0.54249058245702553</v>
      </c>
      <c r="G25" s="16">
        <v>0.50867619241811313</v>
      </c>
      <c r="H25" s="1"/>
      <c r="I25" s="1"/>
      <c r="J25" s="1"/>
      <c r="K25" s="2"/>
      <c r="L25" s="1"/>
      <c r="M25" s="1"/>
      <c r="N25" s="1"/>
      <c r="O25" s="1"/>
      <c r="P25" s="1"/>
    </row>
    <row r="26" spans="1:16" x14ac:dyDescent="0.25">
      <c r="A26" s="19" t="s">
        <v>35</v>
      </c>
      <c r="B26" s="16">
        <v>0.23314571516723603</v>
      </c>
      <c r="C26" s="16">
        <v>1.4476480336327249</v>
      </c>
      <c r="D26" s="17">
        <v>47379.62103658566</v>
      </c>
      <c r="E26" s="17">
        <v>54486.39282898463</v>
      </c>
      <c r="F26" s="16">
        <v>11.365201165530674</v>
      </c>
      <c r="G26" s="16">
        <v>11.59834688069791</v>
      </c>
      <c r="H26" s="1"/>
      <c r="I26" s="1"/>
      <c r="J26" s="1"/>
      <c r="K26" s="2"/>
      <c r="L26" s="1"/>
      <c r="M26" s="1"/>
      <c r="N26" s="1"/>
      <c r="O26" s="1"/>
      <c r="P26" s="1"/>
    </row>
    <row r="27" spans="1:16" x14ac:dyDescent="0.25">
      <c r="A27" s="19" t="s">
        <v>36</v>
      </c>
      <c r="B27" s="16">
        <v>-3.6658766158293443E-3</v>
      </c>
      <c r="C27" s="16">
        <v>8.135630313737904</v>
      </c>
      <c r="D27" s="17">
        <v>1075.8510852045024</v>
      </c>
      <c r="E27" s="17">
        <v>1195.1331628694365</v>
      </c>
      <c r="F27" s="16">
        <v>0.25807010989095897</v>
      </c>
      <c r="G27" s="16">
        <v>0.25440423327512962</v>
      </c>
      <c r="H27" s="1"/>
      <c r="I27" s="1"/>
      <c r="J27" s="1"/>
      <c r="K27" s="2"/>
      <c r="L27" s="1"/>
      <c r="M27" s="1"/>
      <c r="N27" s="1"/>
      <c r="O27" s="1"/>
      <c r="P27" s="1"/>
    </row>
    <row r="28" spans="1:16" x14ac:dyDescent="0.25">
      <c r="A28" s="19" t="s">
        <v>37</v>
      </c>
      <c r="B28" s="16">
        <v>1.0595109709854214</v>
      </c>
      <c r="C28" s="16">
        <v>1.4397544902136468</v>
      </c>
      <c r="D28" s="17">
        <v>19798.221085056422</v>
      </c>
      <c r="E28" s="17">
        <v>27287.552317585691</v>
      </c>
      <c r="F28" s="16">
        <v>4.7491043707919935</v>
      </c>
      <c r="G28" s="16">
        <v>5.8086153417774149</v>
      </c>
      <c r="H28" s="1"/>
      <c r="I28" s="1"/>
      <c r="J28" s="1"/>
      <c r="K28" s="2"/>
      <c r="L28" s="1"/>
      <c r="M28" s="1"/>
      <c r="N28" s="1"/>
      <c r="O28" s="1"/>
      <c r="P28" s="1"/>
    </row>
    <row r="29" spans="1:16" x14ac:dyDescent="0.25">
      <c r="A29" s="57" t="s">
        <v>38</v>
      </c>
      <c r="B29" s="16">
        <v>0.59706066075658271</v>
      </c>
      <c r="C29" s="16">
        <v>1.6411256303223827</v>
      </c>
      <c r="D29" s="17">
        <v>42359.84568114813</v>
      </c>
      <c r="E29" s="17">
        <v>50539.300051384846</v>
      </c>
      <c r="F29" s="16">
        <v>10.161081008548683</v>
      </c>
      <c r="G29" s="16">
        <v>10.758141669305266</v>
      </c>
      <c r="H29" s="1"/>
      <c r="I29" s="1"/>
      <c r="J29" s="1"/>
      <c r="K29" s="2"/>
      <c r="L29" s="1"/>
      <c r="M29" s="1"/>
      <c r="N29" s="1"/>
      <c r="O29" s="1"/>
      <c r="P29" s="1"/>
    </row>
    <row r="30" spans="1:16" x14ac:dyDescent="0.25">
      <c r="A30" s="57" t="s">
        <v>39</v>
      </c>
      <c r="B30" s="16">
        <v>0.30899979559099533</v>
      </c>
      <c r="C30" s="16">
        <v>2.1023301460367745</v>
      </c>
      <c r="D30" s="17">
        <v>15723.5776339104</v>
      </c>
      <c r="E30" s="17">
        <v>19170.189207374344</v>
      </c>
      <c r="F30" s="16">
        <v>3.7716980199829044</v>
      </c>
      <c r="G30" s="16">
        <v>4.0806978155738998</v>
      </c>
      <c r="H30" s="1"/>
      <c r="I30" s="1"/>
      <c r="J30" s="1"/>
      <c r="K30" s="2"/>
      <c r="L30" s="1"/>
      <c r="M30" s="1"/>
      <c r="N30" s="1"/>
      <c r="O30" s="1"/>
      <c r="P30" s="1"/>
    </row>
    <row r="31" spans="1:16" x14ac:dyDescent="0.25">
      <c r="A31" s="57" t="s">
        <v>40</v>
      </c>
      <c r="B31" s="16">
        <v>0.39859200902161529</v>
      </c>
      <c r="C31" s="16">
        <v>5.8640867652812965</v>
      </c>
      <c r="D31" s="17">
        <v>5340.2823518330388</v>
      </c>
      <c r="E31" s="17">
        <v>7890.3496246195</v>
      </c>
      <c r="F31" s="16">
        <v>1.2810018712992544</v>
      </c>
      <c r="G31" s="16">
        <v>1.6795938803208696</v>
      </c>
      <c r="H31" s="1"/>
      <c r="I31" s="1"/>
      <c r="J31" s="1"/>
      <c r="K31" s="2"/>
      <c r="L31" s="1"/>
      <c r="M31" s="1"/>
      <c r="N31" s="1"/>
      <c r="O31" s="1"/>
      <c r="P31" s="1"/>
    </row>
    <row r="32" spans="1:16" x14ac:dyDescent="0.25">
      <c r="A32" s="19" t="s">
        <v>41</v>
      </c>
      <c r="B32" s="16">
        <v>-0.1460272173530015</v>
      </c>
      <c r="C32" s="16">
        <v>2.538179246136882</v>
      </c>
      <c r="D32" s="17">
        <v>20305.592187896757</v>
      </c>
      <c r="E32" s="17">
        <v>22195.954530702045</v>
      </c>
      <c r="F32" s="16">
        <v>4.8708101701039981</v>
      </c>
      <c r="G32" s="16">
        <v>4.7247829527509966</v>
      </c>
      <c r="H32" s="1"/>
      <c r="I32" s="1"/>
      <c r="J32" s="1"/>
      <c r="K32" s="2"/>
      <c r="L32" s="1"/>
      <c r="M32" s="1"/>
      <c r="N32" s="1"/>
      <c r="O32" s="1"/>
      <c r="P32" s="1"/>
    </row>
    <row r="33" spans="1:16" x14ac:dyDescent="0.25">
      <c r="A33" s="57" t="s">
        <v>42</v>
      </c>
      <c r="B33" s="16">
        <v>-5.8233288314357257E-2</v>
      </c>
      <c r="C33" s="16">
        <v>0.67859374545679219</v>
      </c>
      <c r="D33" s="17">
        <v>14026.703620828725</v>
      </c>
      <c r="E33" s="17">
        <v>15532.839122917427</v>
      </c>
      <c r="F33" s="16">
        <v>3.3646598443009421</v>
      </c>
      <c r="G33" s="16">
        <v>3.3064265559865849</v>
      </c>
      <c r="H33" s="1"/>
      <c r="I33" s="1"/>
      <c r="J33" s="1"/>
      <c r="K33" s="2"/>
      <c r="L33" s="1"/>
      <c r="M33" s="1"/>
      <c r="N33" s="1"/>
      <c r="O33" s="1"/>
      <c r="P33" s="1"/>
    </row>
    <row r="34" spans="1:16" x14ac:dyDescent="0.25">
      <c r="A34" s="15" t="s">
        <v>1</v>
      </c>
      <c r="B34" s="16">
        <v>0</v>
      </c>
      <c r="C34" s="58">
        <v>29.867189246706083</v>
      </c>
      <c r="D34" s="17">
        <v>416883.25922714424</v>
      </c>
      <c r="E34" s="17">
        <v>469777.23109541973</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-2.6219453019915946</v>
      </c>
      <c r="C41" s="16">
        <v>0.29420674346470699</v>
      </c>
      <c r="D41" s="17">
        <v>269089.87531699834</v>
      </c>
      <c r="E41" s="17">
        <v>255855.33338411144</v>
      </c>
      <c r="F41" s="16">
        <v>57.280314477893803</v>
      </c>
      <c r="G41" s="16">
        <v>54.658369175902209</v>
      </c>
      <c r="H41" s="1"/>
      <c r="I41" s="1"/>
      <c r="J41" s="1"/>
      <c r="K41" s="2"/>
      <c r="L41" s="1"/>
      <c r="M41" s="1"/>
      <c r="N41" s="1"/>
      <c r="O41" s="1"/>
      <c r="P41" s="1"/>
    </row>
    <row r="42" spans="1:16" x14ac:dyDescent="0.25">
      <c r="A42" s="19" t="s">
        <v>34</v>
      </c>
      <c r="B42" s="16">
        <v>-1.9535072915983165E-2</v>
      </c>
      <c r="C42" s="16">
        <v>5.2228996270582684</v>
      </c>
      <c r="D42" s="17">
        <v>2389.6449319834214</v>
      </c>
      <c r="E42" s="17">
        <v>2289.6651709336184</v>
      </c>
      <c r="F42" s="16">
        <v>0.50867619241811313</v>
      </c>
      <c r="G42" s="16">
        <v>0.48914111950212996</v>
      </c>
      <c r="H42" s="1"/>
      <c r="I42" s="1"/>
      <c r="J42" s="1"/>
      <c r="K42" s="2"/>
      <c r="L42" s="1"/>
      <c r="M42" s="1"/>
      <c r="N42" s="1"/>
      <c r="O42" s="1"/>
      <c r="P42" s="1"/>
    </row>
    <row r="43" spans="1:16" x14ac:dyDescent="0.25">
      <c r="A43" s="19" t="s">
        <v>35</v>
      </c>
      <c r="B43" s="16">
        <v>-7.6457000779708295E-3</v>
      </c>
      <c r="C43" s="16">
        <v>1.5283565585531249</v>
      </c>
      <c r="D43" s="17">
        <v>54486.39282898463</v>
      </c>
      <c r="E43" s="17">
        <v>54255.967739896958</v>
      </c>
      <c r="F43" s="16">
        <v>11.59834688069791</v>
      </c>
      <c r="G43" s="16">
        <v>11.59070118061994</v>
      </c>
      <c r="H43" s="1"/>
      <c r="I43" s="1"/>
      <c r="J43" s="1"/>
      <c r="K43" s="2"/>
      <c r="L43" s="1"/>
      <c r="M43" s="1"/>
      <c r="N43" s="1"/>
      <c r="O43" s="1"/>
      <c r="P43" s="1"/>
    </row>
    <row r="44" spans="1:16" x14ac:dyDescent="0.25">
      <c r="A44" s="19" t="s">
        <v>36</v>
      </c>
      <c r="B44" s="16">
        <v>-1.2913615760680175E-3</v>
      </c>
      <c r="C44" s="16">
        <v>7.7987841354830936</v>
      </c>
      <c r="D44" s="17">
        <v>1195.1331628694365</v>
      </c>
      <c r="E44" s="17">
        <v>1184.8190706890823</v>
      </c>
      <c r="F44" s="16">
        <v>0.25440423327512962</v>
      </c>
      <c r="G44" s="16">
        <v>0.2531128716990616</v>
      </c>
      <c r="H44" s="1"/>
      <c r="I44" s="1"/>
      <c r="J44" s="1"/>
      <c r="K44" s="2"/>
      <c r="L44" s="1"/>
      <c r="M44" s="1"/>
      <c r="N44" s="1"/>
      <c r="O44" s="1"/>
      <c r="P44" s="1"/>
    </row>
    <row r="45" spans="1:16" x14ac:dyDescent="0.25">
      <c r="A45" s="19" t="s">
        <v>37</v>
      </c>
      <c r="B45" s="16">
        <v>1.3553550988168475</v>
      </c>
      <c r="C45" s="16">
        <v>1.2185925259163113</v>
      </c>
      <c r="D45" s="17">
        <v>27287.552317585691</v>
      </c>
      <c r="E45" s="17">
        <v>33534.481051444753</v>
      </c>
      <c r="F45" s="16">
        <v>5.8086153417774149</v>
      </c>
      <c r="G45" s="16">
        <v>7.1639704405942624</v>
      </c>
      <c r="H45" s="1"/>
      <c r="I45" s="1"/>
      <c r="J45" s="1"/>
      <c r="K45" s="2"/>
      <c r="L45" s="1"/>
      <c r="M45" s="1"/>
      <c r="N45" s="1"/>
      <c r="O45" s="1"/>
      <c r="P45" s="1"/>
    </row>
    <row r="46" spans="1:16" x14ac:dyDescent="0.25">
      <c r="A46" s="57" t="s">
        <v>38</v>
      </c>
      <c r="B46" s="16">
        <v>0.80227269819389768</v>
      </c>
      <c r="C46" s="16">
        <v>1.5981987991202713</v>
      </c>
      <c r="D46" s="17">
        <v>50539.300051384846</v>
      </c>
      <c r="E46" s="17">
        <v>54114.195440704847</v>
      </c>
      <c r="F46" s="16">
        <v>10.758141669305266</v>
      </c>
      <c r="G46" s="16">
        <v>11.560414367499163</v>
      </c>
      <c r="H46" s="1"/>
      <c r="I46" s="1"/>
      <c r="J46" s="1"/>
      <c r="K46" s="2"/>
      <c r="L46" s="1"/>
      <c r="M46" s="1"/>
      <c r="N46" s="1"/>
      <c r="O46" s="1"/>
      <c r="P46" s="1"/>
    </row>
    <row r="47" spans="1:16" x14ac:dyDescent="0.25">
      <c r="A47" s="57" t="s">
        <v>39</v>
      </c>
      <c r="B47" s="16">
        <v>0.71921201249088629</v>
      </c>
      <c r="C47" s="16">
        <v>1.9630236067576361</v>
      </c>
      <c r="D47" s="17">
        <v>19170.189207374344</v>
      </c>
      <c r="E47" s="17">
        <v>22468.334635469259</v>
      </c>
      <c r="F47" s="16">
        <v>4.0806978155738998</v>
      </c>
      <c r="G47" s="16">
        <v>4.7999098280647861</v>
      </c>
      <c r="H47" s="1"/>
      <c r="I47" s="1"/>
      <c r="J47" s="1"/>
      <c r="K47" s="2"/>
      <c r="L47" s="1"/>
      <c r="M47" s="1"/>
      <c r="N47" s="1"/>
      <c r="O47" s="1"/>
      <c r="P47" s="1"/>
    </row>
    <row r="48" spans="1:16" x14ac:dyDescent="0.25">
      <c r="A48" s="57" t="s">
        <v>40</v>
      </c>
      <c r="B48" s="16">
        <v>0.54856256206146048</v>
      </c>
      <c r="C48" s="16">
        <v>4.995231771330241</v>
      </c>
      <c r="D48" s="17">
        <v>7890.3496246195</v>
      </c>
      <c r="E48" s="17">
        <v>10429.98022065075</v>
      </c>
      <c r="F48" s="16">
        <v>1.6795938803208696</v>
      </c>
      <c r="G48" s="16">
        <v>2.2281564423823301</v>
      </c>
      <c r="H48" s="1"/>
      <c r="I48" s="1"/>
      <c r="J48" s="1"/>
      <c r="K48" s="2"/>
      <c r="L48" s="1"/>
      <c r="M48" s="1"/>
      <c r="N48" s="1"/>
      <c r="O48" s="1"/>
      <c r="P48" s="1"/>
    </row>
    <row r="49" spans="1:16" x14ac:dyDescent="0.25">
      <c r="A49" s="19" t="s">
        <v>41</v>
      </c>
      <c r="B49" s="16">
        <v>-0.58765860962014305</v>
      </c>
      <c r="C49" s="16">
        <v>2.8018014608274822</v>
      </c>
      <c r="D49" s="17">
        <v>22195.954530702045</v>
      </c>
      <c r="E49" s="17">
        <v>19365.841755299596</v>
      </c>
      <c r="F49" s="16">
        <v>4.7247829527509966</v>
      </c>
      <c r="G49" s="16">
        <v>4.1371243431308535</v>
      </c>
      <c r="H49" s="1"/>
      <c r="I49" s="1"/>
      <c r="J49" s="1"/>
      <c r="K49" s="2"/>
      <c r="L49" s="1"/>
      <c r="M49" s="1"/>
      <c r="N49" s="1"/>
      <c r="O49" s="1"/>
      <c r="P49" s="1"/>
    </row>
    <row r="50" spans="1:16" x14ac:dyDescent="0.25">
      <c r="A50" s="57" t="s">
        <v>42</v>
      </c>
      <c r="B50" s="16">
        <v>-0.18732632538130822</v>
      </c>
      <c r="C50" s="16">
        <v>0.74573141784260844</v>
      </c>
      <c r="D50" s="17">
        <v>15532.839122917427</v>
      </c>
      <c r="E50" s="17">
        <v>14600.48006173977</v>
      </c>
      <c r="F50" s="16">
        <v>3.3064265559865849</v>
      </c>
      <c r="G50" s="16">
        <v>3.1191002306052766</v>
      </c>
      <c r="H50" s="1"/>
      <c r="I50" s="1"/>
      <c r="J50" s="1"/>
      <c r="K50" s="2"/>
      <c r="L50" s="1"/>
      <c r="M50" s="1"/>
      <c r="N50" s="1"/>
      <c r="O50" s="1"/>
      <c r="P50" s="1"/>
    </row>
    <row r="51" spans="1:16" x14ac:dyDescent="0.25">
      <c r="A51" s="15" t="s">
        <v>1</v>
      </c>
      <c r="B51" s="16">
        <v>0</v>
      </c>
      <c r="C51" s="58">
        <v>28.166826646353751</v>
      </c>
      <c r="D51" s="17">
        <v>469777.23109541973</v>
      </c>
      <c r="E51" s="17">
        <v>468099.09853094001</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-2.84620840717551</v>
      </c>
      <c r="C8" s="97">
        <v>0.38300905243966143</v>
      </c>
      <c r="D8" s="98">
        <v>203478</v>
      </c>
      <c r="E8" s="98">
        <v>232561</v>
      </c>
      <c r="F8" s="97">
        <v>62.786155313023592</v>
      </c>
      <c r="G8" s="97">
        <v>59.939946905848082</v>
      </c>
      <c r="H8" s="1"/>
      <c r="I8" s="1"/>
      <c r="J8" s="1"/>
      <c r="K8" s="2"/>
      <c r="L8" s="1"/>
      <c r="M8" s="1"/>
      <c r="N8" s="1"/>
      <c r="O8" s="1"/>
      <c r="P8" s="1"/>
    </row>
    <row r="9" spans="1:16" x14ac:dyDescent="0.25">
      <c r="A9" s="95" t="s">
        <v>73</v>
      </c>
      <c r="B9" s="96">
        <v>-0.42788737079499806</v>
      </c>
      <c r="C9" s="97">
        <v>6.0131145020105778</v>
      </c>
      <c r="D9" s="98">
        <v>4301</v>
      </c>
      <c r="E9" s="98">
        <v>3489</v>
      </c>
      <c r="F9" s="97">
        <v>1.327137351464603</v>
      </c>
      <c r="G9" s="97">
        <v>0.89924998066960493</v>
      </c>
      <c r="H9" s="1"/>
      <c r="I9" s="1"/>
      <c r="J9" s="1"/>
      <c r="K9" s="2"/>
      <c r="L9" s="1"/>
      <c r="M9" s="1"/>
      <c r="N9" s="1"/>
      <c r="O9" s="1"/>
      <c r="P9" s="1"/>
    </row>
    <row r="10" spans="1:16" x14ac:dyDescent="0.25">
      <c r="A10" s="95" t="s">
        <v>35</v>
      </c>
      <c r="B10" s="96">
        <v>-0.40999003065028106</v>
      </c>
      <c r="C10" s="97">
        <v>1.484260462195039</v>
      </c>
      <c r="D10" s="98">
        <v>35323</v>
      </c>
      <c r="E10" s="98">
        <v>40698</v>
      </c>
      <c r="F10" s="97">
        <v>10.899435634918431</v>
      </c>
      <c r="G10" s="97">
        <v>10.48944560426815</v>
      </c>
      <c r="H10" s="1"/>
      <c r="I10" s="1"/>
      <c r="J10" s="1"/>
      <c r="K10" s="2"/>
      <c r="L10" s="1"/>
      <c r="M10" s="1"/>
      <c r="N10" s="1"/>
      <c r="O10" s="1"/>
      <c r="P10" s="1"/>
    </row>
    <row r="11" spans="1:16" x14ac:dyDescent="0.25">
      <c r="A11" s="95" t="s">
        <v>37</v>
      </c>
      <c r="B11" s="96">
        <v>1.097896870404683</v>
      </c>
      <c r="C11" s="97">
        <v>1.450864496819569</v>
      </c>
      <c r="D11" s="98">
        <v>11335</v>
      </c>
      <c r="E11" s="98">
        <v>17830</v>
      </c>
      <c r="F11" s="97">
        <v>3.4975823945248257</v>
      </c>
      <c r="G11" s="97">
        <v>4.5954792649295086</v>
      </c>
      <c r="H11" s="1"/>
      <c r="I11" s="1"/>
      <c r="J11" s="1"/>
      <c r="K11" s="2"/>
      <c r="L11" s="1"/>
      <c r="M11" s="1"/>
      <c r="N11" s="1"/>
      <c r="O11" s="1"/>
      <c r="P11" s="1"/>
    </row>
    <row r="12" spans="1:16" x14ac:dyDescent="0.25">
      <c r="A12" s="95" t="s">
        <v>74</v>
      </c>
      <c r="B12" s="96">
        <v>2.1123524629293957</v>
      </c>
      <c r="C12" s="97">
        <v>1.3798574250282043</v>
      </c>
      <c r="D12" s="98">
        <v>28120</v>
      </c>
      <c r="E12" s="98">
        <v>41861</v>
      </c>
      <c r="F12" s="97">
        <v>8.6768431348952895</v>
      </c>
      <c r="G12" s="97">
        <v>10.789195597824685</v>
      </c>
      <c r="H12" s="1"/>
      <c r="I12" s="1"/>
      <c r="J12" s="1"/>
      <c r="K12" s="2"/>
      <c r="L12" s="1"/>
      <c r="M12" s="1"/>
      <c r="N12" s="1"/>
      <c r="O12" s="1"/>
      <c r="P12" s="1"/>
    </row>
    <row r="13" spans="1:16" x14ac:dyDescent="0.25">
      <c r="A13" s="99" t="s">
        <v>75</v>
      </c>
      <c r="B13" s="96">
        <v>0.58219297852152296</v>
      </c>
      <c r="C13" s="97">
        <v>1.6864566435653292</v>
      </c>
      <c r="D13" s="98">
        <v>10092</v>
      </c>
      <c r="E13" s="98">
        <v>14341</v>
      </c>
      <c r="F13" s="97">
        <v>3.1140363057383804</v>
      </c>
      <c r="G13" s="97">
        <v>3.6962292842599034</v>
      </c>
      <c r="H13" s="1"/>
      <c r="I13" s="1"/>
      <c r="J13" s="1"/>
      <c r="K13" s="2"/>
      <c r="L13" s="1"/>
      <c r="M13" s="1"/>
      <c r="N13" s="1"/>
      <c r="O13" s="1"/>
      <c r="P13" s="1"/>
    </row>
    <row r="14" spans="1:16" x14ac:dyDescent="0.25">
      <c r="A14" s="95" t="s">
        <v>76</v>
      </c>
      <c r="B14" s="96">
        <v>-0.10835650323481971</v>
      </c>
      <c r="C14" s="97">
        <v>2.9485149850814931</v>
      </c>
      <c r="D14" s="98">
        <v>31432</v>
      </c>
      <c r="E14" s="98">
        <v>37210</v>
      </c>
      <c r="F14" s="97">
        <v>9.6988098654348764</v>
      </c>
      <c r="G14" s="97">
        <v>9.5904533622000567</v>
      </c>
      <c r="H14" s="1"/>
      <c r="I14" s="1"/>
      <c r="J14" s="1"/>
      <c r="K14" s="2"/>
      <c r="L14" s="1"/>
      <c r="M14" s="1"/>
      <c r="N14" s="1"/>
      <c r="O14" s="1"/>
      <c r="P14" s="1"/>
    </row>
    <row r="15" spans="1:16" x14ac:dyDescent="0.25">
      <c r="A15" s="15" t="s">
        <v>77</v>
      </c>
      <c r="B15" s="100">
        <v>0</v>
      </c>
      <c r="C15" s="101">
        <v>1</v>
      </c>
      <c r="D15" s="102">
        <v>324081</v>
      </c>
      <c r="E15" s="102">
        <v>387990</v>
      </c>
      <c r="F15" s="101">
        <v>100.00000000000001</v>
      </c>
      <c r="G15" s="101">
        <v>99.999999999999986</v>
      </c>
      <c r="H15" s="9"/>
      <c r="I15" s="9"/>
      <c r="J15" s="9"/>
      <c r="K15" s="10"/>
      <c r="L15" s="9"/>
      <c r="M15" s="9"/>
      <c r="N15" s="9"/>
      <c r="O15" s="9"/>
      <c r="P15" s="9"/>
    </row>
    <row r="16" spans="1:16" x14ac:dyDescent="0.25">
      <c r="A16" s="34" t="s">
        <v>0</v>
      </c>
      <c r="B16" s="103"/>
      <c r="C16" s="103"/>
      <c r="D16" s="104">
        <v>324081</v>
      </c>
      <c r="E16" s="104">
        <v>387990</v>
      </c>
      <c r="F16" s="6">
        <v>100.00000000000001</v>
      </c>
      <c r="G16" s="6">
        <v>99.999999999999986</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-4.0957881357799053</v>
      </c>
      <c r="C25" s="97">
        <v>0.3345217606018962</v>
      </c>
      <c r="D25" s="98">
        <v>232561</v>
      </c>
      <c r="E25" s="98">
        <v>247871</v>
      </c>
      <c r="F25" s="97">
        <v>59.939946905848082</v>
      </c>
      <c r="G25" s="97">
        <v>55.844158770068177</v>
      </c>
      <c r="H25" s="1"/>
      <c r="I25" s="1"/>
      <c r="J25" s="1"/>
      <c r="K25" s="2"/>
      <c r="L25" s="1"/>
      <c r="M25" s="1"/>
      <c r="N25" s="1"/>
      <c r="O25" s="1"/>
      <c r="P25" s="1"/>
    </row>
    <row r="26" spans="1:16" x14ac:dyDescent="0.25">
      <c r="A26" s="95" t="s">
        <v>73</v>
      </c>
      <c r="B26" s="96">
        <v>9.9709155278054351E-2</v>
      </c>
      <c r="C26" s="97">
        <v>4.881657874877412</v>
      </c>
      <c r="D26" s="98">
        <v>3489</v>
      </c>
      <c r="E26" s="98">
        <v>4434</v>
      </c>
      <c r="F26" s="97">
        <v>0.89924998066960493</v>
      </c>
      <c r="G26" s="97">
        <v>0.99895913594765928</v>
      </c>
      <c r="H26" s="1"/>
      <c r="I26" s="1"/>
      <c r="J26" s="1"/>
      <c r="K26" s="2"/>
      <c r="L26" s="1"/>
      <c r="M26" s="1"/>
      <c r="N26" s="1"/>
      <c r="O26" s="1"/>
      <c r="P26" s="1"/>
    </row>
    <row r="27" spans="1:16" x14ac:dyDescent="0.25">
      <c r="A27" s="95" t="s">
        <v>35</v>
      </c>
      <c r="B27" s="96">
        <v>1.5985457083470322</v>
      </c>
      <c r="C27" s="97">
        <v>1.2912369035040385</v>
      </c>
      <c r="D27" s="98">
        <v>40698</v>
      </c>
      <c r="E27" s="98">
        <v>53654</v>
      </c>
      <c r="F27" s="97">
        <v>10.48944560426815</v>
      </c>
      <c r="G27" s="97">
        <v>12.087991312615182</v>
      </c>
      <c r="H27" s="1"/>
      <c r="I27" s="1"/>
      <c r="J27" s="1"/>
      <c r="K27" s="2"/>
      <c r="L27" s="1"/>
      <c r="M27" s="1"/>
      <c r="N27" s="1"/>
      <c r="O27" s="1"/>
      <c r="P27" s="1"/>
    </row>
    <row r="28" spans="1:16" x14ac:dyDescent="0.25">
      <c r="A28" s="95" t="s">
        <v>37</v>
      </c>
      <c r="B28" s="96">
        <v>1.2986950505108759</v>
      </c>
      <c r="C28" s="97">
        <v>1.3300911959977528</v>
      </c>
      <c r="D28" s="98">
        <v>17830</v>
      </c>
      <c r="E28" s="98">
        <v>26162</v>
      </c>
      <c r="F28" s="97">
        <v>4.5954792649295086</v>
      </c>
      <c r="G28" s="97">
        <v>5.8941743154403845</v>
      </c>
      <c r="H28" s="1"/>
      <c r="I28" s="1"/>
      <c r="J28" s="1"/>
      <c r="K28" s="2"/>
      <c r="L28" s="1"/>
      <c r="M28" s="1"/>
      <c r="N28" s="1"/>
      <c r="O28" s="1"/>
      <c r="P28" s="1"/>
    </row>
    <row r="29" spans="1:16" x14ac:dyDescent="0.25">
      <c r="A29" s="95" t="s">
        <v>74</v>
      </c>
      <c r="B29" s="96">
        <v>0.29961128359341238</v>
      </c>
      <c r="C29" s="97">
        <v>1.4910541880675467</v>
      </c>
      <c r="D29" s="98">
        <v>41861</v>
      </c>
      <c r="E29" s="98">
        <v>49219</v>
      </c>
      <c r="F29" s="97">
        <v>10.789195597824685</v>
      </c>
      <c r="G29" s="97">
        <v>11.088806881418098</v>
      </c>
      <c r="H29" s="1"/>
      <c r="I29" s="1"/>
      <c r="J29" s="1"/>
      <c r="K29" s="2"/>
      <c r="L29" s="1"/>
      <c r="M29" s="1"/>
      <c r="N29" s="1"/>
      <c r="O29" s="1"/>
      <c r="P29" s="1"/>
    </row>
    <row r="30" spans="1:16" x14ac:dyDescent="0.25">
      <c r="A30" s="99" t="s">
        <v>75</v>
      </c>
      <c r="B30" s="96">
        <v>0.49966944101957544</v>
      </c>
      <c r="C30" s="97">
        <v>1.955211266850567</v>
      </c>
      <c r="D30" s="98">
        <v>14341</v>
      </c>
      <c r="E30" s="98">
        <v>18624</v>
      </c>
      <c r="F30" s="97">
        <v>3.6962292842599034</v>
      </c>
      <c r="G30" s="97">
        <v>4.1958987252794788</v>
      </c>
      <c r="H30" s="1"/>
      <c r="I30" s="1"/>
      <c r="J30" s="1"/>
      <c r="K30" s="2"/>
      <c r="L30" s="1"/>
      <c r="M30" s="1"/>
      <c r="N30" s="1"/>
      <c r="O30" s="1"/>
      <c r="P30" s="1"/>
    </row>
    <row r="31" spans="1:16" x14ac:dyDescent="0.25">
      <c r="A31" s="95" t="s">
        <v>76</v>
      </c>
      <c r="B31" s="96">
        <v>0.29955749703096579</v>
      </c>
      <c r="C31" s="97">
        <v>2.8570450647870183</v>
      </c>
      <c r="D31" s="98">
        <v>37210</v>
      </c>
      <c r="E31" s="98">
        <v>43898</v>
      </c>
      <c r="F31" s="97">
        <v>9.5904533622000567</v>
      </c>
      <c r="G31" s="97">
        <v>9.8900108592310225</v>
      </c>
      <c r="H31" s="1"/>
      <c r="I31" s="1"/>
      <c r="J31" s="1"/>
      <c r="K31" s="2"/>
      <c r="L31" s="1"/>
      <c r="M31" s="1"/>
      <c r="N31" s="1"/>
      <c r="O31" s="1"/>
      <c r="P31" s="1"/>
    </row>
    <row r="32" spans="1:16" x14ac:dyDescent="0.25">
      <c r="A32" s="15" t="s">
        <v>77</v>
      </c>
      <c r="B32" s="100">
        <v>0</v>
      </c>
      <c r="C32" s="101">
        <v>1</v>
      </c>
      <c r="D32" s="102">
        <v>387990</v>
      </c>
      <c r="E32" s="102">
        <v>443862</v>
      </c>
      <c r="F32" s="101">
        <v>99.999999999999986</v>
      </c>
      <c r="G32" s="101">
        <v>100</v>
      </c>
      <c r="H32" s="1"/>
      <c r="I32" s="1"/>
      <c r="J32" s="1"/>
      <c r="K32" s="2"/>
      <c r="L32" s="1"/>
      <c r="M32" s="1"/>
      <c r="N32" s="1"/>
      <c r="O32" s="1"/>
      <c r="P32" s="1"/>
    </row>
    <row r="33" spans="1:16" x14ac:dyDescent="0.25">
      <c r="A33" s="34" t="s">
        <v>0</v>
      </c>
      <c r="B33" s="103"/>
      <c r="C33" s="103"/>
      <c r="D33" s="104">
        <v>387990</v>
      </c>
      <c r="E33" s="104">
        <v>443862</v>
      </c>
      <c r="F33" s="6">
        <v>99.999999999999986</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-4.8462199479602646</v>
      </c>
      <c r="C42" s="97">
        <v>0.29057034087706901</v>
      </c>
      <c r="D42" s="98">
        <v>247871</v>
      </c>
      <c r="E42" s="98">
        <v>229607</v>
      </c>
      <c r="F42" s="97">
        <v>55.844158770068177</v>
      </c>
      <c r="G42" s="97">
        <v>50.997938822107912</v>
      </c>
      <c r="H42" s="1"/>
      <c r="I42" s="1"/>
      <c r="J42" s="1"/>
      <c r="K42" s="2"/>
      <c r="L42" s="1"/>
      <c r="M42" s="1"/>
      <c r="N42" s="1"/>
      <c r="O42" s="1"/>
      <c r="P42" s="1"/>
    </row>
    <row r="43" spans="1:16" x14ac:dyDescent="0.25">
      <c r="A43" s="95" t="s">
        <v>73</v>
      </c>
      <c r="B43" s="96">
        <v>9.8929045151694872E-2</v>
      </c>
      <c r="C43" s="97">
        <v>3.905100117972037</v>
      </c>
      <c r="D43" s="98">
        <v>4434</v>
      </c>
      <c r="E43" s="98">
        <v>4943</v>
      </c>
      <c r="F43" s="97">
        <v>0.99895913594765928</v>
      </c>
      <c r="G43" s="97">
        <v>1.0978881810993542</v>
      </c>
      <c r="H43" s="1"/>
      <c r="I43" s="1"/>
      <c r="J43" s="1"/>
      <c r="K43" s="2"/>
      <c r="L43" s="1"/>
      <c r="M43" s="1"/>
      <c r="N43" s="1"/>
      <c r="O43" s="1"/>
      <c r="P43" s="1"/>
    </row>
    <row r="44" spans="1:16" x14ac:dyDescent="0.25">
      <c r="A44" s="95" t="s">
        <v>35</v>
      </c>
      <c r="B44" s="96">
        <v>-0.7108668334623971</v>
      </c>
      <c r="C44" s="97">
        <v>1.4492307093188392</v>
      </c>
      <c r="D44" s="98">
        <v>53654</v>
      </c>
      <c r="E44" s="98">
        <v>51223</v>
      </c>
      <c r="F44" s="97">
        <v>12.087991312615182</v>
      </c>
      <c r="G44" s="97">
        <v>11.377124479152785</v>
      </c>
      <c r="H44" s="1"/>
      <c r="I44" s="1"/>
      <c r="J44" s="1"/>
      <c r="K44" s="2"/>
      <c r="L44" s="1"/>
      <c r="M44" s="1"/>
      <c r="N44" s="1"/>
      <c r="O44" s="1"/>
      <c r="P44" s="1"/>
    </row>
    <row r="45" spans="1:16" x14ac:dyDescent="0.25">
      <c r="A45" s="95" t="s">
        <v>37</v>
      </c>
      <c r="B45" s="96">
        <v>4.0858802346986565</v>
      </c>
      <c r="C45" s="97">
        <v>0.78621020643336148</v>
      </c>
      <c r="D45" s="98">
        <v>26162</v>
      </c>
      <c r="E45" s="98">
        <v>44933</v>
      </c>
      <c r="F45" s="97">
        <v>5.8941743154403845</v>
      </c>
      <c r="G45" s="97">
        <v>9.980054550139041</v>
      </c>
      <c r="H45" s="1"/>
      <c r="I45" s="1"/>
      <c r="J45" s="1"/>
      <c r="K45" s="2"/>
      <c r="L45" s="1"/>
      <c r="M45" s="1"/>
      <c r="N45" s="1"/>
      <c r="O45" s="1"/>
      <c r="P45" s="1"/>
    </row>
    <row r="46" spans="1:16" x14ac:dyDescent="0.25">
      <c r="A46" s="95" t="s">
        <v>74</v>
      </c>
      <c r="B46" s="96">
        <v>0.28853970742133406</v>
      </c>
      <c r="C46" s="97">
        <v>1.4940326647873101</v>
      </c>
      <c r="D46" s="98">
        <v>49219</v>
      </c>
      <c r="E46" s="98">
        <v>51224</v>
      </c>
      <c r="F46" s="97">
        <v>11.088806881418098</v>
      </c>
      <c r="G46" s="97">
        <v>11.377346588839432</v>
      </c>
      <c r="H46" s="1"/>
      <c r="I46" s="1"/>
      <c r="J46" s="1"/>
      <c r="K46" s="2"/>
      <c r="L46" s="1"/>
      <c r="M46" s="1"/>
      <c r="N46" s="1"/>
      <c r="O46" s="1"/>
      <c r="P46" s="1"/>
    </row>
    <row r="47" spans="1:16" x14ac:dyDescent="0.25">
      <c r="A47" s="99" t="s">
        <v>75</v>
      </c>
      <c r="B47" s="96">
        <v>0.3948863880408835</v>
      </c>
      <c r="C47" s="97">
        <v>2.1614610440407276</v>
      </c>
      <c r="D47" s="98">
        <v>18624</v>
      </c>
      <c r="E47" s="98">
        <v>20669</v>
      </c>
      <c r="F47" s="97">
        <v>4.1958987252794788</v>
      </c>
      <c r="G47" s="97">
        <v>4.5907851133203623</v>
      </c>
      <c r="H47" s="1"/>
      <c r="I47" s="1"/>
      <c r="J47" s="1"/>
      <c r="K47" s="2"/>
      <c r="L47" s="1"/>
      <c r="M47" s="1"/>
      <c r="N47" s="1"/>
      <c r="O47" s="1"/>
      <c r="P47" s="1"/>
    </row>
    <row r="48" spans="1:16" x14ac:dyDescent="0.25">
      <c r="A48" s="95" t="s">
        <v>76</v>
      </c>
      <c r="B48" s="96">
        <v>0.68885140611009277</v>
      </c>
      <c r="C48" s="97">
        <v>2.8016924665571588</v>
      </c>
      <c r="D48" s="98">
        <v>43898</v>
      </c>
      <c r="E48" s="98">
        <v>47629</v>
      </c>
      <c r="F48" s="97">
        <v>9.8900108592310225</v>
      </c>
      <c r="G48" s="97">
        <v>10.578862265341115</v>
      </c>
      <c r="H48" s="1"/>
      <c r="I48" s="1"/>
      <c r="J48" s="1"/>
      <c r="K48" s="2"/>
      <c r="L48" s="1"/>
      <c r="M48" s="1"/>
      <c r="N48" s="1"/>
      <c r="O48" s="1"/>
      <c r="P48" s="1"/>
    </row>
    <row r="49" spans="1:16" x14ac:dyDescent="0.25">
      <c r="A49" s="15" t="s">
        <v>77</v>
      </c>
      <c r="B49" s="100">
        <v>0</v>
      </c>
      <c r="C49" s="101">
        <v>1</v>
      </c>
      <c r="D49" s="102">
        <v>443862</v>
      </c>
      <c r="E49" s="102">
        <v>450228</v>
      </c>
      <c r="F49" s="101">
        <v>100</v>
      </c>
      <c r="G49" s="101">
        <v>100</v>
      </c>
      <c r="H49" s="1"/>
      <c r="I49" s="1"/>
      <c r="J49" s="1"/>
      <c r="K49" s="2"/>
      <c r="L49" s="1"/>
      <c r="M49" s="1"/>
      <c r="N49" s="1"/>
      <c r="O49" s="1"/>
      <c r="P49" s="1"/>
    </row>
    <row r="50" spans="1:16" x14ac:dyDescent="0.25">
      <c r="A50" s="34" t="s">
        <v>0</v>
      </c>
      <c r="B50" s="103"/>
      <c r="C50" s="103"/>
      <c r="D50" s="104">
        <v>443862</v>
      </c>
      <c r="E50" s="104">
        <v>450228</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-3.6660987586403522</v>
      </c>
      <c r="C59" s="97">
        <v>0.3039806533305715</v>
      </c>
      <c r="D59" s="98">
        <v>229607</v>
      </c>
      <c r="E59" s="98">
        <v>219553</v>
      </c>
      <c r="F59" s="97">
        <v>50.997938822107912</v>
      </c>
      <c r="G59" s="97">
        <v>47.33184006346756</v>
      </c>
    </row>
    <row r="60" spans="1:16" x14ac:dyDescent="0.25">
      <c r="A60" s="95" t="s">
        <v>73</v>
      </c>
      <c r="B60" s="96">
        <v>5.7635372394272189E-2</v>
      </c>
      <c r="C60" s="97">
        <v>3.3498044436781047</v>
      </c>
      <c r="D60" s="98">
        <v>4943</v>
      </c>
      <c r="E60" s="98">
        <v>5360</v>
      </c>
      <c r="F60" s="97">
        <v>1.0978881810993542</v>
      </c>
      <c r="G60" s="97">
        <v>1.1555235534936263</v>
      </c>
    </row>
    <row r="61" spans="1:16" x14ac:dyDescent="0.25">
      <c r="A61" s="95" t="s">
        <v>35</v>
      </c>
      <c r="B61" s="96">
        <v>0.67934095538658923</v>
      </c>
      <c r="C61" s="97">
        <v>1.2461853937391734</v>
      </c>
      <c r="D61" s="98">
        <v>51223</v>
      </c>
      <c r="E61" s="98">
        <v>55925</v>
      </c>
      <c r="F61" s="97">
        <v>11.377124479152785</v>
      </c>
      <c r="G61" s="97">
        <v>12.056465434539374</v>
      </c>
    </row>
    <row r="62" spans="1:16" x14ac:dyDescent="0.25">
      <c r="A62" s="95" t="s">
        <v>37</v>
      </c>
      <c r="B62" s="96">
        <v>0.54986941382414578</v>
      </c>
      <c r="C62" s="97">
        <v>0.70664298670873693</v>
      </c>
      <c r="D62" s="98">
        <v>44933</v>
      </c>
      <c r="E62" s="98">
        <v>48844</v>
      </c>
      <c r="F62" s="97">
        <v>9.980054550139041</v>
      </c>
      <c r="G62" s="97">
        <v>10.529923963963187</v>
      </c>
    </row>
    <row r="63" spans="1:16" x14ac:dyDescent="0.25">
      <c r="A63" s="95" t="s">
        <v>74</v>
      </c>
      <c r="B63" s="96">
        <v>0.32987478662164627</v>
      </c>
      <c r="C63" s="97">
        <v>1.4305858456803364</v>
      </c>
      <c r="D63" s="98">
        <v>51224</v>
      </c>
      <c r="E63" s="98">
        <v>54305</v>
      </c>
      <c r="F63" s="97">
        <v>11.377346588839432</v>
      </c>
      <c r="G63" s="97">
        <v>11.707221375461078</v>
      </c>
    </row>
    <row r="64" spans="1:16" x14ac:dyDescent="0.25">
      <c r="A64" s="99" t="s">
        <v>75</v>
      </c>
      <c r="B64" s="96">
        <v>0.63343172843543005</v>
      </c>
      <c r="C64" s="97">
        <v>1.8395403208998005</v>
      </c>
      <c r="D64" s="98">
        <v>20669</v>
      </c>
      <c r="E64" s="98">
        <v>24233</v>
      </c>
      <c r="F64" s="97">
        <v>4.5907851133203623</v>
      </c>
      <c r="G64" s="97">
        <v>5.2242168417557924</v>
      </c>
    </row>
    <row r="65" spans="1:7" x14ac:dyDescent="0.25">
      <c r="A65" s="95" t="s">
        <v>76</v>
      </c>
      <c r="B65" s="96">
        <v>1.4159465019782633</v>
      </c>
      <c r="C65" s="97">
        <v>2.7443061641564022</v>
      </c>
      <c r="D65" s="98">
        <v>47629</v>
      </c>
      <c r="E65" s="98">
        <v>55639</v>
      </c>
      <c r="F65" s="97">
        <v>10.578862265341115</v>
      </c>
      <c r="G65" s="97">
        <v>11.994808767319379</v>
      </c>
    </row>
    <row r="66" spans="1:7" x14ac:dyDescent="0.25">
      <c r="A66" s="15" t="s">
        <v>77</v>
      </c>
      <c r="B66" s="100">
        <v>0</v>
      </c>
      <c r="C66" s="101">
        <v>1</v>
      </c>
      <c r="D66" s="102">
        <v>450228</v>
      </c>
      <c r="E66" s="102">
        <v>463859</v>
      </c>
      <c r="F66" s="101">
        <v>100</v>
      </c>
      <c r="G66" s="101">
        <v>100</v>
      </c>
    </row>
    <row r="67" spans="1:7" x14ac:dyDescent="0.25">
      <c r="A67" s="34" t="s">
        <v>0</v>
      </c>
      <c r="B67" s="103"/>
      <c r="C67" s="103"/>
      <c r="D67" s="104">
        <v>450228</v>
      </c>
      <c r="E67" s="104">
        <v>463859</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3" sqref="A3"/>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-15.151132549418961</v>
      </c>
      <c r="C8" s="16">
        <v>0.50073369655766464</v>
      </c>
      <c r="D8" s="17">
        <v>5388.3789271413989</v>
      </c>
      <c r="E8" s="17">
        <v>6484.8056996344303</v>
      </c>
      <c r="F8" s="16">
        <v>71.211659332598558</v>
      </c>
      <c r="G8" s="16">
        <v>56.060526783179597</v>
      </c>
      <c r="H8" s="1"/>
      <c r="I8" s="1"/>
      <c r="J8" s="1"/>
      <c r="K8" s="2"/>
      <c r="L8" s="1"/>
      <c r="M8" s="1"/>
      <c r="N8" s="1"/>
      <c r="O8" s="1"/>
      <c r="P8" s="1"/>
    </row>
    <row r="9" spans="1:16" x14ac:dyDescent="0.25">
      <c r="A9" s="19" t="s">
        <v>34</v>
      </c>
      <c r="B9" s="16">
        <v>0.41570774639763064</v>
      </c>
      <c r="C9" s="16">
        <v>1.1406675434842233</v>
      </c>
      <c r="D9" s="17">
        <v>5.5446925046255755</v>
      </c>
      <c r="E9" s="17">
        <v>56.563401639004084</v>
      </c>
      <c r="F9" s="16">
        <v>7.3277466021284474E-2</v>
      </c>
      <c r="G9" s="16">
        <v>0.48898521241891513</v>
      </c>
      <c r="H9" s="1"/>
      <c r="I9" s="1"/>
      <c r="J9" s="1"/>
      <c r="K9" s="2"/>
      <c r="L9" s="1"/>
      <c r="M9" s="1"/>
      <c r="N9" s="1"/>
      <c r="O9" s="1"/>
      <c r="P9" s="1"/>
    </row>
    <row r="10" spans="1:16" x14ac:dyDescent="0.25">
      <c r="A10" s="19" t="s">
        <v>35</v>
      </c>
      <c r="B10" s="16">
        <v>4.7042656965326168</v>
      </c>
      <c r="C10" s="16">
        <v>1.2154138811551602</v>
      </c>
      <c r="D10" s="17">
        <v>404.08109257027604</v>
      </c>
      <c r="E10" s="17">
        <v>1161.9000000000001</v>
      </c>
      <c r="F10" s="16">
        <v>5.3402489869294252</v>
      </c>
      <c r="G10" s="16">
        <v>10.044514683462042</v>
      </c>
      <c r="H10" s="1"/>
      <c r="I10" s="1"/>
      <c r="J10" s="1"/>
      <c r="K10" s="2"/>
      <c r="L10" s="1"/>
      <c r="M10" s="1"/>
      <c r="N10" s="1"/>
      <c r="O10" s="1"/>
      <c r="P10" s="1"/>
    </row>
    <row r="11" spans="1:16" x14ac:dyDescent="0.25">
      <c r="A11" s="19" t="s">
        <v>36</v>
      </c>
      <c r="B11" s="16">
        <v>-4.9373280078220672E-2</v>
      </c>
      <c r="C11" s="16">
        <v>6.9345243176688678</v>
      </c>
      <c r="D11" s="17">
        <v>24.031541578136451</v>
      </c>
      <c r="E11" s="17">
        <v>31.026648286069474</v>
      </c>
      <c r="F11" s="16">
        <v>0.31759569533602017</v>
      </c>
      <c r="G11" s="16">
        <v>0.2682224152577995</v>
      </c>
      <c r="H11" s="1"/>
      <c r="I11" s="1"/>
      <c r="J11" s="1"/>
      <c r="K11" s="2"/>
      <c r="L11" s="1"/>
      <c r="M11" s="1"/>
      <c r="N11" s="1"/>
      <c r="O11" s="1"/>
      <c r="P11" s="1"/>
    </row>
    <row r="12" spans="1:16" x14ac:dyDescent="0.25">
      <c r="A12" s="19" t="s">
        <v>37</v>
      </c>
      <c r="B12" s="16">
        <v>0.91259931757350476</v>
      </c>
      <c r="C12" s="16">
        <v>2.0096044207901551</v>
      </c>
      <c r="D12" s="17">
        <v>107.38089266682998</v>
      </c>
      <c r="E12" s="17">
        <v>269.72213666990979</v>
      </c>
      <c r="F12" s="16">
        <v>1.4191228291135294</v>
      </c>
      <c r="G12" s="16">
        <v>2.3317221466870341</v>
      </c>
      <c r="H12" s="1"/>
      <c r="I12" s="1"/>
      <c r="J12" s="1"/>
      <c r="K12" s="2"/>
      <c r="L12" s="1"/>
      <c r="M12" s="1"/>
      <c r="N12" s="1"/>
      <c r="O12" s="1"/>
      <c r="P12" s="1"/>
    </row>
    <row r="13" spans="1:16" x14ac:dyDescent="0.25">
      <c r="A13" s="57" t="s">
        <v>38</v>
      </c>
      <c r="B13" s="16">
        <v>3.8132107672001379</v>
      </c>
      <c r="C13" s="16">
        <v>0.97701613047752878</v>
      </c>
      <c r="D13" s="17">
        <v>638.39767851373517</v>
      </c>
      <c r="E13" s="17">
        <v>1417.0355824307769</v>
      </c>
      <c r="F13" s="16">
        <v>8.4369266927483313</v>
      </c>
      <c r="G13" s="16">
        <v>12.250137459948469</v>
      </c>
      <c r="H13" s="1"/>
      <c r="I13" s="1"/>
      <c r="J13" s="1"/>
      <c r="K13" s="2"/>
      <c r="L13" s="1"/>
      <c r="M13" s="1"/>
      <c r="N13" s="1"/>
      <c r="O13" s="1"/>
      <c r="P13" s="1"/>
    </row>
    <row r="14" spans="1:16" x14ac:dyDescent="0.25">
      <c r="A14" s="57" t="s">
        <v>39</v>
      </c>
      <c r="B14" s="16">
        <v>2.159704374398788</v>
      </c>
      <c r="C14" s="16">
        <v>2.5796652048632498</v>
      </c>
      <c r="D14" s="17">
        <v>111.34494975495991</v>
      </c>
      <c r="E14" s="17">
        <v>420.04110962143181</v>
      </c>
      <c r="F14" s="16">
        <v>1.4715109567400024</v>
      </c>
      <c r="G14" s="16">
        <v>3.6312153311387907</v>
      </c>
      <c r="H14" s="1"/>
      <c r="I14" s="1"/>
      <c r="J14" s="1"/>
      <c r="K14" s="2"/>
      <c r="L14" s="1"/>
      <c r="M14" s="1"/>
      <c r="N14" s="1"/>
      <c r="O14" s="1"/>
      <c r="P14" s="1"/>
    </row>
    <row r="15" spans="1:16" x14ac:dyDescent="0.25">
      <c r="A15" s="57" t="s">
        <v>40</v>
      </c>
      <c r="B15" s="16">
        <v>0.68353958785063396</v>
      </c>
      <c r="C15" s="16">
        <v>5.0038075352024221</v>
      </c>
      <c r="D15" s="17">
        <v>72.747111407904143</v>
      </c>
      <c r="E15" s="17">
        <v>190.27969296287426</v>
      </c>
      <c r="F15" s="16">
        <v>0.96141020983439873</v>
      </c>
      <c r="G15" s="16">
        <v>1.6449497976850327</v>
      </c>
      <c r="H15" s="1"/>
      <c r="I15" s="1"/>
      <c r="J15" s="1"/>
      <c r="K15" s="2"/>
      <c r="L15" s="1"/>
      <c r="M15" s="1"/>
      <c r="N15" s="1"/>
      <c r="O15" s="1"/>
      <c r="P15" s="1"/>
    </row>
    <row r="16" spans="1:16" x14ac:dyDescent="0.25">
      <c r="A16" s="19" t="s">
        <v>41</v>
      </c>
      <c r="B16" s="16">
        <v>1.1134275270515452</v>
      </c>
      <c r="C16" s="16">
        <v>2.7748865079394949</v>
      </c>
      <c r="D16" s="17">
        <v>407.38900106385216</v>
      </c>
      <c r="E16" s="17">
        <v>751.58644365367013</v>
      </c>
      <c r="F16" s="16">
        <v>5.3839655955668437</v>
      </c>
      <c r="G16" s="16">
        <v>6.497393122618389</v>
      </c>
      <c r="H16" s="1"/>
      <c r="I16" s="1"/>
      <c r="J16" s="1"/>
      <c r="K16" s="2"/>
      <c r="L16" s="1"/>
      <c r="M16" s="1"/>
      <c r="N16" s="1"/>
      <c r="O16" s="1"/>
      <c r="P16" s="1"/>
    </row>
    <row r="17" spans="1:16" x14ac:dyDescent="0.25">
      <c r="A17" s="57" t="s">
        <v>42</v>
      </c>
      <c r="B17" s="16">
        <v>1.3980508124923086</v>
      </c>
      <c r="C17" s="16">
        <v>0.74020496784948198</v>
      </c>
      <c r="D17" s="17">
        <v>407.41296025630112</v>
      </c>
      <c r="E17" s="17">
        <v>784.54689114903726</v>
      </c>
      <c r="F17" s="16">
        <v>5.384282235111618</v>
      </c>
      <c r="G17" s="16">
        <v>6.7823330476039265</v>
      </c>
      <c r="H17" s="1"/>
      <c r="I17" s="1"/>
      <c r="J17" s="1"/>
      <c r="K17" s="2"/>
      <c r="L17" s="1"/>
      <c r="M17" s="1"/>
      <c r="N17" s="1"/>
      <c r="O17" s="1"/>
      <c r="P17" s="1"/>
    </row>
    <row r="18" spans="1:16" x14ac:dyDescent="0.25">
      <c r="A18" s="15" t="s">
        <v>1</v>
      </c>
      <c r="B18" s="11">
        <v>0</v>
      </c>
      <c r="C18" s="58">
        <v>23.876524205988247</v>
      </c>
      <c r="D18" s="17">
        <v>7566.7088474580187</v>
      </c>
      <c r="E18" s="17">
        <v>11567.507606047204</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-4.1929717471048988</v>
      </c>
      <c r="C24" s="16">
        <v>0.53632028607865523</v>
      </c>
      <c r="D24" s="17">
        <v>6484.8056996344303</v>
      </c>
      <c r="E24" s="17">
        <v>6934.9779215003109</v>
      </c>
      <c r="F24" s="16">
        <v>56.060526783179597</v>
      </c>
      <c r="G24" s="16">
        <v>51.867555036074698</v>
      </c>
      <c r="H24" s="1"/>
      <c r="I24" s="1"/>
      <c r="J24" s="1"/>
      <c r="K24" s="2"/>
      <c r="L24" s="1"/>
      <c r="M24" s="1"/>
      <c r="N24" s="1"/>
      <c r="O24" s="1"/>
      <c r="P24" s="1"/>
    </row>
    <row r="25" spans="1:16" x14ac:dyDescent="0.25">
      <c r="A25" s="19" t="s">
        <v>34</v>
      </c>
      <c r="B25" s="16">
        <v>-2.936374542218495E-2</v>
      </c>
      <c r="C25" s="16">
        <v>1.1996108554895653</v>
      </c>
      <c r="D25" s="17">
        <v>56.563401639004084</v>
      </c>
      <c r="E25" s="17">
        <v>61.453922855106157</v>
      </c>
      <c r="F25" s="16">
        <v>0.48898521241891513</v>
      </c>
      <c r="G25" s="16">
        <v>0.45962146699673018</v>
      </c>
      <c r="H25" s="1"/>
      <c r="I25" s="1"/>
      <c r="J25" s="1"/>
      <c r="K25" s="2"/>
      <c r="L25" s="1"/>
      <c r="M25" s="1"/>
      <c r="N25" s="1"/>
      <c r="O25" s="1"/>
      <c r="P25" s="1"/>
    </row>
    <row r="26" spans="1:16" x14ac:dyDescent="0.25">
      <c r="A26" s="19" t="s">
        <v>35</v>
      </c>
      <c r="B26" s="16">
        <v>2.5286395151718786</v>
      </c>
      <c r="C26" s="16">
        <v>0.96154920304800473</v>
      </c>
      <c r="D26" s="17">
        <v>1161.9000000000001</v>
      </c>
      <c r="E26" s="17">
        <v>1681.1</v>
      </c>
      <c r="F26" s="16">
        <v>10.044514683462042</v>
      </c>
      <c r="G26" s="16">
        <v>12.573154198633921</v>
      </c>
      <c r="H26" s="1"/>
      <c r="I26" s="1"/>
      <c r="J26" s="1"/>
      <c r="K26" s="2"/>
      <c r="L26" s="1"/>
      <c r="M26" s="1"/>
      <c r="N26" s="1"/>
      <c r="O26" s="1"/>
      <c r="P26" s="1"/>
    </row>
    <row r="27" spans="1:16" x14ac:dyDescent="0.25">
      <c r="A27" s="19" t="s">
        <v>36</v>
      </c>
      <c r="B27" s="16">
        <v>-5.1517284548258713E-2</v>
      </c>
      <c r="C27" s="16">
        <v>10.758751437818491</v>
      </c>
      <c r="D27" s="17">
        <v>31.026648286069474</v>
      </c>
      <c r="E27" s="17">
        <v>28.974670117017311</v>
      </c>
      <c r="F27" s="16">
        <v>0.2682224152577995</v>
      </c>
      <c r="G27" s="16">
        <v>0.21670513070954078</v>
      </c>
      <c r="H27" s="1"/>
      <c r="I27" s="1"/>
      <c r="J27" s="1"/>
      <c r="K27" s="2"/>
      <c r="L27" s="1"/>
      <c r="M27" s="1"/>
      <c r="N27" s="1"/>
      <c r="O27" s="1"/>
      <c r="P27" s="1"/>
    </row>
    <row r="28" spans="1:16" x14ac:dyDescent="0.25">
      <c r="A28" s="19" t="s">
        <v>37</v>
      </c>
      <c r="B28" s="16">
        <v>0.13914984824459076</v>
      </c>
      <c r="C28" s="16">
        <v>1.8409141714396005</v>
      </c>
      <c r="D28" s="17">
        <v>269.72213666990979</v>
      </c>
      <c r="E28" s="17">
        <v>330.36920132029121</v>
      </c>
      <c r="F28" s="16">
        <v>2.3317221466870341</v>
      </c>
      <c r="G28" s="16">
        <v>2.4708719949316249</v>
      </c>
      <c r="H28" s="1"/>
      <c r="I28" s="1"/>
      <c r="J28" s="1"/>
      <c r="K28" s="2"/>
      <c r="L28" s="1"/>
      <c r="M28" s="1"/>
      <c r="N28" s="1"/>
      <c r="O28" s="1"/>
      <c r="P28" s="1"/>
    </row>
    <row r="29" spans="1:16" x14ac:dyDescent="0.25">
      <c r="A29" s="57" t="s">
        <v>38</v>
      </c>
      <c r="B29" s="16">
        <v>2.0392544237774182</v>
      </c>
      <c r="C29" s="16">
        <v>0.84985402799053955</v>
      </c>
      <c r="D29" s="17">
        <v>1417.0355824307769</v>
      </c>
      <c r="E29" s="17">
        <v>1910.5704357257928</v>
      </c>
      <c r="F29" s="16">
        <v>12.250137459948469</v>
      </c>
      <c r="G29" s="16">
        <v>14.289391883725887</v>
      </c>
      <c r="H29" s="1"/>
      <c r="I29" s="1"/>
      <c r="J29" s="1"/>
      <c r="K29" s="2"/>
      <c r="L29" s="1"/>
      <c r="M29" s="1"/>
      <c r="N29" s="1"/>
      <c r="O29" s="1"/>
      <c r="P29" s="1"/>
    </row>
    <row r="30" spans="1:16" x14ac:dyDescent="0.25">
      <c r="A30" s="57" t="s">
        <v>39</v>
      </c>
      <c r="B30" s="16">
        <v>-0.22373703000233736</v>
      </c>
      <c r="C30" s="16">
        <v>3.4614647952151971</v>
      </c>
      <c r="D30" s="17">
        <v>420.04110962143181</v>
      </c>
      <c r="E30" s="17">
        <v>455.59862557502674</v>
      </c>
      <c r="F30" s="16">
        <v>3.6312153311387907</v>
      </c>
      <c r="G30" s="16">
        <v>3.4074783011364533</v>
      </c>
      <c r="H30" s="1"/>
      <c r="I30" s="1"/>
      <c r="J30" s="1"/>
      <c r="K30" s="2"/>
      <c r="L30" s="1"/>
      <c r="M30" s="1"/>
      <c r="N30" s="1"/>
      <c r="O30" s="1"/>
      <c r="P30" s="1"/>
    </row>
    <row r="31" spans="1:16" x14ac:dyDescent="0.25">
      <c r="A31" s="57" t="s">
        <v>40</v>
      </c>
      <c r="B31" s="16">
        <v>-0.40337389994281647</v>
      </c>
      <c r="C31" s="16">
        <v>5.8446485704856457</v>
      </c>
      <c r="D31" s="17">
        <v>190.27969296287426</v>
      </c>
      <c r="E31" s="17">
        <v>166.00553916066792</v>
      </c>
      <c r="F31" s="16">
        <v>1.6449497976850327</v>
      </c>
      <c r="G31" s="16">
        <v>1.2415758977422162</v>
      </c>
      <c r="H31" s="1"/>
      <c r="I31" s="1"/>
      <c r="J31" s="1"/>
      <c r="K31" s="2"/>
      <c r="L31" s="1"/>
      <c r="M31" s="1"/>
      <c r="N31" s="1"/>
      <c r="O31" s="1"/>
      <c r="P31" s="1"/>
    </row>
    <row r="32" spans="1:16" x14ac:dyDescent="0.25">
      <c r="A32" s="19" t="s">
        <v>41</v>
      </c>
      <c r="B32" s="16">
        <v>-0.62226919036967221</v>
      </c>
      <c r="C32" s="16">
        <v>2.8370642160808948</v>
      </c>
      <c r="D32" s="17">
        <v>751.58644365367013</v>
      </c>
      <c r="E32" s="17">
        <v>785.53644427397717</v>
      </c>
      <c r="F32" s="16">
        <v>6.497393122618389</v>
      </c>
      <c r="G32" s="16">
        <v>5.8751239322487168</v>
      </c>
      <c r="H32" s="1"/>
      <c r="I32" s="1"/>
      <c r="J32" s="1"/>
      <c r="K32" s="2"/>
      <c r="L32" s="1"/>
      <c r="M32" s="1"/>
      <c r="N32" s="1"/>
      <c r="O32" s="1"/>
      <c r="P32" s="1"/>
    </row>
    <row r="33" spans="1:16" x14ac:dyDescent="0.25">
      <c r="A33" s="57" t="s">
        <v>42</v>
      </c>
      <c r="B33" s="16">
        <v>0.81618911019629881</v>
      </c>
      <c r="C33" s="16">
        <v>0.6314020855283875</v>
      </c>
      <c r="D33" s="17">
        <v>784.54689114903726</v>
      </c>
      <c r="E33" s="17">
        <v>1015.9642837169567</v>
      </c>
      <c r="F33" s="16">
        <v>6.7823330476039265</v>
      </c>
      <c r="G33" s="16">
        <v>7.5985221578002253</v>
      </c>
      <c r="H33" s="1"/>
      <c r="I33" s="1"/>
      <c r="J33" s="1"/>
      <c r="K33" s="2"/>
      <c r="L33" s="1"/>
      <c r="M33" s="1"/>
      <c r="N33" s="1"/>
      <c r="O33" s="1"/>
      <c r="P33" s="1"/>
    </row>
    <row r="34" spans="1:16" x14ac:dyDescent="0.25">
      <c r="A34" s="15" t="s">
        <v>1</v>
      </c>
      <c r="B34" s="16">
        <v>0</v>
      </c>
      <c r="C34" s="58">
        <v>28.92157964917498</v>
      </c>
      <c r="D34" s="17">
        <v>11567.507606047204</v>
      </c>
      <c r="E34" s="17">
        <v>13370.551044245145</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-3.5624491248488823</v>
      </c>
      <c r="C41" s="16">
        <v>0.49353006276458145</v>
      </c>
      <c r="D41" s="17">
        <v>6934.9779215003109</v>
      </c>
      <c r="E41" s="17">
        <v>7385.2741223429603</v>
      </c>
      <c r="F41" s="16">
        <v>51.867555036074698</v>
      </c>
      <c r="G41" s="16">
        <v>48.305105911225816</v>
      </c>
      <c r="H41" s="1"/>
      <c r="I41" s="1"/>
      <c r="J41" s="1"/>
      <c r="K41" s="2"/>
      <c r="L41" s="1"/>
      <c r="M41" s="1"/>
      <c r="N41" s="1"/>
      <c r="O41" s="1"/>
      <c r="P41" s="1"/>
    </row>
    <row r="42" spans="1:16" x14ac:dyDescent="0.25">
      <c r="A42" s="19" t="s">
        <v>34</v>
      </c>
      <c r="B42" s="16">
        <v>0.14806931185012356</v>
      </c>
      <c r="C42" s="16">
        <v>0.92880328389705835</v>
      </c>
      <c r="D42" s="17">
        <v>61.453922855106157</v>
      </c>
      <c r="E42" s="17">
        <v>92.908666666666647</v>
      </c>
      <c r="F42" s="16">
        <v>0.45962146699673018</v>
      </c>
      <c r="G42" s="16">
        <v>0.60769077884685374</v>
      </c>
      <c r="H42" s="1"/>
      <c r="I42" s="1"/>
      <c r="J42" s="1"/>
      <c r="K42" s="2"/>
      <c r="L42" s="1"/>
      <c r="M42" s="1"/>
      <c r="N42" s="1"/>
      <c r="O42" s="1"/>
      <c r="P42" s="1"/>
    </row>
    <row r="43" spans="1:16" x14ac:dyDescent="0.25">
      <c r="A43" s="19" t="s">
        <v>35</v>
      </c>
      <c r="B43" s="16">
        <v>0.1901656267543963</v>
      </c>
      <c r="C43" s="16">
        <v>0.94706524074856446</v>
      </c>
      <c r="D43" s="17">
        <v>1681.1</v>
      </c>
      <c r="E43" s="17">
        <v>1951.3592578568721</v>
      </c>
      <c r="F43" s="16">
        <v>12.573154198633921</v>
      </c>
      <c r="G43" s="16">
        <v>12.763319825388317</v>
      </c>
      <c r="H43" s="1"/>
      <c r="I43" s="1"/>
      <c r="J43" s="1"/>
      <c r="K43" s="2"/>
      <c r="L43" s="1"/>
      <c r="M43" s="1"/>
      <c r="N43" s="1"/>
      <c r="O43" s="1"/>
      <c r="P43" s="1"/>
    </row>
    <row r="44" spans="1:16" x14ac:dyDescent="0.25">
      <c r="A44" s="19" t="s">
        <v>36</v>
      </c>
      <c r="B44" s="16">
        <v>-2.5540470015831679E-2</v>
      </c>
      <c r="C44" s="16">
        <v>11.782539784052339</v>
      </c>
      <c r="D44" s="17">
        <v>28.974670117017311</v>
      </c>
      <c r="E44" s="17">
        <v>29.226794871794862</v>
      </c>
      <c r="F44" s="16">
        <v>0.21670513070954078</v>
      </c>
      <c r="G44" s="16">
        <v>0.1911646606937091</v>
      </c>
      <c r="H44" s="1"/>
      <c r="I44" s="1"/>
      <c r="J44" s="1"/>
      <c r="K44" s="2"/>
      <c r="L44" s="1"/>
      <c r="M44" s="1"/>
      <c r="N44" s="1"/>
      <c r="O44" s="1"/>
      <c r="P44" s="1"/>
    </row>
    <row r="45" spans="1:16" x14ac:dyDescent="0.25">
      <c r="A45" s="19" t="s">
        <v>37</v>
      </c>
      <c r="B45" s="16">
        <v>0.35724005409947246</v>
      </c>
      <c r="C45" s="16">
        <v>1.8887721716243178</v>
      </c>
      <c r="D45" s="17">
        <v>330.36920132029121</v>
      </c>
      <c r="E45" s="17">
        <v>432.38457584960639</v>
      </c>
      <c r="F45" s="16">
        <v>2.4708719949316249</v>
      </c>
      <c r="G45" s="16">
        <v>2.8281120490310974</v>
      </c>
      <c r="H45" s="1"/>
      <c r="I45" s="1"/>
      <c r="J45" s="1"/>
      <c r="K45" s="2"/>
      <c r="L45" s="1"/>
      <c r="M45" s="1"/>
      <c r="N45" s="1"/>
      <c r="O45" s="1"/>
      <c r="P45" s="1"/>
    </row>
    <row r="46" spans="1:16" x14ac:dyDescent="0.25">
      <c r="A46" s="57" t="s">
        <v>38</v>
      </c>
      <c r="B46" s="16">
        <v>2.1321239835074977</v>
      </c>
      <c r="C46" s="16">
        <v>0.85759404388359661</v>
      </c>
      <c r="D46" s="17">
        <v>1910.5704357257928</v>
      </c>
      <c r="E46" s="17">
        <v>2510.6537682953081</v>
      </c>
      <c r="F46" s="16">
        <v>14.289391883725887</v>
      </c>
      <c r="G46" s="16">
        <v>16.421515867233385</v>
      </c>
      <c r="H46" s="1"/>
      <c r="I46" s="1"/>
      <c r="J46" s="1"/>
      <c r="K46" s="2"/>
      <c r="L46" s="1"/>
      <c r="M46" s="1"/>
      <c r="N46" s="1"/>
      <c r="O46" s="1"/>
      <c r="P46" s="1"/>
    </row>
    <row r="47" spans="1:16" x14ac:dyDescent="0.25">
      <c r="A47" s="57" t="s">
        <v>39</v>
      </c>
      <c r="B47" s="16">
        <v>2.2769437835954864E-2</v>
      </c>
      <c r="C47" s="16">
        <v>4.1352874715071222</v>
      </c>
      <c r="D47" s="17">
        <v>455.59862557502674</v>
      </c>
      <c r="E47" s="17">
        <v>524.44393572835679</v>
      </c>
      <c r="F47" s="16">
        <v>3.4074783011364533</v>
      </c>
      <c r="G47" s="16">
        <v>3.4302477389724082</v>
      </c>
      <c r="H47" s="1"/>
      <c r="I47" s="1"/>
      <c r="J47" s="1"/>
      <c r="K47" s="2"/>
      <c r="L47" s="1"/>
      <c r="M47" s="1"/>
      <c r="N47" s="1"/>
      <c r="O47" s="1"/>
      <c r="P47" s="1"/>
    </row>
    <row r="48" spans="1:16" x14ac:dyDescent="0.25">
      <c r="A48" s="57" t="s">
        <v>40</v>
      </c>
      <c r="B48" s="16">
        <v>-2.5717237955330097E-2</v>
      </c>
      <c r="C48" s="16">
        <v>6.6614351690414013</v>
      </c>
      <c r="D48" s="17">
        <v>166.00553916066792</v>
      </c>
      <c r="E48" s="17">
        <v>185.89027654867255</v>
      </c>
      <c r="F48" s="16">
        <v>1.2415758977422162</v>
      </c>
      <c r="G48" s="16">
        <v>1.2158586597868861</v>
      </c>
      <c r="H48" s="1"/>
      <c r="I48" s="1"/>
      <c r="J48" s="1"/>
      <c r="K48" s="2"/>
      <c r="L48" s="1"/>
      <c r="M48" s="1"/>
      <c r="N48" s="1"/>
      <c r="O48" s="1"/>
      <c r="P48" s="1"/>
    </row>
    <row r="49" spans="1:16" x14ac:dyDescent="0.25">
      <c r="A49" s="19" t="s">
        <v>41</v>
      </c>
      <c r="B49" s="16">
        <v>0.18322536406788004</v>
      </c>
      <c r="C49" s="16">
        <v>2.4833869620103166</v>
      </c>
      <c r="D49" s="17">
        <v>785.53644427397717</v>
      </c>
      <c r="E49" s="17">
        <v>926.24929473146528</v>
      </c>
      <c r="F49" s="16">
        <v>5.8751239322487168</v>
      </c>
      <c r="G49" s="16">
        <v>6.0583492963165968</v>
      </c>
      <c r="H49" s="1"/>
      <c r="I49" s="1"/>
      <c r="J49" s="1"/>
      <c r="K49" s="2"/>
      <c r="L49" s="1"/>
      <c r="M49" s="1"/>
      <c r="N49" s="1"/>
      <c r="O49" s="1"/>
      <c r="P49" s="1"/>
    </row>
    <row r="50" spans="1:16" x14ac:dyDescent="0.25">
      <c r="A50" s="57" t="s">
        <v>42</v>
      </c>
      <c r="B50" s="16">
        <v>0.58011305470470731</v>
      </c>
      <c r="C50" s="16">
        <v>0.55035438446689344</v>
      </c>
      <c r="D50" s="17">
        <v>1015.9642837169567</v>
      </c>
      <c r="E50" s="17">
        <v>1250.4157035076216</v>
      </c>
      <c r="F50" s="16">
        <v>7.5985221578002253</v>
      </c>
      <c r="G50" s="16">
        <v>8.1786352125049326</v>
      </c>
      <c r="H50" s="1"/>
      <c r="I50" s="1"/>
      <c r="J50" s="1"/>
      <c r="K50" s="2"/>
      <c r="L50" s="1"/>
      <c r="M50" s="1"/>
      <c r="N50" s="1"/>
      <c r="O50" s="1"/>
      <c r="P50" s="1"/>
    </row>
    <row r="51" spans="1:16" x14ac:dyDescent="0.25">
      <c r="A51" s="15" t="s">
        <v>1</v>
      </c>
      <c r="B51" s="16">
        <v>0</v>
      </c>
      <c r="C51" s="58">
        <v>30.728768573996192</v>
      </c>
      <c r="D51" s="17">
        <v>13370.551044245145</v>
      </c>
      <c r="E51" s="17">
        <v>15288.806396399325</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0.82025308535011732</v>
      </c>
      <c r="C8" s="97">
        <v>0.33187380318218745</v>
      </c>
      <c r="D8" s="98">
        <v>5721</v>
      </c>
      <c r="E8" s="98">
        <v>7449</v>
      </c>
      <c r="F8" s="97">
        <v>68.498563218390814</v>
      </c>
      <c r="G8" s="97">
        <v>69.318816303740931</v>
      </c>
      <c r="H8" s="1"/>
      <c r="I8" s="1"/>
      <c r="J8" s="1"/>
      <c r="K8" s="2"/>
      <c r="L8" s="1"/>
      <c r="M8" s="1"/>
      <c r="N8" s="1"/>
      <c r="O8" s="1"/>
      <c r="P8" s="1"/>
    </row>
    <row r="9" spans="1:16" x14ac:dyDescent="0.25">
      <c r="A9" s="95" t="s">
        <v>73</v>
      </c>
      <c r="B9" s="96">
        <v>-6.5802351476411336E-2</v>
      </c>
      <c r="C9" s="97">
        <v>3.289280862793182</v>
      </c>
      <c r="D9" s="98">
        <v>77</v>
      </c>
      <c r="E9" s="98">
        <v>92</v>
      </c>
      <c r="F9" s="97">
        <v>0.92193486590038309</v>
      </c>
      <c r="G9" s="97">
        <v>0.85613251442397176</v>
      </c>
      <c r="H9" s="1"/>
      <c r="I9" s="1"/>
      <c r="J9" s="1"/>
      <c r="K9" s="2"/>
      <c r="L9" s="1"/>
      <c r="M9" s="1"/>
      <c r="N9" s="1"/>
      <c r="O9" s="1"/>
      <c r="P9" s="1"/>
    </row>
    <row r="10" spans="1:16" x14ac:dyDescent="0.25">
      <c r="A10" s="95" t="s">
        <v>35</v>
      </c>
      <c r="B10" s="96">
        <v>-0.1423544927703646</v>
      </c>
      <c r="C10" s="97">
        <v>3.8606312186717688</v>
      </c>
      <c r="D10" s="98">
        <v>322</v>
      </c>
      <c r="E10" s="98">
        <v>399</v>
      </c>
      <c r="F10" s="97">
        <v>3.8553639846743293</v>
      </c>
      <c r="G10" s="97">
        <v>3.7130094919039647</v>
      </c>
      <c r="H10" s="1"/>
      <c r="I10" s="1"/>
      <c r="J10" s="1"/>
      <c r="K10" s="2"/>
      <c r="L10" s="1"/>
      <c r="M10" s="1"/>
      <c r="N10" s="1"/>
      <c r="O10" s="1"/>
      <c r="P10" s="1"/>
    </row>
    <row r="11" spans="1:16" x14ac:dyDescent="0.25">
      <c r="A11" s="95" t="s">
        <v>37</v>
      </c>
      <c r="B11" s="96">
        <v>0.17003119043493342</v>
      </c>
      <c r="C11" s="97">
        <v>2.0443339205748479</v>
      </c>
      <c r="D11" s="98">
        <v>170</v>
      </c>
      <c r="E11" s="98">
        <v>237</v>
      </c>
      <c r="F11" s="97">
        <v>2.0354406130268199</v>
      </c>
      <c r="G11" s="97">
        <v>2.2054718034617533</v>
      </c>
      <c r="H11" s="1"/>
      <c r="I11" s="1"/>
      <c r="J11" s="1"/>
      <c r="K11" s="2"/>
      <c r="L11" s="1"/>
      <c r="M11" s="1"/>
      <c r="N11" s="1"/>
      <c r="O11" s="1"/>
      <c r="P11" s="1"/>
    </row>
    <row r="12" spans="1:16" x14ac:dyDescent="0.25">
      <c r="A12" s="95" t="s">
        <v>74</v>
      </c>
      <c r="B12" s="96">
        <v>5.0419723136756467E-2</v>
      </c>
      <c r="C12" s="97">
        <v>4.5842316442498285</v>
      </c>
      <c r="D12" s="98">
        <v>166</v>
      </c>
      <c r="E12" s="98">
        <v>219</v>
      </c>
      <c r="F12" s="97">
        <v>1.9875478927203067</v>
      </c>
      <c r="G12" s="97">
        <v>2.0379676158570632</v>
      </c>
      <c r="H12" s="1"/>
      <c r="I12" s="1"/>
      <c r="J12" s="1"/>
      <c r="K12" s="2"/>
      <c r="L12" s="1"/>
      <c r="M12" s="1"/>
      <c r="N12" s="1"/>
      <c r="O12" s="1"/>
      <c r="P12" s="1"/>
    </row>
    <row r="13" spans="1:16" x14ac:dyDescent="0.25">
      <c r="A13" s="99" t="s">
        <v>75</v>
      </c>
      <c r="B13" s="96">
        <v>2.3083970298491074E-2</v>
      </c>
      <c r="C13" s="97">
        <v>2.4029759962229731</v>
      </c>
      <c r="D13" s="98">
        <v>253</v>
      </c>
      <c r="E13" s="98">
        <v>328</v>
      </c>
      <c r="F13" s="97">
        <v>3.0292145593869733</v>
      </c>
      <c r="G13" s="97">
        <v>3.0522985296854643</v>
      </c>
      <c r="H13" s="1"/>
      <c r="I13" s="1"/>
      <c r="J13" s="1"/>
      <c r="K13" s="2"/>
      <c r="L13" s="1"/>
      <c r="M13" s="1"/>
      <c r="N13" s="1"/>
      <c r="O13" s="1"/>
      <c r="P13" s="1"/>
    </row>
    <row r="14" spans="1:16" x14ac:dyDescent="0.25">
      <c r="A14" s="95" t="s">
        <v>76</v>
      </c>
      <c r="B14" s="96">
        <v>-0.85563112497352733</v>
      </c>
      <c r="C14" s="97">
        <v>2.0545184710389668</v>
      </c>
      <c r="D14" s="98">
        <v>1643</v>
      </c>
      <c r="E14" s="98">
        <v>2022</v>
      </c>
      <c r="F14" s="97">
        <v>19.671934865900383</v>
      </c>
      <c r="G14" s="97">
        <v>18.816303740926855</v>
      </c>
      <c r="H14" s="1"/>
      <c r="I14" s="1"/>
      <c r="J14" s="1"/>
      <c r="K14" s="2"/>
      <c r="L14" s="1"/>
      <c r="M14" s="1"/>
      <c r="N14" s="1"/>
      <c r="O14" s="1"/>
      <c r="P14" s="1"/>
    </row>
    <row r="15" spans="1:16" x14ac:dyDescent="0.25">
      <c r="A15" s="15" t="s">
        <v>77</v>
      </c>
      <c r="B15" s="100">
        <v>0</v>
      </c>
      <c r="C15" s="101">
        <v>1</v>
      </c>
      <c r="D15" s="102">
        <v>8352</v>
      </c>
      <c r="E15" s="102">
        <v>10746</v>
      </c>
      <c r="F15" s="101">
        <v>100</v>
      </c>
      <c r="G15" s="101">
        <v>100</v>
      </c>
      <c r="H15" s="9"/>
      <c r="I15" s="9"/>
      <c r="J15" s="9"/>
      <c r="K15" s="10"/>
      <c r="L15" s="9"/>
      <c r="M15" s="9"/>
      <c r="N15" s="9"/>
      <c r="O15" s="9"/>
      <c r="P15" s="9"/>
    </row>
    <row r="16" spans="1:16" x14ac:dyDescent="0.25">
      <c r="A16" s="34" t="s">
        <v>0</v>
      </c>
      <c r="B16" s="103"/>
      <c r="C16" s="103"/>
      <c r="D16" s="104">
        <v>8352</v>
      </c>
      <c r="E16" s="104">
        <v>10746</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-2.2291588433444787</v>
      </c>
      <c r="C25" s="97">
        <v>0.34554145235419426</v>
      </c>
      <c r="D25" s="98">
        <v>7449</v>
      </c>
      <c r="E25" s="98">
        <v>8089</v>
      </c>
      <c r="F25" s="97">
        <v>69.318816303740931</v>
      </c>
      <c r="G25" s="97">
        <v>67.089657460396452</v>
      </c>
      <c r="H25" s="1"/>
      <c r="I25" s="1"/>
      <c r="J25" s="1"/>
      <c r="K25" s="2"/>
      <c r="L25" s="1"/>
      <c r="M25" s="1"/>
      <c r="N25" s="1"/>
      <c r="O25" s="1"/>
      <c r="P25" s="1"/>
    </row>
    <row r="26" spans="1:16" x14ac:dyDescent="0.25">
      <c r="A26" s="95" t="s">
        <v>73</v>
      </c>
      <c r="B26" s="96">
        <v>1.4730884431464975E-2</v>
      </c>
      <c r="C26" s="97">
        <v>3.9118463498393243</v>
      </c>
      <c r="D26" s="98">
        <v>92</v>
      </c>
      <c r="E26" s="98">
        <v>105</v>
      </c>
      <c r="F26" s="97">
        <v>0.85613251442397176</v>
      </c>
      <c r="G26" s="97">
        <v>0.87086339885543673</v>
      </c>
      <c r="H26" s="1"/>
      <c r="I26" s="1"/>
      <c r="J26" s="1"/>
      <c r="K26" s="2"/>
      <c r="L26" s="1"/>
      <c r="M26" s="1"/>
      <c r="N26" s="1"/>
      <c r="O26" s="1"/>
      <c r="P26" s="1"/>
    </row>
    <row r="27" spans="1:16" x14ac:dyDescent="0.25">
      <c r="A27" s="95" t="s">
        <v>35</v>
      </c>
      <c r="B27" s="96">
        <v>0.24319852003930453</v>
      </c>
      <c r="C27" s="97">
        <v>3.6487446710792959</v>
      </c>
      <c r="D27" s="98">
        <v>399</v>
      </c>
      <c r="E27" s="98">
        <v>477</v>
      </c>
      <c r="F27" s="97">
        <v>3.7130094919039647</v>
      </c>
      <c r="G27" s="97">
        <v>3.9562080119432692</v>
      </c>
      <c r="H27" s="1"/>
      <c r="I27" s="1"/>
      <c r="J27" s="1"/>
      <c r="K27" s="2"/>
      <c r="L27" s="1"/>
      <c r="M27" s="1"/>
      <c r="N27" s="1"/>
      <c r="O27" s="1"/>
      <c r="P27" s="1"/>
    </row>
    <row r="28" spans="1:16" x14ac:dyDescent="0.25">
      <c r="A28" s="95" t="s">
        <v>37</v>
      </c>
      <c r="B28" s="96">
        <v>0.43200020450042631</v>
      </c>
      <c r="C28" s="97">
        <v>1.6874756257721406</v>
      </c>
      <c r="D28" s="98">
        <v>237</v>
      </c>
      <c r="E28" s="98">
        <v>318</v>
      </c>
      <c r="F28" s="97">
        <v>2.2054718034617533</v>
      </c>
      <c r="G28" s="97">
        <v>2.6374720079621796</v>
      </c>
      <c r="H28" s="1"/>
      <c r="I28" s="1"/>
      <c r="J28" s="1"/>
      <c r="K28" s="2"/>
      <c r="L28" s="1"/>
      <c r="M28" s="1"/>
      <c r="N28" s="1"/>
      <c r="O28" s="1"/>
      <c r="P28" s="1"/>
    </row>
    <row r="29" spans="1:16" x14ac:dyDescent="0.25">
      <c r="A29" s="95" t="s">
        <v>74</v>
      </c>
      <c r="B29" s="96">
        <v>0.1184560384516371</v>
      </c>
      <c r="C29" s="97">
        <v>4.4701360829057233</v>
      </c>
      <c r="D29" s="98">
        <v>219</v>
      </c>
      <c r="E29" s="98">
        <v>260</v>
      </c>
      <c r="F29" s="97">
        <v>2.0379676158570632</v>
      </c>
      <c r="G29" s="97">
        <v>2.1564236543087003</v>
      </c>
      <c r="H29" s="1"/>
      <c r="I29" s="1"/>
      <c r="J29" s="1"/>
      <c r="K29" s="2"/>
      <c r="L29" s="1"/>
      <c r="M29" s="1"/>
      <c r="N29" s="1"/>
      <c r="O29" s="1"/>
      <c r="P29" s="1"/>
    </row>
    <row r="30" spans="1:16" x14ac:dyDescent="0.25">
      <c r="A30" s="99" t="s">
        <v>75</v>
      </c>
      <c r="B30" s="96">
        <v>0.34821569441671718</v>
      </c>
      <c r="C30" s="97">
        <v>2.7617548355997257</v>
      </c>
      <c r="D30" s="98">
        <v>328</v>
      </c>
      <c r="E30" s="98">
        <v>410</v>
      </c>
      <c r="F30" s="97">
        <v>3.0522985296854643</v>
      </c>
      <c r="G30" s="97">
        <v>3.4005142241021815</v>
      </c>
      <c r="H30" s="1"/>
      <c r="I30" s="1"/>
      <c r="J30" s="1"/>
      <c r="K30" s="2"/>
      <c r="L30" s="1"/>
      <c r="M30" s="1"/>
      <c r="N30" s="1"/>
      <c r="O30" s="1"/>
      <c r="P30" s="1"/>
    </row>
    <row r="31" spans="1:16" x14ac:dyDescent="0.25">
      <c r="A31" s="95" t="s">
        <v>76</v>
      </c>
      <c r="B31" s="96">
        <v>1.072557501504928</v>
      </c>
      <c r="C31" s="97">
        <v>1.7846321951301307</v>
      </c>
      <c r="D31" s="98">
        <v>2022</v>
      </c>
      <c r="E31" s="98">
        <v>2398</v>
      </c>
      <c r="F31" s="97">
        <v>18.816303740926855</v>
      </c>
      <c r="G31" s="97">
        <v>19.888861242431783</v>
      </c>
      <c r="H31" s="1"/>
      <c r="I31" s="1"/>
      <c r="J31" s="1"/>
      <c r="K31" s="2"/>
      <c r="L31" s="1"/>
      <c r="M31" s="1"/>
      <c r="N31" s="1"/>
      <c r="O31" s="1"/>
      <c r="P31" s="1"/>
    </row>
    <row r="32" spans="1:16" x14ac:dyDescent="0.25">
      <c r="A32" s="15" t="s">
        <v>77</v>
      </c>
      <c r="B32" s="100">
        <v>0</v>
      </c>
      <c r="C32" s="101">
        <v>1</v>
      </c>
      <c r="D32" s="102">
        <v>10746</v>
      </c>
      <c r="E32" s="102">
        <v>12057</v>
      </c>
      <c r="F32" s="101">
        <v>100</v>
      </c>
      <c r="G32" s="101">
        <v>100</v>
      </c>
      <c r="H32" s="1"/>
      <c r="I32" s="1"/>
      <c r="J32" s="1"/>
      <c r="K32" s="2"/>
      <c r="L32" s="1"/>
      <c r="M32" s="1"/>
      <c r="N32" s="1"/>
      <c r="O32" s="1"/>
      <c r="P32" s="1"/>
    </row>
    <row r="33" spans="1:16" x14ac:dyDescent="0.25">
      <c r="A33" s="34" t="s">
        <v>0</v>
      </c>
      <c r="B33" s="103"/>
      <c r="C33" s="103"/>
      <c r="D33" s="104">
        <v>10746</v>
      </c>
      <c r="E33" s="104">
        <v>12057</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-1.92777553897443</v>
      </c>
      <c r="C42" s="97">
        <v>0.31456080655819091</v>
      </c>
      <c r="D42" s="98">
        <v>8089</v>
      </c>
      <c r="E42" s="98">
        <v>9238</v>
      </c>
      <c r="F42" s="97">
        <v>67.089657460396452</v>
      </c>
      <c r="G42" s="97">
        <v>65.161881921422022</v>
      </c>
      <c r="H42" s="1"/>
      <c r="I42" s="1"/>
      <c r="J42" s="1"/>
      <c r="K42" s="2"/>
      <c r="L42" s="1"/>
      <c r="M42" s="1"/>
      <c r="N42" s="1"/>
      <c r="O42" s="1"/>
      <c r="P42" s="1"/>
    </row>
    <row r="43" spans="1:16" x14ac:dyDescent="0.25">
      <c r="A43" s="95" t="s">
        <v>73</v>
      </c>
      <c r="B43" s="96">
        <v>1.0846412811347572E-2</v>
      </c>
      <c r="C43" s="97">
        <v>3.9204709515503593</v>
      </c>
      <c r="D43" s="98">
        <v>105</v>
      </c>
      <c r="E43" s="98">
        <v>125</v>
      </c>
      <c r="F43" s="97">
        <v>0.87086339885543673</v>
      </c>
      <c r="G43" s="97">
        <v>0.8817098116667843</v>
      </c>
      <c r="H43" s="1"/>
      <c r="I43" s="1"/>
      <c r="J43" s="1"/>
      <c r="K43" s="2"/>
      <c r="L43" s="1"/>
      <c r="M43" s="1"/>
      <c r="N43" s="1"/>
      <c r="O43" s="1"/>
      <c r="P43" s="1"/>
    </row>
    <row r="44" spans="1:16" x14ac:dyDescent="0.25">
      <c r="A44" s="95" t="s">
        <v>35</v>
      </c>
      <c r="B44" s="96">
        <v>-2.0255412662744554E-2</v>
      </c>
      <c r="C44" s="97">
        <v>3.3542362984692158</v>
      </c>
      <c r="D44" s="98">
        <v>477</v>
      </c>
      <c r="E44" s="98">
        <v>558</v>
      </c>
      <c r="F44" s="97">
        <v>3.9562080119432692</v>
      </c>
      <c r="G44" s="97">
        <v>3.9359525992805247</v>
      </c>
      <c r="H44" s="1"/>
      <c r="I44" s="1"/>
      <c r="J44" s="1"/>
      <c r="K44" s="2"/>
      <c r="L44" s="1"/>
      <c r="M44" s="1"/>
      <c r="N44" s="1"/>
      <c r="O44" s="1"/>
      <c r="P44" s="1"/>
    </row>
    <row r="45" spans="1:16" x14ac:dyDescent="0.25">
      <c r="A45" s="95" t="s">
        <v>37</v>
      </c>
      <c r="B45" s="96">
        <v>0.22632146033153555</v>
      </c>
      <c r="C45" s="97">
        <v>1.945496533301168</v>
      </c>
      <c r="D45" s="98">
        <v>318</v>
      </c>
      <c r="E45" s="98">
        <v>406</v>
      </c>
      <c r="F45" s="97">
        <v>2.6374720079621796</v>
      </c>
      <c r="G45" s="97">
        <v>2.8637934682937152</v>
      </c>
      <c r="H45" s="1"/>
      <c r="I45" s="1"/>
      <c r="J45" s="1"/>
      <c r="K45" s="2"/>
      <c r="L45" s="1"/>
      <c r="M45" s="1"/>
      <c r="N45" s="1"/>
      <c r="O45" s="1"/>
      <c r="P45" s="1"/>
    </row>
    <row r="46" spans="1:16" x14ac:dyDescent="0.25">
      <c r="A46" s="95" t="s">
        <v>74</v>
      </c>
      <c r="B46" s="96">
        <v>0.13602185602493888</v>
      </c>
      <c r="C46" s="97">
        <v>4.509506614808144</v>
      </c>
      <c r="D46" s="98">
        <v>260</v>
      </c>
      <c r="E46" s="98">
        <v>325</v>
      </c>
      <c r="F46" s="97">
        <v>2.1564236543087003</v>
      </c>
      <c r="G46" s="97">
        <v>2.2924455103336392</v>
      </c>
      <c r="H46" s="1"/>
      <c r="I46" s="1"/>
      <c r="J46" s="1"/>
      <c r="K46" s="2"/>
      <c r="L46" s="1"/>
      <c r="M46" s="1"/>
      <c r="N46" s="1"/>
      <c r="O46" s="1"/>
      <c r="P46" s="1"/>
    </row>
    <row r="47" spans="1:16" x14ac:dyDescent="0.25">
      <c r="A47" s="99" t="s">
        <v>75</v>
      </c>
      <c r="B47" s="96">
        <v>0.26739859243164066</v>
      </c>
      <c r="C47" s="97">
        <v>3.0209344163349816</v>
      </c>
      <c r="D47" s="98">
        <v>410</v>
      </c>
      <c r="E47" s="98">
        <v>520</v>
      </c>
      <c r="F47" s="97">
        <v>3.4005142241021815</v>
      </c>
      <c r="G47" s="97">
        <v>3.6679128165338222</v>
      </c>
      <c r="H47" s="1"/>
      <c r="I47" s="1"/>
      <c r="J47" s="1"/>
      <c r="K47" s="2"/>
      <c r="L47" s="1"/>
      <c r="M47" s="1"/>
      <c r="N47" s="1"/>
      <c r="O47" s="1"/>
      <c r="P47" s="1"/>
    </row>
    <row r="48" spans="1:16" x14ac:dyDescent="0.25">
      <c r="A48" s="95" t="s">
        <v>76</v>
      </c>
      <c r="B48" s="96">
        <v>1.3074426300377091</v>
      </c>
      <c r="C48" s="97">
        <v>1.6915199356734445</v>
      </c>
      <c r="D48" s="98">
        <v>2398</v>
      </c>
      <c r="E48" s="98">
        <v>3005</v>
      </c>
      <c r="F48" s="97">
        <v>19.888861242431783</v>
      </c>
      <c r="G48" s="97">
        <v>21.196303872469493</v>
      </c>
      <c r="H48" s="1"/>
      <c r="I48" s="1"/>
      <c r="J48" s="1"/>
      <c r="K48" s="2"/>
      <c r="L48" s="1"/>
      <c r="M48" s="1"/>
      <c r="N48" s="1"/>
      <c r="O48" s="1"/>
      <c r="P48" s="1"/>
    </row>
    <row r="49" spans="1:16" x14ac:dyDescent="0.25">
      <c r="A49" s="15" t="s">
        <v>77</v>
      </c>
      <c r="B49" s="100">
        <v>0</v>
      </c>
      <c r="C49" s="101">
        <v>1</v>
      </c>
      <c r="D49" s="102">
        <v>12057</v>
      </c>
      <c r="E49" s="102">
        <v>14177</v>
      </c>
      <c r="F49" s="101">
        <v>100</v>
      </c>
      <c r="G49" s="101">
        <v>100</v>
      </c>
      <c r="H49" s="1"/>
      <c r="I49" s="1"/>
      <c r="J49" s="1"/>
      <c r="K49" s="2"/>
      <c r="L49" s="1"/>
      <c r="M49" s="1"/>
      <c r="N49" s="1"/>
      <c r="O49" s="1"/>
      <c r="P49" s="1"/>
    </row>
    <row r="50" spans="1:16" x14ac:dyDescent="0.25">
      <c r="A50" s="34" t="s">
        <v>0</v>
      </c>
      <c r="B50" s="103"/>
      <c r="C50" s="103"/>
      <c r="D50" s="104">
        <v>12057</v>
      </c>
      <c r="E50" s="104">
        <v>14177</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0.66623709275241083</v>
      </c>
      <c r="C59" s="97">
        <v>0.29637214236260656</v>
      </c>
      <c r="D59" s="98">
        <v>9238</v>
      </c>
      <c r="E59" s="98">
        <v>10310</v>
      </c>
      <c r="F59" s="97">
        <v>65.161881921422022</v>
      </c>
      <c r="G59" s="97">
        <v>65.828119014174433</v>
      </c>
    </row>
    <row r="60" spans="1:16" x14ac:dyDescent="0.25">
      <c r="A60" s="95" t="s">
        <v>73</v>
      </c>
      <c r="B60" s="96">
        <v>-2.6135810900598688E-2</v>
      </c>
      <c r="C60" s="97">
        <v>4.4174196397426133</v>
      </c>
      <c r="D60" s="98">
        <v>125</v>
      </c>
      <c r="E60" s="98">
        <v>134</v>
      </c>
      <c r="F60" s="97">
        <v>0.8817098116667843</v>
      </c>
      <c r="G60" s="97">
        <v>0.85557400076618562</v>
      </c>
    </row>
    <row r="61" spans="1:16" x14ac:dyDescent="0.25">
      <c r="A61" s="95" t="s">
        <v>35</v>
      </c>
      <c r="B61" s="96">
        <v>-0.38595898416112773</v>
      </c>
      <c r="C61" s="97">
        <v>3.6128009654292126</v>
      </c>
      <c r="D61" s="98">
        <v>558</v>
      </c>
      <c r="E61" s="98">
        <v>556</v>
      </c>
      <c r="F61" s="97">
        <v>3.9359525992805247</v>
      </c>
      <c r="G61" s="97">
        <v>3.5499936151193969</v>
      </c>
    </row>
    <row r="62" spans="1:16" x14ac:dyDescent="0.25">
      <c r="A62" s="95" t="s">
        <v>37</v>
      </c>
      <c r="B62" s="96">
        <v>9.4028029360129217E-3</v>
      </c>
      <c r="C62" s="97">
        <v>2.0341104358106299</v>
      </c>
      <c r="D62" s="98">
        <v>406</v>
      </c>
      <c r="E62" s="98">
        <v>450</v>
      </c>
      <c r="F62" s="97">
        <v>2.8637934682937152</v>
      </c>
      <c r="G62" s="97">
        <v>2.8731962712297281</v>
      </c>
    </row>
    <row r="63" spans="1:16" x14ac:dyDescent="0.25">
      <c r="A63" s="95" t="s">
        <v>74</v>
      </c>
      <c r="B63" s="96">
        <v>-1.9428015760787787E-2</v>
      </c>
      <c r="C63" s="97">
        <v>4.7726707452696049</v>
      </c>
      <c r="D63" s="98">
        <v>325</v>
      </c>
      <c r="E63" s="98">
        <v>356</v>
      </c>
      <c r="F63" s="97">
        <v>2.2924455103336392</v>
      </c>
      <c r="G63" s="97">
        <v>2.2730174945728514</v>
      </c>
    </row>
    <row r="64" spans="1:16" x14ac:dyDescent="0.25">
      <c r="A64" s="99" t="s">
        <v>75</v>
      </c>
      <c r="B64" s="96">
        <v>-2.8530872976166854E-2</v>
      </c>
      <c r="C64" s="97">
        <v>3.1419298869038141</v>
      </c>
      <c r="D64" s="98">
        <v>520</v>
      </c>
      <c r="E64" s="98">
        <v>570</v>
      </c>
      <c r="F64" s="97">
        <v>3.6679128165338222</v>
      </c>
      <c r="G64" s="97">
        <v>3.6393819435576553</v>
      </c>
    </row>
    <row r="65" spans="1:7" x14ac:dyDescent="0.25">
      <c r="A65" s="95" t="s">
        <v>76</v>
      </c>
      <c r="B65" s="96">
        <v>-0.21558621188974314</v>
      </c>
      <c r="C65" s="97">
        <v>1.7043308359012277</v>
      </c>
      <c r="D65" s="98">
        <v>3005</v>
      </c>
      <c r="E65" s="98">
        <v>3286</v>
      </c>
      <c r="F65" s="97">
        <v>21.196303872469493</v>
      </c>
      <c r="G65" s="97">
        <v>20.980717660579749</v>
      </c>
    </row>
    <row r="66" spans="1:7" x14ac:dyDescent="0.25">
      <c r="A66" s="15" t="s">
        <v>77</v>
      </c>
      <c r="B66" s="100">
        <v>0</v>
      </c>
      <c r="C66" s="101">
        <v>1</v>
      </c>
      <c r="D66" s="102">
        <v>14177</v>
      </c>
      <c r="E66" s="102">
        <v>15662</v>
      </c>
      <c r="F66" s="101">
        <v>100</v>
      </c>
      <c r="G66" s="101">
        <v>100</v>
      </c>
    </row>
    <row r="67" spans="1:7" x14ac:dyDescent="0.25">
      <c r="A67" s="34" t="s">
        <v>0</v>
      </c>
      <c r="B67" s="103"/>
      <c r="C67" s="103"/>
      <c r="D67" s="104">
        <v>14177</v>
      </c>
      <c r="E67" s="104">
        <v>15662</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workbookViewId="0">
      <selection activeCell="A2" sqref="A2:A5"/>
    </sheetView>
  </sheetViews>
  <sheetFormatPr defaultRowHeight="12" x14ac:dyDescent="0.25"/>
  <cols>
    <col min="1" max="1" width="24.710937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28" t="s">
        <v>45</v>
      </c>
      <c r="B6" s="44" t="s">
        <v>9</v>
      </c>
      <c r="C6" s="52" t="s">
        <v>8</v>
      </c>
      <c r="D6" s="115" t="s">
        <v>7</v>
      </c>
      <c r="E6" s="116"/>
      <c r="F6" s="115" t="s">
        <v>6</v>
      </c>
      <c r="G6" s="116"/>
      <c r="H6" s="50"/>
      <c r="I6" s="50"/>
      <c r="J6" s="50"/>
      <c r="K6" s="51"/>
      <c r="L6" s="50"/>
      <c r="M6" s="50"/>
      <c r="N6" s="50"/>
      <c r="O6" s="50"/>
      <c r="P6" s="50"/>
    </row>
    <row r="7" spans="1:16" s="72" customFormat="1" ht="24" x14ac:dyDescent="0.25">
      <c r="A7" s="23"/>
      <c r="B7" s="41" t="s">
        <v>45</v>
      </c>
      <c r="C7" s="41" t="s">
        <v>11</v>
      </c>
      <c r="D7" s="42" t="s">
        <v>12</v>
      </c>
      <c r="E7" s="42" t="s">
        <v>11</v>
      </c>
      <c r="F7" s="42" t="s">
        <v>12</v>
      </c>
      <c r="G7" s="42" t="s">
        <v>11</v>
      </c>
      <c r="H7" s="47"/>
      <c r="I7" s="47"/>
      <c r="J7" s="47"/>
      <c r="K7" s="48"/>
      <c r="L7" s="47"/>
      <c r="M7" s="47"/>
      <c r="N7" s="47"/>
      <c r="O7" s="47"/>
      <c r="P7" s="47"/>
    </row>
    <row r="8" spans="1:16" x14ac:dyDescent="0.25">
      <c r="A8" s="19" t="s">
        <v>4</v>
      </c>
      <c r="B8" s="40">
        <v>17.599998474121101</v>
      </c>
      <c r="C8" s="38">
        <v>0.64086341707146621</v>
      </c>
      <c r="D8" s="39">
        <v>594.03117020000002</v>
      </c>
      <c r="E8" s="39">
        <v>1026.3980931554756</v>
      </c>
      <c r="F8" s="38">
        <v>35.5</v>
      </c>
      <c r="G8" s="38">
        <v>53.099998474121101</v>
      </c>
      <c r="H8" s="1"/>
      <c r="I8" s="1"/>
      <c r="J8" s="1"/>
      <c r="K8" s="2"/>
      <c r="L8" s="1"/>
      <c r="M8" s="1"/>
      <c r="N8" s="1"/>
      <c r="O8" s="1"/>
      <c r="P8" s="1"/>
    </row>
    <row r="9" spans="1:16" x14ac:dyDescent="0.25">
      <c r="A9" s="19" t="s">
        <v>3</v>
      </c>
      <c r="B9" s="40">
        <v>-16</v>
      </c>
      <c r="C9" s="38">
        <v>2.5985885108385522</v>
      </c>
      <c r="D9" s="39">
        <v>443.43171860000007</v>
      </c>
      <c r="E9" s="39">
        <v>202.96008074999997</v>
      </c>
      <c r="F9" s="38">
        <v>26.5</v>
      </c>
      <c r="G9" s="38">
        <v>10.5</v>
      </c>
      <c r="H9" s="1"/>
      <c r="I9" s="1"/>
      <c r="J9" s="1"/>
      <c r="K9" s="2"/>
      <c r="L9" s="1"/>
      <c r="M9" s="1"/>
      <c r="N9" s="1"/>
      <c r="O9" s="1"/>
      <c r="P9" s="1"/>
    </row>
    <row r="10" spans="1:16" x14ac:dyDescent="0.25">
      <c r="A10" s="19" t="s">
        <v>2</v>
      </c>
      <c r="B10" s="40">
        <v>-1.5</v>
      </c>
      <c r="C10" s="38">
        <v>1.0598623059611048</v>
      </c>
      <c r="D10" s="39">
        <v>635.86435119999999</v>
      </c>
      <c r="E10" s="39">
        <v>705.52789974999996</v>
      </c>
      <c r="F10" s="38">
        <v>38</v>
      </c>
      <c r="G10" s="38">
        <v>36.5</v>
      </c>
      <c r="H10" s="1"/>
      <c r="I10" s="1"/>
      <c r="J10" s="1"/>
      <c r="K10" s="2"/>
      <c r="L10" s="1"/>
      <c r="M10" s="1"/>
      <c r="N10" s="1"/>
      <c r="O10" s="1"/>
      <c r="P10" s="1"/>
    </row>
    <row r="11" spans="1:16" x14ac:dyDescent="0.25">
      <c r="A11" s="15" t="s">
        <v>1</v>
      </c>
      <c r="B11" s="37">
        <v>9.999847412109375E-2</v>
      </c>
      <c r="C11" s="59">
        <v>4.2993142338711232</v>
      </c>
      <c r="D11" s="36">
        <v>1673.3272400000001</v>
      </c>
      <c r="E11" s="36">
        <v>1932.9531499999998</v>
      </c>
      <c r="F11" s="35">
        <v>100</v>
      </c>
      <c r="G11" s="35">
        <v>100.09999847412109</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A13" s="34"/>
      <c r="B13" s="32"/>
      <c r="C13" s="32"/>
      <c r="D13" s="31"/>
      <c r="E13" s="31"/>
      <c r="F13" s="46"/>
      <c r="G13" s="46"/>
      <c r="H13" s="24"/>
      <c r="I13" s="24"/>
      <c r="J13" s="24"/>
      <c r="K13" s="25"/>
      <c r="L13" s="24"/>
      <c r="M13" s="24"/>
      <c r="N13" s="24"/>
      <c r="O13" s="24"/>
      <c r="P13" s="24"/>
    </row>
    <row r="14" spans="1:16" x14ac:dyDescent="0.25">
      <c r="A14" s="1"/>
      <c r="B14" s="29"/>
      <c r="C14" s="1"/>
      <c r="D14" s="73"/>
      <c r="E14" s="73"/>
      <c r="F14" s="2"/>
      <c r="G14" s="2"/>
      <c r="H14" s="1"/>
      <c r="I14" s="1"/>
      <c r="J14" s="1"/>
      <c r="K14" s="2"/>
      <c r="L14" s="1"/>
      <c r="M14" s="1"/>
      <c r="N14" s="1"/>
      <c r="O14" s="1"/>
      <c r="P14" s="1"/>
    </row>
    <row r="15" spans="1:16" x14ac:dyDescent="0.25">
      <c r="A15" s="1"/>
      <c r="B15" s="29"/>
      <c r="C15" s="1"/>
      <c r="D15" s="73"/>
      <c r="E15" s="73"/>
      <c r="F15" s="2"/>
      <c r="G15" s="2"/>
      <c r="H15" s="1"/>
      <c r="I15" s="1"/>
      <c r="J15" s="1"/>
      <c r="K15" s="2"/>
      <c r="L15" s="1"/>
      <c r="M15" s="1"/>
      <c r="N15" s="1"/>
      <c r="O15" s="1"/>
      <c r="P15" s="1"/>
    </row>
    <row r="16" spans="1:16" x14ac:dyDescent="0.25">
      <c r="A16" s="1"/>
      <c r="B16" s="29"/>
      <c r="C16" s="1"/>
      <c r="D16" s="73"/>
      <c r="E16" s="73"/>
      <c r="F16" s="2"/>
      <c r="G16" s="2"/>
      <c r="H16" s="1"/>
      <c r="I16" s="1"/>
      <c r="J16" s="1"/>
      <c r="K16" s="2"/>
      <c r="L16" s="1"/>
      <c r="M16" s="1"/>
      <c r="N16" s="1"/>
      <c r="O16" s="1"/>
      <c r="P16" s="1"/>
    </row>
    <row r="17" spans="1:16" x14ac:dyDescent="0.25">
      <c r="A17" s="1"/>
      <c r="B17" s="29"/>
      <c r="C17" s="1"/>
      <c r="D17" s="74"/>
      <c r="E17" s="74"/>
      <c r="F17" s="2"/>
      <c r="G17" s="2"/>
      <c r="H17" s="1"/>
      <c r="I17" s="1"/>
      <c r="J17" s="1"/>
      <c r="K17" s="2"/>
      <c r="L17" s="1"/>
      <c r="M17" s="1"/>
      <c r="N17" s="1"/>
      <c r="O17" s="1"/>
      <c r="P17" s="1"/>
    </row>
    <row r="18" spans="1:16" x14ac:dyDescent="0.25">
      <c r="A18" s="1"/>
      <c r="B18" s="29"/>
      <c r="C18" s="1"/>
      <c r="D18" s="75"/>
      <c r="E18" s="2"/>
      <c r="F18" s="2"/>
      <c r="G18" s="2"/>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46</v>
      </c>
      <c r="B21" s="44" t="s">
        <v>9</v>
      </c>
      <c r="C21" s="52" t="s">
        <v>8</v>
      </c>
      <c r="D21" s="116" t="s">
        <v>7</v>
      </c>
      <c r="E21" s="116"/>
      <c r="F21" s="116" t="s">
        <v>6</v>
      </c>
      <c r="G21" s="116"/>
      <c r="H21" s="1"/>
      <c r="I21" s="1"/>
      <c r="J21" s="1"/>
      <c r="K21" s="2"/>
      <c r="L21" s="1"/>
      <c r="M21" s="1"/>
      <c r="N21" s="1"/>
      <c r="O21" s="1"/>
      <c r="P21" s="1"/>
    </row>
    <row r="22" spans="1:16" x14ac:dyDescent="0.25">
      <c r="A22" s="23"/>
      <c r="B22" s="41" t="s">
        <v>46</v>
      </c>
      <c r="C22" s="41">
        <v>2004</v>
      </c>
      <c r="D22" s="42">
        <v>2000</v>
      </c>
      <c r="E22" s="41">
        <v>2004</v>
      </c>
      <c r="F22" s="42">
        <v>2000</v>
      </c>
      <c r="G22" s="41">
        <v>2004</v>
      </c>
      <c r="H22" s="1"/>
      <c r="I22" s="1"/>
      <c r="J22" s="1"/>
      <c r="K22" s="2"/>
      <c r="L22" s="1"/>
      <c r="M22" s="1"/>
      <c r="N22" s="1"/>
      <c r="O22" s="1"/>
      <c r="P22" s="1"/>
    </row>
    <row r="23" spans="1:16" x14ac:dyDescent="0.25">
      <c r="A23" s="19" t="s">
        <v>4</v>
      </c>
      <c r="B23" s="40">
        <v>-14.199996948242202</v>
      </c>
      <c r="C23" s="38">
        <v>0.86111064303553331</v>
      </c>
      <c r="D23" s="39">
        <v>1026.3980931554756</v>
      </c>
      <c r="E23" s="39">
        <v>774.05600993287101</v>
      </c>
      <c r="F23" s="38">
        <v>53.099998474121101</v>
      </c>
      <c r="G23" s="38">
        <v>38.900001525878899</v>
      </c>
      <c r="H23" s="1"/>
      <c r="I23" s="1"/>
      <c r="J23" s="1"/>
      <c r="K23" s="2"/>
      <c r="L23" s="1"/>
      <c r="M23" s="1"/>
      <c r="N23" s="1"/>
      <c r="O23" s="1"/>
      <c r="P23" s="1"/>
    </row>
    <row r="24" spans="1:16" x14ac:dyDescent="0.25">
      <c r="A24" s="19" t="s">
        <v>3</v>
      </c>
      <c r="B24" s="40">
        <v>7.1000003814697017</v>
      </c>
      <c r="C24" s="38">
        <v>1.4183800187263647</v>
      </c>
      <c r="D24" s="39">
        <v>202.96008074999997</v>
      </c>
      <c r="E24" s="39">
        <v>350.21556647071731</v>
      </c>
      <c r="F24" s="38">
        <v>10.5</v>
      </c>
      <c r="G24" s="38">
        <v>17.600000381469702</v>
      </c>
      <c r="H24" s="1"/>
      <c r="I24" s="1"/>
      <c r="J24" s="1"/>
      <c r="K24" s="2"/>
      <c r="L24" s="1"/>
      <c r="M24" s="1"/>
      <c r="N24" s="1"/>
      <c r="O24" s="1"/>
      <c r="P24" s="1"/>
    </row>
    <row r="25" spans="1:16" x14ac:dyDescent="0.25">
      <c r="A25" s="19" t="s">
        <v>2</v>
      </c>
      <c r="B25" s="40">
        <v>7</v>
      </c>
      <c r="C25" s="38">
        <v>0.95492657014515381</v>
      </c>
      <c r="D25" s="39">
        <v>705.52789974999996</v>
      </c>
      <c r="E25" s="39">
        <v>865.58959155000002</v>
      </c>
      <c r="F25" s="38">
        <v>36.5</v>
      </c>
      <c r="G25" s="38">
        <v>43.5</v>
      </c>
      <c r="H25" s="1"/>
      <c r="I25" s="1"/>
      <c r="J25" s="1"/>
      <c r="K25" s="2"/>
      <c r="L25" s="1"/>
      <c r="M25" s="1"/>
      <c r="N25" s="1"/>
      <c r="O25" s="1"/>
      <c r="P25" s="1"/>
    </row>
    <row r="26" spans="1:16" x14ac:dyDescent="0.25">
      <c r="A26" s="15" t="s">
        <v>1</v>
      </c>
      <c r="B26" s="37">
        <v>-9.9996566772489359E-2</v>
      </c>
      <c r="C26" s="59">
        <v>3.2344172319070514</v>
      </c>
      <c r="D26" s="36">
        <v>1932.9531499999998</v>
      </c>
      <c r="E26" s="36">
        <v>1989.86113</v>
      </c>
      <c r="F26" s="35">
        <v>100.09999847412109</v>
      </c>
      <c r="G26" s="35">
        <v>100.0000019073486</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row r="35" spans="1:16" x14ac:dyDescent="0.25">
      <c r="A35" s="1"/>
      <c r="B35" s="29"/>
      <c r="C35" s="1"/>
      <c r="D35" s="1"/>
      <c r="E35" s="1"/>
      <c r="F35" s="1"/>
      <c r="G35" s="1"/>
      <c r="H35" s="1"/>
      <c r="I35" s="1"/>
      <c r="J35" s="1"/>
      <c r="K35" s="2"/>
      <c r="L35" s="1"/>
      <c r="M35" s="1"/>
      <c r="N35" s="1"/>
      <c r="O35" s="1"/>
      <c r="P35" s="1"/>
    </row>
    <row r="36" spans="1:16" ht="51" x14ac:dyDescent="0.25">
      <c r="A36" s="28" t="s">
        <v>47</v>
      </c>
      <c r="B36" s="27" t="s">
        <v>9</v>
      </c>
      <c r="C36" s="26" t="s">
        <v>8</v>
      </c>
      <c r="D36" s="119" t="s">
        <v>7</v>
      </c>
      <c r="E36" s="119"/>
      <c r="F36" s="119" t="s">
        <v>6</v>
      </c>
      <c r="G36" s="119"/>
      <c r="H36" s="24"/>
      <c r="I36" s="24"/>
      <c r="J36" s="24"/>
      <c r="K36" s="25"/>
      <c r="L36" s="24"/>
      <c r="M36" s="24"/>
      <c r="N36" s="24"/>
      <c r="O36" s="24"/>
      <c r="P36" s="24"/>
    </row>
    <row r="37" spans="1:16" x14ac:dyDescent="0.25">
      <c r="A37" s="23"/>
      <c r="B37" s="76" t="s">
        <v>47</v>
      </c>
      <c r="C37" s="20">
        <v>2008</v>
      </c>
      <c r="D37" s="41">
        <v>2004</v>
      </c>
      <c r="E37" s="20">
        <v>2008</v>
      </c>
      <c r="F37" s="41">
        <v>2004</v>
      </c>
      <c r="G37" s="20">
        <v>2008</v>
      </c>
      <c r="H37" s="1"/>
      <c r="I37" s="1"/>
      <c r="J37" s="1"/>
      <c r="K37" s="2"/>
      <c r="L37" s="1"/>
      <c r="M37" s="1"/>
      <c r="N37" s="1"/>
      <c r="O37" s="1"/>
      <c r="P37" s="1"/>
    </row>
    <row r="38" spans="1:16" x14ac:dyDescent="0.25">
      <c r="A38" s="19" t="s">
        <v>4</v>
      </c>
      <c r="B38" s="18">
        <v>-4.9000015258788991</v>
      </c>
      <c r="C38" s="16">
        <v>0.6720505326486147</v>
      </c>
      <c r="D38" s="17">
        <v>774.05600993287101</v>
      </c>
      <c r="E38" s="17">
        <v>746.1958138</v>
      </c>
      <c r="F38" s="16">
        <v>38.900001525878899</v>
      </c>
      <c r="G38" s="16">
        <v>34</v>
      </c>
      <c r="H38" s="1"/>
      <c r="I38" s="1"/>
      <c r="J38" s="1"/>
      <c r="K38" s="2"/>
      <c r="L38" s="1"/>
      <c r="M38" s="1"/>
      <c r="N38" s="1"/>
      <c r="O38" s="1"/>
      <c r="P38" s="1"/>
    </row>
    <row r="39" spans="1:16" x14ac:dyDescent="0.25">
      <c r="A39" s="19" t="s">
        <v>3</v>
      </c>
      <c r="B39" s="18">
        <v>3</v>
      </c>
      <c r="C39" s="16">
        <v>0.96121897488724595</v>
      </c>
      <c r="D39" s="17">
        <v>350.21556647071731</v>
      </c>
      <c r="E39" s="17">
        <v>452.10688379209103</v>
      </c>
      <c r="F39" s="16">
        <v>17.600000381469702</v>
      </c>
      <c r="G39" s="16">
        <v>20.600000381469702</v>
      </c>
      <c r="H39" s="1"/>
      <c r="I39" s="1"/>
      <c r="J39" s="1"/>
      <c r="K39" s="2"/>
      <c r="L39" s="1"/>
      <c r="M39" s="1"/>
      <c r="N39" s="1"/>
      <c r="O39" s="1"/>
      <c r="P39" s="1"/>
    </row>
    <row r="40" spans="1:16" x14ac:dyDescent="0.25">
      <c r="A40" s="19" t="s">
        <v>2</v>
      </c>
      <c r="B40" s="18">
        <v>1.7999992370604971</v>
      </c>
      <c r="C40" s="16">
        <v>1.2659861281780296</v>
      </c>
      <c r="D40" s="17">
        <v>865.58959155000002</v>
      </c>
      <c r="E40" s="17">
        <v>994.19617046581573</v>
      </c>
      <c r="F40" s="16">
        <v>43.5</v>
      </c>
      <c r="G40" s="16">
        <v>45.299999237060497</v>
      </c>
      <c r="H40" s="1"/>
      <c r="I40" s="1"/>
      <c r="J40" s="1"/>
      <c r="K40" s="2"/>
      <c r="L40" s="1"/>
      <c r="M40" s="1"/>
      <c r="N40" s="1"/>
      <c r="O40" s="1"/>
      <c r="P40" s="1"/>
    </row>
    <row r="41" spans="1:16" x14ac:dyDescent="0.25">
      <c r="A41" s="15" t="s">
        <v>1</v>
      </c>
      <c r="B41" s="18">
        <v>-0.10000228881841622</v>
      </c>
      <c r="C41" s="16">
        <v>2.8992556357138906</v>
      </c>
      <c r="D41" s="17">
        <v>1989.86113</v>
      </c>
      <c r="E41" s="17">
        <v>2194.6935699999999</v>
      </c>
      <c r="F41" s="16">
        <v>100.0000019073486</v>
      </c>
      <c r="G41" s="16">
        <v>99.899999618530188</v>
      </c>
      <c r="H41" s="1"/>
      <c r="I41" s="1"/>
      <c r="J41" s="1"/>
      <c r="K41" s="2"/>
      <c r="L41" s="1"/>
      <c r="M41" s="1"/>
      <c r="N41" s="1"/>
      <c r="O41" s="1"/>
      <c r="P41" s="1"/>
    </row>
    <row r="42" spans="1:16" x14ac:dyDescent="0.25">
      <c r="A42" s="7"/>
      <c r="B42" s="6"/>
      <c r="C42" s="5"/>
      <c r="D42" s="4"/>
      <c r="E42" s="4"/>
      <c r="F42" s="3"/>
      <c r="G42" s="3"/>
      <c r="H42" s="1"/>
      <c r="I42" s="1"/>
      <c r="J42" s="1"/>
      <c r="K42" s="2"/>
      <c r="L42" s="1"/>
      <c r="M42" s="1"/>
      <c r="N42" s="1"/>
      <c r="O42" s="1"/>
      <c r="P42" s="1"/>
    </row>
  </sheetData>
  <mergeCells count="6">
    <mergeCell ref="D6:E6"/>
    <mergeCell ref="F6:G6"/>
    <mergeCell ref="D21:E21"/>
    <mergeCell ref="F21:G21"/>
    <mergeCell ref="D36:E36"/>
    <mergeCell ref="F36:G36"/>
  </mergeCells>
  <hyperlinks>
    <hyperlink ref="F1" location="CONTENTS!A7" display="Return to Contents pag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7.7998001141229878</v>
      </c>
      <c r="C8" s="97">
        <v>0.74144584275053804</v>
      </c>
      <c r="D8" s="98">
        <v>614</v>
      </c>
      <c r="E8" s="98">
        <v>861</v>
      </c>
      <c r="F8" s="97">
        <v>36.788496105452367</v>
      </c>
      <c r="G8" s="97">
        <v>44.588296219575355</v>
      </c>
      <c r="H8" s="1"/>
      <c r="I8" s="1"/>
      <c r="J8" s="1"/>
      <c r="K8" s="2"/>
      <c r="L8" s="1"/>
      <c r="M8" s="1"/>
      <c r="N8" s="1"/>
      <c r="O8" s="1"/>
      <c r="P8" s="1"/>
    </row>
    <row r="9" spans="1:16" x14ac:dyDescent="0.25">
      <c r="A9" s="95" t="s">
        <v>73</v>
      </c>
      <c r="B9" s="96">
        <v>-0.13429153612699896</v>
      </c>
      <c r="C9" s="97">
        <v>2.6230601954214525</v>
      </c>
      <c r="D9" s="98">
        <v>42</v>
      </c>
      <c r="E9" s="98">
        <v>46</v>
      </c>
      <c r="F9" s="97">
        <v>2.5164769322947875</v>
      </c>
      <c r="G9" s="97">
        <v>2.3821853961677886</v>
      </c>
      <c r="H9" s="1"/>
      <c r="I9" s="1"/>
      <c r="J9" s="1"/>
      <c r="K9" s="2"/>
      <c r="L9" s="1"/>
      <c r="M9" s="1"/>
      <c r="N9" s="1"/>
      <c r="O9" s="1"/>
      <c r="P9" s="1"/>
    </row>
    <row r="10" spans="1:16" x14ac:dyDescent="0.25">
      <c r="A10" s="95" t="s">
        <v>35</v>
      </c>
      <c r="B10" s="96">
        <v>-2.0299493707256246</v>
      </c>
      <c r="C10" s="97">
        <v>1.9043161658333634</v>
      </c>
      <c r="D10" s="98">
        <v>186</v>
      </c>
      <c r="E10" s="98">
        <v>176</v>
      </c>
      <c r="F10" s="97">
        <v>11.144397843019773</v>
      </c>
      <c r="G10" s="97">
        <v>9.1144484722941481</v>
      </c>
      <c r="H10" s="1"/>
      <c r="I10" s="1"/>
      <c r="J10" s="1"/>
      <c r="K10" s="2"/>
      <c r="L10" s="1"/>
      <c r="M10" s="1"/>
      <c r="N10" s="1"/>
      <c r="O10" s="1"/>
      <c r="P10" s="1"/>
    </row>
    <row r="11" spans="1:16" x14ac:dyDescent="0.25">
      <c r="A11" s="95" t="s">
        <v>37</v>
      </c>
      <c r="B11" s="96">
        <v>-1.5400707264619804</v>
      </c>
      <c r="C11" s="97">
        <v>0.5342592672492531</v>
      </c>
      <c r="D11" s="98">
        <v>113</v>
      </c>
      <c r="E11" s="98">
        <v>101</v>
      </c>
      <c r="F11" s="97">
        <v>6.7705212702216899</v>
      </c>
      <c r="G11" s="97">
        <v>5.2304505437597095</v>
      </c>
      <c r="H11" s="1"/>
      <c r="I11" s="1"/>
      <c r="J11" s="1"/>
      <c r="K11" s="2"/>
      <c r="L11" s="1"/>
      <c r="M11" s="1"/>
      <c r="N11" s="1"/>
      <c r="O11" s="1"/>
      <c r="P11" s="1"/>
    </row>
    <row r="12" spans="1:16" x14ac:dyDescent="0.25">
      <c r="A12" s="95" t="s">
        <v>74</v>
      </c>
      <c r="B12" s="96">
        <v>-0.89005376936297509</v>
      </c>
      <c r="C12" s="97">
        <v>1.004516888072831</v>
      </c>
      <c r="D12" s="98">
        <v>256</v>
      </c>
      <c r="E12" s="98">
        <v>279</v>
      </c>
      <c r="F12" s="97">
        <v>15.338526063511084</v>
      </c>
      <c r="G12" s="97">
        <v>14.448472294148109</v>
      </c>
      <c r="H12" s="1"/>
      <c r="I12" s="1"/>
      <c r="J12" s="1"/>
      <c r="K12" s="2"/>
      <c r="L12" s="1"/>
      <c r="M12" s="1"/>
      <c r="N12" s="1"/>
      <c r="O12" s="1"/>
      <c r="P12" s="1"/>
    </row>
    <row r="13" spans="1:16" x14ac:dyDescent="0.25">
      <c r="A13" s="99" t="s">
        <v>75</v>
      </c>
      <c r="B13" s="96">
        <v>-0.79969865078584412</v>
      </c>
      <c r="C13" s="97">
        <v>1.3941703111849422</v>
      </c>
      <c r="D13" s="98">
        <v>92</v>
      </c>
      <c r="E13" s="98">
        <v>91</v>
      </c>
      <c r="F13" s="97">
        <v>5.5122828040742959</v>
      </c>
      <c r="G13" s="97">
        <v>4.7125841532884518</v>
      </c>
      <c r="H13" s="1"/>
      <c r="I13" s="1"/>
      <c r="J13" s="1"/>
      <c r="K13" s="2"/>
      <c r="L13" s="1"/>
      <c r="M13" s="1"/>
      <c r="N13" s="1"/>
      <c r="O13" s="1"/>
      <c r="P13" s="1"/>
    </row>
    <row r="14" spans="1:16" x14ac:dyDescent="0.25">
      <c r="A14" s="95" t="s">
        <v>76</v>
      </c>
      <c r="B14" s="96">
        <v>-2.4057360606595601</v>
      </c>
      <c r="C14" s="97">
        <v>0.9965645069851562</v>
      </c>
      <c r="D14" s="98">
        <v>366</v>
      </c>
      <c r="E14" s="98">
        <v>377</v>
      </c>
      <c r="F14" s="97">
        <v>21.929298981426005</v>
      </c>
      <c r="G14" s="97">
        <v>19.523562920766445</v>
      </c>
      <c r="H14" s="1"/>
      <c r="I14" s="1"/>
      <c r="J14" s="1"/>
      <c r="K14" s="2"/>
      <c r="L14" s="1"/>
      <c r="M14" s="1"/>
      <c r="N14" s="1"/>
      <c r="O14" s="1"/>
      <c r="P14" s="1"/>
    </row>
    <row r="15" spans="1:16" x14ac:dyDescent="0.25">
      <c r="A15" s="15" t="s">
        <v>77</v>
      </c>
      <c r="B15" s="100">
        <v>0</v>
      </c>
      <c r="C15" s="101">
        <v>1</v>
      </c>
      <c r="D15" s="102">
        <v>1669</v>
      </c>
      <c r="E15" s="102">
        <v>1931</v>
      </c>
      <c r="F15" s="101">
        <v>100</v>
      </c>
      <c r="G15" s="101">
        <v>100</v>
      </c>
      <c r="H15" s="9"/>
      <c r="I15" s="9"/>
      <c r="J15" s="9"/>
      <c r="K15" s="10"/>
      <c r="L15" s="9"/>
      <c r="M15" s="9"/>
      <c r="N15" s="9"/>
      <c r="O15" s="9"/>
      <c r="P15" s="9"/>
    </row>
    <row r="16" spans="1:16" x14ac:dyDescent="0.25">
      <c r="A16" s="34" t="s">
        <v>0</v>
      </c>
      <c r="B16" s="103"/>
      <c r="C16" s="103"/>
      <c r="D16" s="104">
        <v>1669</v>
      </c>
      <c r="E16" s="104">
        <v>1931</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-6.0819916608944595</v>
      </c>
      <c r="C25" s="97">
        <v>0.8130579799923856</v>
      </c>
      <c r="D25" s="98">
        <v>861</v>
      </c>
      <c r="E25" s="98">
        <v>794</v>
      </c>
      <c r="F25" s="97">
        <v>44.588296219575355</v>
      </c>
      <c r="G25" s="97">
        <v>38.506304558680895</v>
      </c>
      <c r="H25" s="1"/>
      <c r="I25" s="1"/>
      <c r="J25" s="1"/>
      <c r="K25" s="2"/>
      <c r="L25" s="1"/>
      <c r="M25" s="1"/>
      <c r="N25" s="1"/>
      <c r="O25" s="1"/>
      <c r="P25" s="1"/>
    </row>
    <row r="26" spans="1:16" x14ac:dyDescent="0.25">
      <c r="A26" s="95" t="s">
        <v>73</v>
      </c>
      <c r="B26" s="96">
        <v>-0.1028449499990205</v>
      </c>
      <c r="C26" s="97">
        <v>2.2167632792074956</v>
      </c>
      <c r="D26" s="98">
        <v>46</v>
      </c>
      <c r="E26" s="98">
        <v>47</v>
      </c>
      <c r="F26" s="97">
        <v>2.3821853961677886</v>
      </c>
      <c r="G26" s="97">
        <v>2.2793404461687681</v>
      </c>
      <c r="H26" s="1"/>
      <c r="I26" s="1"/>
      <c r="J26" s="1"/>
      <c r="K26" s="2"/>
      <c r="L26" s="1"/>
      <c r="M26" s="1"/>
      <c r="N26" s="1"/>
      <c r="O26" s="1"/>
      <c r="P26" s="1"/>
    </row>
    <row r="27" spans="1:16" x14ac:dyDescent="0.25">
      <c r="A27" s="95" t="s">
        <v>35</v>
      </c>
      <c r="B27" s="96">
        <v>-1.2095018185599091</v>
      </c>
      <c r="C27" s="97">
        <v>1.7778613593236301</v>
      </c>
      <c r="D27" s="98">
        <v>176</v>
      </c>
      <c r="E27" s="98">
        <v>163</v>
      </c>
      <c r="F27" s="97">
        <v>9.1144484722941481</v>
      </c>
      <c r="G27" s="97">
        <v>7.904946653734239</v>
      </c>
      <c r="H27" s="1"/>
      <c r="I27" s="1"/>
      <c r="J27" s="1"/>
      <c r="K27" s="2"/>
      <c r="L27" s="1"/>
      <c r="M27" s="1"/>
      <c r="N27" s="1"/>
      <c r="O27" s="1"/>
      <c r="P27" s="1"/>
    </row>
    <row r="28" spans="1:16" x14ac:dyDescent="0.25">
      <c r="A28" s="95" t="s">
        <v>37</v>
      </c>
      <c r="B28" s="96">
        <v>2.1895300575981951</v>
      </c>
      <c r="C28" s="97">
        <v>0.40029582927287805</v>
      </c>
      <c r="D28" s="98">
        <v>101</v>
      </c>
      <c r="E28" s="98">
        <v>153</v>
      </c>
      <c r="F28" s="97">
        <v>5.2304505437597095</v>
      </c>
      <c r="G28" s="97">
        <v>7.4199806013579046</v>
      </c>
      <c r="H28" s="1"/>
      <c r="I28" s="1"/>
      <c r="J28" s="1"/>
      <c r="K28" s="2"/>
      <c r="L28" s="1"/>
      <c r="M28" s="1"/>
      <c r="N28" s="1"/>
      <c r="O28" s="1"/>
      <c r="P28" s="1"/>
    </row>
    <row r="29" spans="1:16" x14ac:dyDescent="0.25">
      <c r="A29" s="95" t="s">
        <v>74</v>
      </c>
      <c r="B29" s="96">
        <v>2.4283463285483027</v>
      </c>
      <c r="C29" s="97">
        <v>1.2463626191742279</v>
      </c>
      <c r="D29" s="98">
        <v>279</v>
      </c>
      <c r="E29" s="98">
        <v>348</v>
      </c>
      <c r="F29" s="97">
        <v>14.448472294148109</v>
      </c>
      <c r="G29" s="97">
        <v>16.876818622696412</v>
      </c>
      <c r="H29" s="1"/>
      <c r="I29" s="1"/>
      <c r="J29" s="1"/>
      <c r="K29" s="2"/>
      <c r="L29" s="1"/>
      <c r="M29" s="1"/>
      <c r="N29" s="1"/>
      <c r="O29" s="1"/>
      <c r="P29" s="1"/>
    </row>
    <row r="30" spans="1:16" x14ac:dyDescent="0.25">
      <c r="A30" s="99" t="s">
        <v>75</v>
      </c>
      <c r="B30" s="96">
        <v>0.86452544903938566</v>
      </c>
      <c r="C30" s="97">
        <v>1.3681526475219778</v>
      </c>
      <c r="D30" s="98">
        <v>91</v>
      </c>
      <c r="E30" s="98">
        <v>115</v>
      </c>
      <c r="F30" s="97">
        <v>4.7125841532884518</v>
      </c>
      <c r="G30" s="97">
        <v>5.5771096023278375</v>
      </c>
      <c r="H30" s="1"/>
      <c r="I30" s="1"/>
      <c r="J30" s="1"/>
      <c r="K30" s="2"/>
      <c r="L30" s="1"/>
      <c r="M30" s="1"/>
      <c r="N30" s="1"/>
      <c r="O30" s="1"/>
      <c r="P30" s="1"/>
    </row>
    <row r="31" spans="1:16" x14ac:dyDescent="0.25">
      <c r="A31" s="95" t="s">
        <v>76</v>
      </c>
      <c r="B31" s="96">
        <v>1.9119365942675053</v>
      </c>
      <c r="C31" s="97">
        <v>0.83741104157722335</v>
      </c>
      <c r="D31" s="98">
        <v>377</v>
      </c>
      <c r="E31" s="98">
        <v>442</v>
      </c>
      <c r="F31" s="97">
        <v>19.523562920766445</v>
      </c>
      <c r="G31" s="97">
        <v>21.43549951503395</v>
      </c>
      <c r="H31" s="1"/>
      <c r="I31" s="1"/>
      <c r="J31" s="1"/>
      <c r="K31" s="2"/>
      <c r="L31" s="1"/>
      <c r="M31" s="1"/>
      <c r="N31" s="1"/>
      <c r="O31" s="1"/>
      <c r="P31" s="1"/>
    </row>
    <row r="32" spans="1:16" x14ac:dyDescent="0.25">
      <c r="A32" s="15" t="s">
        <v>77</v>
      </c>
      <c r="B32" s="100">
        <v>0</v>
      </c>
      <c r="C32" s="101">
        <v>1</v>
      </c>
      <c r="D32" s="102">
        <v>1931</v>
      </c>
      <c r="E32" s="102">
        <v>2062</v>
      </c>
      <c r="F32" s="101">
        <v>100</v>
      </c>
      <c r="G32" s="101">
        <v>100</v>
      </c>
      <c r="H32" s="1"/>
      <c r="I32" s="1"/>
      <c r="J32" s="1"/>
      <c r="K32" s="2"/>
      <c r="L32" s="1"/>
      <c r="M32" s="1"/>
      <c r="N32" s="1"/>
      <c r="O32" s="1"/>
      <c r="P32" s="1"/>
    </row>
    <row r="33" spans="1:16" x14ac:dyDescent="0.25">
      <c r="A33" s="34" t="s">
        <v>0</v>
      </c>
      <c r="B33" s="103"/>
      <c r="C33" s="103"/>
      <c r="D33" s="104">
        <v>1931</v>
      </c>
      <c r="E33" s="104">
        <v>2062</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-7.9888344127277762</v>
      </c>
      <c r="C42" s="97">
        <v>0.88307598069869531</v>
      </c>
      <c r="D42" s="98">
        <v>794</v>
      </c>
      <c r="E42" s="98">
        <v>690</v>
      </c>
      <c r="F42" s="97">
        <v>38.506304558680895</v>
      </c>
      <c r="G42" s="97">
        <v>30.517470145953119</v>
      </c>
      <c r="H42" s="1"/>
      <c r="I42" s="1"/>
      <c r="J42" s="1"/>
      <c r="K42" s="2"/>
      <c r="L42" s="1"/>
      <c r="M42" s="1"/>
      <c r="N42" s="1"/>
      <c r="O42" s="1"/>
      <c r="P42" s="1"/>
    </row>
    <row r="43" spans="1:16" x14ac:dyDescent="0.25">
      <c r="A43" s="95" t="s">
        <v>73</v>
      </c>
      <c r="B43" s="96">
        <v>0.19743973958974603</v>
      </c>
      <c r="C43" s="97">
        <v>1.7557692355504204</v>
      </c>
      <c r="D43" s="98">
        <v>47</v>
      </c>
      <c r="E43" s="98">
        <v>56</v>
      </c>
      <c r="F43" s="97">
        <v>2.2793404461687681</v>
      </c>
      <c r="G43" s="97">
        <v>2.4767801857585141</v>
      </c>
      <c r="H43" s="1"/>
      <c r="I43" s="1"/>
      <c r="J43" s="1"/>
      <c r="K43" s="2"/>
      <c r="L43" s="1"/>
      <c r="M43" s="1"/>
      <c r="N43" s="1"/>
      <c r="O43" s="1"/>
      <c r="P43" s="1"/>
    </row>
    <row r="44" spans="1:16" x14ac:dyDescent="0.25">
      <c r="A44" s="95" t="s">
        <v>35</v>
      </c>
      <c r="B44" s="96">
        <v>1.7810330012856639</v>
      </c>
      <c r="C44" s="97">
        <v>1.2876843519321211</v>
      </c>
      <c r="D44" s="98">
        <v>163</v>
      </c>
      <c r="E44" s="98">
        <v>219</v>
      </c>
      <c r="F44" s="97">
        <v>7.904946653734239</v>
      </c>
      <c r="G44" s="97">
        <v>9.6859796550199029</v>
      </c>
      <c r="H44" s="1"/>
      <c r="I44" s="1"/>
      <c r="J44" s="1"/>
      <c r="K44" s="2"/>
      <c r="L44" s="1"/>
      <c r="M44" s="1"/>
      <c r="N44" s="1"/>
      <c r="O44" s="1"/>
      <c r="P44" s="1"/>
    </row>
    <row r="45" spans="1:16" x14ac:dyDescent="0.25">
      <c r="A45" s="95" t="s">
        <v>37</v>
      </c>
      <c r="B45" s="96">
        <v>3.460160928938425</v>
      </c>
      <c r="C45" s="97">
        <v>0.37679262957661797</v>
      </c>
      <c r="D45" s="98">
        <v>153</v>
      </c>
      <c r="E45" s="98">
        <v>246</v>
      </c>
      <c r="F45" s="97">
        <v>7.4199806013579046</v>
      </c>
      <c r="G45" s="97">
        <v>10.88014153029633</v>
      </c>
      <c r="H45" s="1"/>
      <c r="I45" s="1"/>
      <c r="J45" s="1"/>
      <c r="K45" s="2"/>
      <c r="L45" s="1"/>
      <c r="M45" s="1"/>
      <c r="N45" s="1"/>
      <c r="O45" s="1"/>
      <c r="P45" s="1"/>
    </row>
    <row r="46" spans="1:16" x14ac:dyDescent="0.25">
      <c r="A46" s="95" t="s">
        <v>74</v>
      </c>
      <c r="B46" s="96">
        <v>1.2125223768613047</v>
      </c>
      <c r="C46" s="97">
        <v>1.2515992974566401</v>
      </c>
      <c r="D46" s="98">
        <v>348</v>
      </c>
      <c r="E46" s="98">
        <v>409</v>
      </c>
      <c r="F46" s="97">
        <v>16.876818622696412</v>
      </c>
      <c r="G46" s="97">
        <v>18.089340999557717</v>
      </c>
      <c r="H46" s="1"/>
      <c r="I46" s="1"/>
      <c r="J46" s="1"/>
      <c r="K46" s="2"/>
      <c r="L46" s="1"/>
      <c r="M46" s="1"/>
      <c r="N46" s="1"/>
      <c r="O46" s="1"/>
      <c r="P46" s="1"/>
    </row>
    <row r="47" spans="1:16" x14ac:dyDescent="0.25">
      <c r="A47" s="99" t="s">
        <v>75</v>
      </c>
      <c r="B47" s="96">
        <v>1.0128948204939228</v>
      </c>
      <c r="C47" s="97">
        <v>2.0884399923315282</v>
      </c>
      <c r="D47" s="98">
        <v>115</v>
      </c>
      <c r="E47" s="98">
        <v>149</v>
      </c>
      <c r="F47" s="97">
        <v>5.5771096023278375</v>
      </c>
      <c r="G47" s="97">
        <v>6.5900044228217602</v>
      </c>
      <c r="H47" s="1"/>
      <c r="I47" s="1"/>
      <c r="J47" s="1"/>
      <c r="K47" s="2"/>
      <c r="L47" s="1"/>
      <c r="M47" s="1"/>
      <c r="N47" s="1"/>
      <c r="O47" s="1"/>
      <c r="P47" s="1"/>
    </row>
    <row r="48" spans="1:16" x14ac:dyDescent="0.25">
      <c r="A48" s="95" t="s">
        <v>76</v>
      </c>
      <c r="B48" s="96">
        <v>0.32478354555870936</v>
      </c>
      <c r="C48" s="97">
        <v>0.72272147288807009</v>
      </c>
      <c r="D48" s="98">
        <v>442</v>
      </c>
      <c r="E48" s="98">
        <v>492</v>
      </c>
      <c r="F48" s="97">
        <v>21.43549951503395</v>
      </c>
      <c r="G48" s="97">
        <v>21.760283060592659</v>
      </c>
      <c r="H48" s="1"/>
      <c r="I48" s="1"/>
      <c r="J48" s="1"/>
      <c r="K48" s="2"/>
      <c r="L48" s="1"/>
      <c r="M48" s="1"/>
      <c r="N48" s="1"/>
      <c r="O48" s="1"/>
      <c r="P48" s="1"/>
    </row>
    <row r="49" spans="1:16" x14ac:dyDescent="0.25">
      <c r="A49" s="15" t="s">
        <v>77</v>
      </c>
      <c r="B49" s="100">
        <v>0</v>
      </c>
      <c r="C49" s="101">
        <v>1</v>
      </c>
      <c r="D49" s="102">
        <v>2062</v>
      </c>
      <c r="E49" s="102">
        <v>2261</v>
      </c>
      <c r="F49" s="101">
        <v>100</v>
      </c>
      <c r="G49" s="101">
        <v>100</v>
      </c>
      <c r="H49" s="1"/>
      <c r="I49" s="1"/>
      <c r="J49" s="1"/>
      <c r="K49" s="2"/>
      <c r="L49" s="1"/>
      <c r="M49" s="1"/>
      <c r="N49" s="1"/>
      <c r="O49" s="1"/>
      <c r="P49" s="1"/>
    </row>
    <row r="50" spans="1:16" x14ac:dyDescent="0.25">
      <c r="A50" s="34" t="s">
        <v>0</v>
      </c>
      <c r="B50" s="103"/>
      <c r="C50" s="103"/>
      <c r="D50" s="104">
        <v>2062</v>
      </c>
      <c r="E50" s="104">
        <v>2261</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1.1275696196391785</v>
      </c>
      <c r="C59" s="97">
        <v>0.76063244249809447</v>
      </c>
      <c r="D59" s="98">
        <v>690</v>
      </c>
      <c r="E59" s="98">
        <v>756</v>
      </c>
      <c r="F59" s="97">
        <v>30.517470145953119</v>
      </c>
      <c r="G59" s="97">
        <v>31.645039765592298</v>
      </c>
    </row>
    <row r="60" spans="1:16" x14ac:dyDescent="0.25">
      <c r="A60" s="95" t="s">
        <v>73</v>
      </c>
      <c r="B60" s="96">
        <v>-4.8986129668099565E-2</v>
      </c>
      <c r="C60" s="97">
        <v>1.8646253440778051</v>
      </c>
      <c r="D60" s="98">
        <v>56</v>
      </c>
      <c r="E60" s="98">
        <v>58</v>
      </c>
      <c r="F60" s="97">
        <v>2.4767801857585141</v>
      </c>
      <c r="G60" s="97">
        <v>2.4277940560904145</v>
      </c>
    </row>
    <row r="61" spans="1:16" x14ac:dyDescent="0.25">
      <c r="A61" s="95" t="s">
        <v>35</v>
      </c>
      <c r="B61" s="96">
        <v>-2.7374656324163036</v>
      </c>
      <c r="C61" s="97">
        <v>1.680249581488634</v>
      </c>
      <c r="D61" s="98">
        <v>219</v>
      </c>
      <c r="E61" s="98">
        <v>166</v>
      </c>
      <c r="F61" s="97">
        <v>9.6859796550199029</v>
      </c>
      <c r="G61" s="97">
        <v>6.9485140226035993</v>
      </c>
    </row>
    <row r="62" spans="1:16" x14ac:dyDescent="0.25">
      <c r="A62" s="95" t="s">
        <v>37</v>
      </c>
      <c r="B62" s="96">
        <v>-8.0643832514830649E-2</v>
      </c>
      <c r="C62" s="97">
        <v>0.47762347696507285</v>
      </c>
      <c r="D62" s="98">
        <v>246</v>
      </c>
      <c r="E62" s="98">
        <v>258</v>
      </c>
      <c r="F62" s="97">
        <v>10.88014153029633</v>
      </c>
      <c r="G62" s="97">
        <v>10.799497697781499</v>
      </c>
    </row>
    <row r="63" spans="1:16" x14ac:dyDescent="0.25">
      <c r="A63" s="95" t="s">
        <v>74</v>
      </c>
      <c r="B63" s="96">
        <v>1.3330114491655998</v>
      </c>
      <c r="C63" s="97">
        <v>1.293485263085461</v>
      </c>
      <c r="D63" s="98">
        <v>409</v>
      </c>
      <c r="E63" s="98">
        <v>464</v>
      </c>
      <c r="F63" s="97">
        <v>18.089340999557717</v>
      </c>
      <c r="G63" s="97">
        <v>19.422352448723316</v>
      </c>
    </row>
    <row r="64" spans="1:16" x14ac:dyDescent="0.25">
      <c r="A64" s="99" t="s">
        <v>75</v>
      </c>
      <c r="B64" s="96">
        <v>0.8189533000748499</v>
      </c>
      <c r="C64" s="97">
        <v>2.0667540922940111</v>
      </c>
      <c r="D64" s="98">
        <v>149</v>
      </c>
      <c r="E64" s="98">
        <v>177</v>
      </c>
      <c r="F64" s="97">
        <v>6.5900044228217602</v>
      </c>
      <c r="G64" s="97">
        <v>7.4089577228966101</v>
      </c>
    </row>
    <row r="65" spans="1:7" x14ac:dyDescent="0.25">
      <c r="A65" s="95" t="s">
        <v>76</v>
      </c>
      <c r="B65" s="96">
        <v>-0.4124387742803961</v>
      </c>
      <c r="C65" s="97">
        <v>0.6621032931826113</v>
      </c>
      <c r="D65" s="98">
        <v>492</v>
      </c>
      <c r="E65" s="98">
        <v>510</v>
      </c>
      <c r="F65" s="97">
        <v>21.760283060592659</v>
      </c>
      <c r="G65" s="97">
        <v>21.347844286312263</v>
      </c>
    </row>
    <row r="66" spans="1:7" x14ac:dyDescent="0.25">
      <c r="A66" s="15" t="s">
        <v>77</v>
      </c>
      <c r="B66" s="100">
        <v>0</v>
      </c>
      <c r="C66" s="101">
        <v>1</v>
      </c>
      <c r="D66" s="102">
        <v>2261</v>
      </c>
      <c r="E66" s="102">
        <v>2389</v>
      </c>
      <c r="F66" s="101">
        <v>100</v>
      </c>
      <c r="G66" s="101">
        <v>100</v>
      </c>
    </row>
    <row r="67" spans="1:7" x14ac:dyDescent="0.25">
      <c r="A67" s="34" t="s">
        <v>0</v>
      </c>
      <c r="B67" s="103"/>
      <c r="C67" s="103"/>
      <c r="D67" s="104">
        <v>2261</v>
      </c>
      <c r="E67" s="104">
        <v>2389</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
  <sheetViews>
    <sheetView showGridLines="0" workbookViewId="0">
      <selection activeCell="A2" sqref="A2: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29"/>
      <c r="C5" s="1"/>
      <c r="D5" s="1"/>
      <c r="E5" s="1"/>
      <c r="F5" s="1"/>
      <c r="G5" s="1"/>
      <c r="H5" s="1"/>
      <c r="I5" s="1"/>
      <c r="J5" s="1"/>
      <c r="K5" s="2"/>
      <c r="L5" s="1"/>
      <c r="M5" s="1"/>
      <c r="N5" s="1"/>
      <c r="O5" s="1"/>
      <c r="P5" s="1"/>
    </row>
    <row r="6" spans="1:16" ht="51" x14ac:dyDescent="0.25">
      <c r="A6" s="28" t="s">
        <v>48</v>
      </c>
      <c r="B6" s="27" t="s">
        <v>9</v>
      </c>
      <c r="C6" s="26" t="s">
        <v>8</v>
      </c>
      <c r="D6" s="119" t="s">
        <v>7</v>
      </c>
      <c r="E6" s="119"/>
      <c r="F6" s="119" t="s">
        <v>6</v>
      </c>
      <c r="G6" s="119"/>
      <c r="H6" s="24"/>
      <c r="I6" s="24"/>
      <c r="J6" s="24"/>
      <c r="K6" s="25"/>
      <c r="L6" s="24"/>
      <c r="M6" s="24"/>
      <c r="N6" s="24"/>
      <c r="O6" s="24"/>
      <c r="P6" s="24"/>
    </row>
    <row r="7" spans="1:16" x14ac:dyDescent="0.25">
      <c r="A7" s="23"/>
      <c r="B7" s="22" t="s">
        <v>48</v>
      </c>
      <c r="C7" s="20">
        <v>2010</v>
      </c>
      <c r="D7" s="21">
        <v>2007</v>
      </c>
      <c r="E7" s="20">
        <v>2010</v>
      </c>
      <c r="F7" s="21">
        <v>2007</v>
      </c>
      <c r="G7" s="20">
        <v>2010</v>
      </c>
      <c r="H7" s="1"/>
      <c r="I7" s="1"/>
      <c r="J7" s="1"/>
      <c r="K7" s="2"/>
      <c r="L7" s="1"/>
      <c r="M7" s="1"/>
      <c r="N7" s="1"/>
      <c r="O7" s="1"/>
      <c r="P7" s="1"/>
    </row>
    <row r="8" spans="1:16" x14ac:dyDescent="0.25">
      <c r="A8" s="19" t="s">
        <v>4</v>
      </c>
      <c r="B8" s="18">
        <v>1.3000030517577983</v>
      </c>
      <c r="C8" s="16">
        <v>1.3136965788213499</v>
      </c>
      <c r="D8" s="17">
        <v>545.53700895211273</v>
      </c>
      <c r="E8" s="17">
        <v>646.22015589469663</v>
      </c>
      <c r="F8" s="16">
        <v>47.599998474121101</v>
      </c>
      <c r="G8" s="16">
        <v>48.900001525878899</v>
      </c>
      <c r="H8" s="1"/>
      <c r="I8" s="1"/>
      <c r="J8" s="1"/>
      <c r="K8" s="2"/>
      <c r="L8" s="1"/>
      <c r="M8" s="1"/>
      <c r="N8" s="1"/>
      <c r="O8" s="1"/>
      <c r="P8" s="1"/>
    </row>
    <row r="9" spans="1:16" x14ac:dyDescent="0.25">
      <c r="A9" s="19" t="s">
        <v>3</v>
      </c>
      <c r="B9" s="18">
        <v>6.6999998092651403</v>
      </c>
      <c r="C9" s="16">
        <v>0.85096525864968064</v>
      </c>
      <c r="D9" s="17">
        <v>28.652154750000001</v>
      </c>
      <c r="E9" s="17">
        <v>121.57924591941293</v>
      </c>
      <c r="F9" s="16">
        <v>2.5</v>
      </c>
      <c r="G9" s="16">
        <v>9.1999998092651403</v>
      </c>
      <c r="H9" s="1"/>
      <c r="I9" s="1"/>
      <c r="J9" s="1"/>
      <c r="K9" s="2"/>
      <c r="L9" s="1"/>
      <c r="M9" s="1"/>
      <c r="N9" s="1"/>
      <c r="O9" s="1"/>
      <c r="P9" s="1"/>
    </row>
    <row r="10" spans="1:16" x14ac:dyDescent="0.25">
      <c r="A10" s="19" t="s">
        <v>2</v>
      </c>
      <c r="B10" s="18">
        <v>27.000001907348597</v>
      </c>
      <c r="C10" s="16">
        <v>0.66661942855955258</v>
      </c>
      <c r="D10" s="17">
        <v>170.76683793802843</v>
      </c>
      <c r="E10" s="17">
        <v>553.71420599469661</v>
      </c>
      <c r="F10" s="16">
        <v>14.8999996185303</v>
      </c>
      <c r="G10" s="16">
        <v>41.900001525878899</v>
      </c>
      <c r="H10" s="1"/>
      <c r="I10" s="1"/>
      <c r="J10" s="1"/>
      <c r="K10" s="2"/>
      <c r="L10" s="1"/>
      <c r="M10" s="1"/>
      <c r="N10" s="1"/>
      <c r="O10" s="1"/>
      <c r="P10" s="1"/>
    </row>
    <row r="11" spans="1:16" s="8" customFormat="1" x14ac:dyDescent="0.25">
      <c r="A11" s="15" t="s">
        <v>1</v>
      </c>
      <c r="B11" s="14">
        <v>35.000004768371554</v>
      </c>
      <c r="C11" s="58">
        <v>2.8312812660305831</v>
      </c>
      <c r="D11" s="12">
        <v>1146.08619</v>
      </c>
      <c r="E11" s="12">
        <v>1321.5135699999998</v>
      </c>
      <c r="F11" s="11">
        <v>64.999998092651396</v>
      </c>
      <c r="G11" s="11">
        <v>100.00000286102295</v>
      </c>
      <c r="H11" s="9"/>
      <c r="I11" s="9"/>
      <c r="J11" s="9"/>
      <c r="K11" s="10"/>
      <c r="L11" s="9"/>
      <c r="M11" s="9"/>
      <c r="N11" s="9"/>
      <c r="O11" s="9"/>
      <c r="P11" s="9"/>
    </row>
    <row r="12" spans="1:16" x14ac:dyDescent="0.25">
      <c r="A12" s="7"/>
      <c r="B12" s="6"/>
      <c r="C12" s="5"/>
      <c r="D12" s="4"/>
      <c r="E12" s="4"/>
      <c r="F12" s="3"/>
      <c r="G12" s="3"/>
      <c r="H12" s="1"/>
      <c r="I12" s="1"/>
      <c r="J12" s="1"/>
      <c r="K12" s="2"/>
      <c r="L12" s="1"/>
      <c r="M12" s="1"/>
      <c r="N12" s="1"/>
      <c r="O12" s="1"/>
      <c r="P12" s="1"/>
    </row>
  </sheetData>
  <mergeCells count="2">
    <mergeCell ref="D6:E6"/>
    <mergeCell ref="F6:G6"/>
  </mergeCells>
  <hyperlinks>
    <hyperlink ref="F1" location="CONTENTS!A7" display="Return to Contents pag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7.6313770617568082</v>
      </c>
      <c r="C8" s="97">
        <v>1.3368980035560731</v>
      </c>
      <c r="D8" s="98">
        <v>304</v>
      </c>
      <c r="E8" s="98">
        <v>509</v>
      </c>
      <c r="F8" s="97">
        <v>46.060606060606062</v>
      </c>
      <c r="G8" s="97">
        <v>53.691983122362871</v>
      </c>
      <c r="H8" s="1"/>
      <c r="I8" s="1"/>
      <c r="J8" s="1"/>
      <c r="K8" s="2"/>
      <c r="L8" s="1"/>
      <c r="M8" s="1"/>
      <c r="N8" s="1"/>
      <c r="O8" s="1"/>
      <c r="P8" s="1"/>
    </row>
    <row r="9" spans="1:16" x14ac:dyDescent="0.25">
      <c r="A9" s="95" t="s">
        <v>73</v>
      </c>
      <c r="B9" s="96">
        <v>-0.15726889144610667</v>
      </c>
      <c r="C9" s="97">
        <v>0.18266142687710524</v>
      </c>
      <c r="D9" s="98">
        <v>8</v>
      </c>
      <c r="E9" s="98">
        <v>10</v>
      </c>
      <c r="F9" s="97">
        <v>1.2121212121212122</v>
      </c>
      <c r="G9" s="97">
        <v>1.0548523206751055</v>
      </c>
      <c r="H9" s="1"/>
      <c r="I9" s="1"/>
      <c r="J9" s="1"/>
      <c r="K9" s="2"/>
      <c r="L9" s="1"/>
      <c r="M9" s="1"/>
      <c r="N9" s="1"/>
      <c r="O9" s="1"/>
      <c r="P9" s="1"/>
    </row>
    <row r="10" spans="1:16" x14ac:dyDescent="0.25">
      <c r="A10" s="95" t="s">
        <v>35</v>
      </c>
      <c r="B10" s="96">
        <v>-0.26467203682393592</v>
      </c>
      <c r="C10" s="97">
        <v>4.7329287231307034E-2</v>
      </c>
      <c r="D10" s="98">
        <v>47</v>
      </c>
      <c r="E10" s="98">
        <v>65</v>
      </c>
      <c r="F10" s="97">
        <v>7.1212121212121211</v>
      </c>
      <c r="G10" s="97">
        <v>6.8565400843881852</v>
      </c>
      <c r="H10" s="1"/>
      <c r="I10" s="1"/>
      <c r="J10" s="1"/>
      <c r="K10" s="2"/>
      <c r="L10" s="1"/>
      <c r="M10" s="1"/>
      <c r="N10" s="1"/>
      <c r="O10" s="1"/>
      <c r="P10" s="1"/>
    </row>
    <row r="11" spans="1:16" x14ac:dyDescent="0.25">
      <c r="A11" s="95" t="s">
        <v>37</v>
      </c>
      <c r="B11" s="96">
        <v>-0.26275412351361715</v>
      </c>
      <c r="C11" s="97">
        <v>0.14741102872785136</v>
      </c>
      <c r="D11" s="98">
        <v>8</v>
      </c>
      <c r="E11" s="98">
        <v>9</v>
      </c>
      <c r="F11" s="97">
        <v>1.2121212121212122</v>
      </c>
      <c r="G11" s="97">
        <v>0.949367088607595</v>
      </c>
      <c r="H11" s="1"/>
      <c r="I11" s="1"/>
      <c r="J11" s="1"/>
      <c r="K11" s="2"/>
      <c r="L11" s="1"/>
      <c r="M11" s="1"/>
      <c r="N11" s="1"/>
      <c r="O11" s="1"/>
      <c r="P11" s="1"/>
    </row>
    <row r="12" spans="1:16" x14ac:dyDescent="0.25">
      <c r="A12" s="95" t="s">
        <v>74</v>
      </c>
      <c r="B12" s="96">
        <v>-3.2527809742999629</v>
      </c>
      <c r="C12" s="97">
        <v>0.61522064499158458</v>
      </c>
      <c r="D12" s="98">
        <v>199</v>
      </c>
      <c r="E12" s="98">
        <v>255</v>
      </c>
      <c r="F12" s="97">
        <v>30.151515151515152</v>
      </c>
      <c r="G12" s="97">
        <v>26.898734177215189</v>
      </c>
      <c r="H12" s="1"/>
      <c r="I12" s="1"/>
      <c r="J12" s="1"/>
      <c r="K12" s="2"/>
      <c r="L12" s="1"/>
      <c r="M12" s="1"/>
      <c r="N12" s="1"/>
      <c r="O12" s="1"/>
      <c r="P12" s="1"/>
    </row>
    <row r="13" spans="1:16" x14ac:dyDescent="0.25">
      <c r="A13" s="99" t="s">
        <v>75</v>
      </c>
      <c r="B13" s="96">
        <v>-0.32220943613348696</v>
      </c>
      <c r="C13" s="97">
        <v>6.3176139091539758</v>
      </c>
      <c r="D13" s="98">
        <v>7</v>
      </c>
      <c r="E13" s="98">
        <v>7</v>
      </c>
      <c r="F13" s="97">
        <v>1.0606060606060608</v>
      </c>
      <c r="G13" s="97">
        <v>0.73839662447257381</v>
      </c>
      <c r="H13" s="1"/>
      <c r="I13" s="1"/>
      <c r="J13" s="1"/>
      <c r="K13" s="2"/>
      <c r="L13" s="1"/>
      <c r="M13" s="1"/>
      <c r="N13" s="1"/>
      <c r="O13" s="1"/>
      <c r="P13" s="1"/>
    </row>
    <row r="14" spans="1:16" x14ac:dyDescent="0.25">
      <c r="A14" s="95" t="s">
        <v>76</v>
      </c>
      <c r="B14" s="96">
        <v>-3.3716915995396999</v>
      </c>
      <c r="C14" s="97">
        <v>0.64714663608247502</v>
      </c>
      <c r="D14" s="98">
        <v>87</v>
      </c>
      <c r="E14" s="98">
        <v>93</v>
      </c>
      <c r="F14" s="97">
        <v>13.18181818181818</v>
      </c>
      <c r="G14" s="97">
        <v>9.81012658227848</v>
      </c>
      <c r="H14" s="1"/>
      <c r="I14" s="1"/>
      <c r="J14" s="1"/>
      <c r="K14" s="2"/>
      <c r="L14" s="1"/>
      <c r="M14" s="1"/>
      <c r="N14" s="1"/>
      <c r="O14" s="1"/>
      <c r="P14" s="1"/>
    </row>
    <row r="15" spans="1:16" x14ac:dyDescent="0.25">
      <c r="A15" s="15" t="s">
        <v>77</v>
      </c>
      <c r="B15" s="100">
        <v>0</v>
      </c>
      <c r="C15" s="101">
        <v>1</v>
      </c>
      <c r="D15" s="102">
        <v>660</v>
      </c>
      <c r="E15" s="102">
        <v>948</v>
      </c>
      <c r="F15" s="101">
        <v>100</v>
      </c>
      <c r="G15" s="101">
        <v>100</v>
      </c>
      <c r="H15" s="9"/>
      <c r="I15" s="9"/>
      <c r="J15" s="9"/>
      <c r="K15" s="10"/>
      <c r="L15" s="9"/>
      <c r="M15" s="9"/>
      <c r="N15" s="9"/>
      <c r="O15" s="9"/>
      <c r="P15" s="9"/>
    </row>
    <row r="16" spans="1:16" x14ac:dyDescent="0.25">
      <c r="A16" s="34" t="s">
        <v>0</v>
      </c>
      <c r="B16" s="103"/>
      <c r="C16" s="103"/>
      <c r="D16" s="104">
        <v>660</v>
      </c>
      <c r="E16" s="104">
        <v>948</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-1.9129569051344077</v>
      </c>
      <c r="C25" s="97">
        <v>1.328518130445854</v>
      </c>
      <c r="D25" s="98">
        <v>509</v>
      </c>
      <c r="E25" s="98">
        <v>553</v>
      </c>
      <c r="F25" s="97">
        <v>53.691983122362871</v>
      </c>
      <c r="G25" s="97">
        <v>51.779026217228463</v>
      </c>
      <c r="H25" s="1"/>
      <c r="I25" s="1"/>
      <c r="J25" s="1"/>
      <c r="K25" s="2"/>
      <c r="L25" s="1"/>
      <c r="M25" s="1"/>
      <c r="N25" s="1"/>
      <c r="O25" s="1"/>
      <c r="P25" s="1"/>
    </row>
    <row r="26" spans="1:16" x14ac:dyDescent="0.25">
      <c r="A26" s="95" t="s">
        <v>73</v>
      </c>
      <c r="B26" s="96">
        <v>6.8743184942872126E-2</v>
      </c>
      <c r="C26" s="97">
        <v>0.80316703558658276</v>
      </c>
      <c r="D26" s="98">
        <v>10</v>
      </c>
      <c r="E26" s="98">
        <v>12</v>
      </c>
      <c r="F26" s="97">
        <v>1.0548523206751055</v>
      </c>
      <c r="G26" s="97">
        <v>1.1235955056179776</v>
      </c>
      <c r="H26" s="1"/>
      <c r="I26" s="1"/>
      <c r="J26" s="1"/>
      <c r="K26" s="2"/>
      <c r="L26" s="1"/>
      <c r="M26" s="1"/>
      <c r="N26" s="1"/>
      <c r="O26" s="1"/>
      <c r="P26" s="1"/>
    </row>
    <row r="27" spans="1:16" x14ac:dyDescent="0.25">
      <c r="A27" s="95" t="s">
        <v>35</v>
      </c>
      <c r="B27" s="96">
        <v>1.1958943725406543</v>
      </c>
      <c r="C27" s="97">
        <v>0.69779321213753132</v>
      </c>
      <c r="D27" s="98">
        <v>65</v>
      </c>
      <c r="E27" s="98">
        <v>86</v>
      </c>
      <c r="F27" s="97">
        <v>6.8565400843881852</v>
      </c>
      <c r="G27" s="97">
        <v>8.0524344569288395</v>
      </c>
      <c r="H27" s="1"/>
      <c r="I27" s="1"/>
      <c r="J27" s="1"/>
      <c r="K27" s="2"/>
      <c r="L27" s="1"/>
      <c r="M27" s="1"/>
      <c r="N27" s="1"/>
      <c r="O27" s="1"/>
      <c r="P27" s="1"/>
    </row>
    <row r="28" spans="1:16" x14ac:dyDescent="0.25">
      <c r="A28" s="95" t="s">
        <v>37</v>
      </c>
      <c r="B28" s="96">
        <v>0.17422841701038261</v>
      </c>
      <c r="C28" s="97">
        <v>2.8792780521028436</v>
      </c>
      <c r="D28" s="98">
        <v>9</v>
      </c>
      <c r="E28" s="98">
        <v>12</v>
      </c>
      <c r="F28" s="97">
        <v>0.949367088607595</v>
      </c>
      <c r="G28" s="97">
        <v>1.1235955056179776</v>
      </c>
      <c r="H28" s="1"/>
      <c r="I28" s="1"/>
      <c r="J28" s="1"/>
      <c r="K28" s="2"/>
      <c r="L28" s="1"/>
      <c r="M28" s="1"/>
      <c r="N28" s="1"/>
      <c r="O28" s="1"/>
      <c r="P28" s="1"/>
    </row>
    <row r="29" spans="1:16" x14ac:dyDescent="0.25">
      <c r="A29" s="95" t="s">
        <v>74</v>
      </c>
      <c r="B29" s="96">
        <v>-0.40060683639122274</v>
      </c>
      <c r="C29" s="97">
        <v>0.18634717540111395</v>
      </c>
      <c r="D29" s="98">
        <v>255</v>
      </c>
      <c r="E29" s="98">
        <v>283</v>
      </c>
      <c r="F29" s="97">
        <v>26.898734177215189</v>
      </c>
      <c r="G29" s="97">
        <v>26.498127340823967</v>
      </c>
      <c r="H29" s="1"/>
      <c r="I29" s="1"/>
      <c r="J29" s="1"/>
      <c r="K29" s="2"/>
      <c r="L29" s="1"/>
      <c r="M29" s="1"/>
      <c r="N29" s="1"/>
      <c r="O29" s="1"/>
      <c r="P29" s="1"/>
    </row>
    <row r="30" spans="1:16" x14ac:dyDescent="0.25">
      <c r="A30" s="99" t="s">
        <v>75</v>
      </c>
      <c r="B30" s="96">
        <v>0.10430000474090928</v>
      </c>
      <c r="C30" s="97">
        <v>7.8801294057551505</v>
      </c>
      <c r="D30" s="98">
        <v>7</v>
      </c>
      <c r="E30" s="98">
        <v>9</v>
      </c>
      <c r="F30" s="97">
        <v>0.73839662447257381</v>
      </c>
      <c r="G30" s="97">
        <v>0.84269662921348309</v>
      </c>
      <c r="H30" s="1"/>
      <c r="I30" s="1"/>
      <c r="J30" s="1"/>
      <c r="K30" s="2"/>
      <c r="L30" s="1"/>
      <c r="M30" s="1"/>
      <c r="N30" s="1"/>
      <c r="O30" s="1"/>
      <c r="P30" s="1"/>
    </row>
    <row r="31" spans="1:16" x14ac:dyDescent="0.25">
      <c r="A31" s="95" t="s">
        <v>76</v>
      </c>
      <c r="B31" s="96">
        <v>0.77039776229080736</v>
      </c>
      <c r="C31" s="97">
        <v>0.93338496705336704</v>
      </c>
      <c r="D31" s="98">
        <v>93</v>
      </c>
      <c r="E31" s="98">
        <v>113</v>
      </c>
      <c r="F31" s="97">
        <v>9.81012658227848</v>
      </c>
      <c r="G31" s="97">
        <v>10.580524344569287</v>
      </c>
      <c r="H31" s="1"/>
      <c r="I31" s="1"/>
      <c r="J31" s="1"/>
      <c r="K31" s="2"/>
      <c r="L31" s="1"/>
      <c r="M31" s="1"/>
      <c r="N31" s="1"/>
      <c r="O31" s="1"/>
      <c r="P31" s="1"/>
    </row>
    <row r="32" spans="1:16" x14ac:dyDescent="0.25">
      <c r="A32" s="15" t="s">
        <v>77</v>
      </c>
      <c r="B32" s="100">
        <v>0</v>
      </c>
      <c r="C32" s="101">
        <v>1</v>
      </c>
      <c r="D32" s="102">
        <v>948</v>
      </c>
      <c r="E32" s="102">
        <v>1068</v>
      </c>
      <c r="F32" s="101">
        <v>100</v>
      </c>
      <c r="G32" s="101">
        <v>99.999999999999986</v>
      </c>
      <c r="H32" s="1"/>
      <c r="I32" s="1"/>
      <c r="J32" s="1"/>
      <c r="K32" s="2"/>
      <c r="L32" s="1"/>
      <c r="M32" s="1"/>
      <c r="N32" s="1"/>
      <c r="O32" s="1"/>
      <c r="P32" s="1"/>
    </row>
    <row r="33" spans="1:16" x14ac:dyDescent="0.25">
      <c r="A33" s="34" t="s">
        <v>0</v>
      </c>
      <c r="B33" s="103"/>
      <c r="C33" s="103"/>
      <c r="D33" s="104">
        <v>948</v>
      </c>
      <c r="E33" s="104">
        <v>1068</v>
      </c>
      <c r="F33" s="6">
        <v>100</v>
      </c>
      <c r="G33" s="6">
        <v>99.999999999999986</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-4.4265299993767186</v>
      </c>
      <c r="C42" s="97">
        <v>1.4769381647591699</v>
      </c>
      <c r="D42" s="98">
        <v>553</v>
      </c>
      <c r="E42" s="98">
        <v>626</v>
      </c>
      <c r="F42" s="97">
        <v>51.779026217228463</v>
      </c>
      <c r="G42" s="97">
        <v>47.352496217851744</v>
      </c>
      <c r="H42" s="1"/>
      <c r="I42" s="1"/>
      <c r="J42" s="1"/>
      <c r="K42" s="2"/>
      <c r="L42" s="1"/>
      <c r="M42" s="1"/>
      <c r="N42" s="1"/>
      <c r="O42" s="1"/>
      <c r="P42" s="1"/>
    </row>
    <row r="43" spans="1:16" x14ac:dyDescent="0.25">
      <c r="A43" s="95" t="s">
        <v>73</v>
      </c>
      <c r="B43" s="96">
        <v>0.61619269407945043</v>
      </c>
      <c r="C43" s="97">
        <v>1.6976701522656392</v>
      </c>
      <c r="D43" s="98">
        <v>12</v>
      </c>
      <c r="E43" s="98">
        <v>23</v>
      </c>
      <c r="F43" s="97">
        <v>1.1235955056179776</v>
      </c>
      <c r="G43" s="97">
        <v>1.739788199697428</v>
      </c>
      <c r="H43" s="1"/>
      <c r="I43" s="1"/>
      <c r="J43" s="1"/>
      <c r="K43" s="2"/>
      <c r="L43" s="1"/>
      <c r="M43" s="1"/>
      <c r="N43" s="1"/>
      <c r="O43" s="1"/>
      <c r="P43" s="1"/>
    </row>
    <row r="44" spans="1:16" x14ac:dyDescent="0.25">
      <c r="A44" s="95" t="s">
        <v>35</v>
      </c>
      <c r="B44" s="96">
        <v>-1.6227824145687784</v>
      </c>
      <c r="C44" s="97">
        <v>0.88592702903946385</v>
      </c>
      <c r="D44" s="98">
        <v>86</v>
      </c>
      <c r="E44" s="98">
        <v>85</v>
      </c>
      <c r="F44" s="97">
        <v>8.0524344569288395</v>
      </c>
      <c r="G44" s="97">
        <v>6.4296520423600612</v>
      </c>
      <c r="H44" s="1"/>
      <c r="I44" s="1"/>
      <c r="J44" s="1"/>
      <c r="K44" s="2"/>
      <c r="L44" s="1"/>
      <c r="M44" s="1"/>
      <c r="N44" s="1"/>
      <c r="O44" s="1"/>
      <c r="P44" s="1"/>
    </row>
    <row r="45" spans="1:16" x14ac:dyDescent="0.25">
      <c r="A45" s="95" t="s">
        <v>37</v>
      </c>
      <c r="B45" s="96">
        <v>1.2969793809175747</v>
      </c>
      <c r="C45" s="97">
        <v>1.0894646624472573</v>
      </c>
      <c r="D45" s="98">
        <v>12</v>
      </c>
      <c r="E45" s="98">
        <v>32</v>
      </c>
      <c r="F45" s="97">
        <v>1.1235955056179776</v>
      </c>
      <c r="G45" s="97">
        <v>2.4205748865355523</v>
      </c>
      <c r="H45" s="1"/>
      <c r="I45" s="1"/>
      <c r="J45" s="1"/>
      <c r="K45" s="2"/>
      <c r="L45" s="1"/>
      <c r="M45" s="1"/>
      <c r="N45" s="1"/>
      <c r="O45" s="1"/>
      <c r="P45" s="1"/>
    </row>
    <row r="46" spans="1:16" x14ac:dyDescent="0.25">
      <c r="A46" s="95" t="s">
        <v>74</v>
      </c>
      <c r="B46" s="96">
        <v>1.4141268195391206</v>
      </c>
      <c r="C46" s="97">
        <v>0.18140029501560836</v>
      </c>
      <c r="D46" s="98">
        <v>283</v>
      </c>
      <c r="E46" s="98">
        <v>369</v>
      </c>
      <c r="F46" s="97">
        <v>26.498127340823967</v>
      </c>
      <c r="G46" s="97">
        <v>27.912254160363087</v>
      </c>
      <c r="H46" s="1"/>
      <c r="I46" s="1"/>
      <c r="J46" s="1"/>
      <c r="K46" s="2"/>
      <c r="L46" s="1"/>
      <c r="M46" s="1"/>
      <c r="N46" s="1"/>
      <c r="O46" s="1"/>
      <c r="P46" s="1"/>
    </row>
    <row r="47" spans="1:16" x14ac:dyDescent="0.25">
      <c r="A47" s="99" t="s">
        <v>75</v>
      </c>
      <c r="B47" s="96">
        <v>2.0317360485474851</v>
      </c>
      <c r="C47" s="97">
        <v>1.9449811236953141</v>
      </c>
      <c r="D47" s="98">
        <v>9</v>
      </c>
      <c r="E47" s="98">
        <v>38</v>
      </c>
      <c r="F47" s="97">
        <v>0.84269662921348309</v>
      </c>
      <c r="G47" s="97">
        <v>2.8744326777609683</v>
      </c>
      <c r="H47" s="1"/>
      <c r="I47" s="1"/>
      <c r="J47" s="1"/>
      <c r="K47" s="2"/>
      <c r="L47" s="1"/>
      <c r="M47" s="1"/>
      <c r="N47" s="1"/>
      <c r="O47" s="1"/>
      <c r="P47" s="1"/>
    </row>
    <row r="48" spans="1:16" x14ac:dyDescent="0.25">
      <c r="A48" s="95" t="s">
        <v>76</v>
      </c>
      <c r="B48" s="96">
        <v>0.69027747086187752</v>
      </c>
      <c r="C48" s="97">
        <v>0.72065528275705826</v>
      </c>
      <c r="D48" s="98">
        <v>113</v>
      </c>
      <c r="E48" s="98">
        <v>149</v>
      </c>
      <c r="F48" s="97">
        <v>10.580524344569287</v>
      </c>
      <c r="G48" s="97">
        <v>11.270801815431165</v>
      </c>
      <c r="H48" s="1"/>
      <c r="I48" s="1"/>
      <c r="J48" s="1"/>
      <c r="K48" s="2"/>
      <c r="L48" s="1"/>
      <c r="M48" s="1"/>
      <c r="N48" s="1"/>
      <c r="O48" s="1"/>
      <c r="P48" s="1"/>
    </row>
    <row r="49" spans="1:16" x14ac:dyDescent="0.25">
      <c r="A49" s="15" t="s">
        <v>77</v>
      </c>
      <c r="B49" s="100">
        <v>0</v>
      </c>
      <c r="C49" s="101">
        <v>1</v>
      </c>
      <c r="D49" s="102">
        <v>1068</v>
      </c>
      <c r="E49" s="102">
        <v>1322</v>
      </c>
      <c r="F49" s="101">
        <v>99.999999999999986</v>
      </c>
      <c r="G49" s="101">
        <v>100.00000000000001</v>
      </c>
      <c r="H49" s="1"/>
      <c r="I49" s="1"/>
      <c r="J49" s="1"/>
      <c r="K49" s="2"/>
      <c r="L49" s="1"/>
      <c r="M49" s="1"/>
      <c r="N49" s="1"/>
      <c r="O49" s="1"/>
      <c r="P49" s="1"/>
    </row>
    <row r="50" spans="1:16" x14ac:dyDescent="0.25">
      <c r="A50" s="34" t="s">
        <v>0</v>
      </c>
      <c r="B50" s="103"/>
      <c r="C50" s="103"/>
      <c r="D50" s="104">
        <v>1068</v>
      </c>
      <c r="E50" s="104">
        <v>1322</v>
      </c>
      <c r="F50" s="6">
        <v>99.999999999999986</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-6.4309006195023599</v>
      </c>
      <c r="C59" s="97">
        <v>1.7128886039299345</v>
      </c>
      <c r="D59" s="98">
        <v>626</v>
      </c>
      <c r="E59" s="98">
        <v>595</v>
      </c>
      <c r="F59" s="97">
        <v>47.352496217851744</v>
      </c>
      <c r="G59" s="97">
        <v>40.921595598349384</v>
      </c>
    </row>
    <row r="60" spans="1:16" x14ac:dyDescent="0.25">
      <c r="A60" s="95" t="s">
        <v>73</v>
      </c>
      <c r="B60" s="96">
        <v>-0.2954965903439204</v>
      </c>
      <c r="C60" s="97">
        <v>2.0555842622782046</v>
      </c>
      <c r="D60" s="98">
        <v>23</v>
      </c>
      <c r="E60" s="98">
        <v>21</v>
      </c>
      <c r="F60" s="97">
        <v>1.739788199697428</v>
      </c>
      <c r="G60" s="97">
        <v>1.4442916093535076</v>
      </c>
    </row>
    <row r="61" spans="1:16" x14ac:dyDescent="0.25">
      <c r="A61" s="95" t="s">
        <v>35</v>
      </c>
      <c r="B61" s="96">
        <v>3.5272304269925669E-2</v>
      </c>
      <c r="C61" s="97">
        <v>0.88485063004306419</v>
      </c>
      <c r="D61" s="98">
        <v>85</v>
      </c>
      <c r="E61" s="98">
        <v>94</v>
      </c>
      <c r="F61" s="97">
        <v>6.4296520423600612</v>
      </c>
      <c r="G61" s="97">
        <v>6.4649243466299868</v>
      </c>
    </row>
    <row r="62" spans="1:16" x14ac:dyDescent="0.25">
      <c r="A62" s="95" t="s">
        <v>37</v>
      </c>
      <c r="B62" s="96">
        <v>0.74311149585784531</v>
      </c>
      <c r="C62" s="97">
        <v>0.82397758875864024</v>
      </c>
      <c r="D62" s="98">
        <v>32</v>
      </c>
      <c r="E62" s="98">
        <v>46</v>
      </c>
      <c r="F62" s="97">
        <v>2.4205748865355523</v>
      </c>
      <c r="G62" s="97">
        <v>3.1636863823933976</v>
      </c>
    </row>
    <row r="63" spans="1:16" x14ac:dyDescent="0.25">
      <c r="A63" s="95" t="s">
        <v>74</v>
      </c>
      <c r="B63" s="96">
        <v>2.9680759634333356</v>
      </c>
      <c r="C63" s="97">
        <v>0.15945322249260208</v>
      </c>
      <c r="D63" s="98">
        <v>369</v>
      </c>
      <c r="E63" s="98">
        <v>449</v>
      </c>
      <c r="F63" s="97">
        <v>27.912254160363087</v>
      </c>
      <c r="G63" s="97">
        <v>30.880330123796423</v>
      </c>
    </row>
    <row r="64" spans="1:16" x14ac:dyDescent="0.25">
      <c r="A64" s="99" t="s">
        <v>75</v>
      </c>
      <c r="B64" s="96">
        <v>0.4955810773972158</v>
      </c>
      <c r="C64" s="97">
        <v>1.6115207746414584</v>
      </c>
      <c r="D64" s="98">
        <v>38</v>
      </c>
      <c r="E64" s="98">
        <v>49</v>
      </c>
      <c r="F64" s="97">
        <v>2.8744326777609683</v>
      </c>
      <c r="G64" s="97">
        <v>3.3700137551581841</v>
      </c>
    </row>
    <row r="65" spans="1:7" x14ac:dyDescent="0.25">
      <c r="A65" s="95" t="s">
        <v>76</v>
      </c>
      <c r="B65" s="96">
        <v>2.4843563688879549</v>
      </c>
      <c r="C65" s="97">
        <v>0.6001303399514567</v>
      </c>
      <c r="D65" s="98">
        <v>149</v>
      </c>
      <c r="E65" s="98">
        <v>200</v>
      </c>
      <c r="F65" s="97">
        <v>11.270801815431165</v>
      </c>
      <c r="G65" s="97">
        <v>13.75515818431912</v>
      </c>
    </row>
    <row r="66" spans="1:7" x14ac:dyDescent="0.25">
      <c r="A66" s="15" t="s">
        <v>77</v>
      </c>
      <c r="B66" s="100">
        <v>0</v>
      </c>
      <c r="C66" s="101">
        <v>1</v>
      </c>
      <c r="D66" s="102">
        <v>1322</v>
      </c>
      <c r="E66" s="102">
        <v>1454</v>
      </c>
      <c r="F66" s="101">
        <v>100.00000000000001</v>
      </c>
      <c r="G66" s="101">
        <v>100</v>
      </c>
    </row>
    <row r="67" spans="1:7" x14ac:dyDescent="0.25">
      <c r="A67" s="34" t="s">
        <v>0</v>
      </c>
      <c r="B67" s="103"/>
      <c r="C67" s="103"/>
      <c r="D67" s="104">
        <v>1322</v>
      </c>
      <c r="E67" s="104">
        <v>1454</v>
      </c>
      <c r="F67" s="6">
        <v>100.00000000000001</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3" sqref="A3"/>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-3.7548825055489061</v>
      </c>
      <c r="C8" s="16">
        <v>0.46797011041741771</v>
      </c>
      <c r="D8" s="17">
        <v>3334.9257174079939</v>
      </c>
      <c r="E8" s="17">
        <v>3578.2571905952982</v>
      </c>
      <c r="F8" s="16">
        <v>86.095384078204759</v>
      </c>
      <c r="G8" s="16">
        <v>82.340501572655853</v>
      </c>
      <c r="H8" s="1"/>
      <c r="I8" s="1"/>
      <c r="J8" s="1"/>
      <c r="K8" s="2"/>
      <c r="L8" s="1"/>
      <c r="M8" s="1"/>
      <c r="N8" s="1"/>
      <c r="O8" s="1"/>
      <c r="P8" s="1"/>
    </row>
    <row r="9" spans="1:16" x14ac:dyDescent="0.25">
      <c r="A9" s="19" t="s">
        <v>34</v>
      </c>
      <c r="B9" s="16">
        <v>-0.10518223992528583</v>
      </c>
      <c r="C9" s="16">
        <v>16.423188170146855</v>
      </c>
      <c r="D9" s="17">
        <v>5.9647763190159351</v>
      </c>
      <c r="E9" s="17">
        <v>2.1209588292521486</v>
      </c>
      <c r="F9" s="16">
        <v>0.15398834985907756</v>
      </c>
      <c r="G9" s="16">
        <v>4.8806109933791725E-2</v>
      </c>
      <c r="H9" s="1"/>
      <c r="I9" s="1"/>
      <c r="J9" s="1"/>
      <c r="K9" s="2"/>
      <c r="L9" s="1"/>
      <c r="M9" s="1"/>
      <c r="N9" s="1"/>
      <c r="O9" s="1"/>
      <c r="P9" s="1"/>
    </row>
    <row r="10" spans="1:16" x14ac:dyDescent="0.25">
      <c r="A10" s="19" t="s">
        <v>35</v>
      </c>
      <c r="B10" s="16">
        <v>-0.30406816730182973</v>
      </c>
      <c r="C10" s="16">
        <v>3.5751988715888201</v>
      </c>
      <c r="D10" s="17">
        <v>115.45128894866966</v>
      </c>
      <c r="E10" s="17">
        <v>116.31024643788155</v>
      </c>
      <c r="F10" s="16">
        <v>2.9805230780627539</v>
      </c>
      <c r="G10" s="16">
        <v>2.6764549107609241</v>
      </c>
      <c r="H10" s="1"/>
      <c r="I10" s="1"/>
      <c r="J10" s="1"/>
      <c r="K10" s="2"/>
      <c r="L10" s="1"/>
      <c r="M10" s="1"/>
      <c r="N10" s="1"/>
      <c r="O10" s="1"/>
      <c r="P10" s="1"/>
    </row>
    <row r="11" spans="1:16" x14ac:dyDescent="0.25">
      <c r="A11" s="19" t="s">
        <v>36</v>
      </c>
      <c r="B11" s="16">
        <v>-3.46704290539398E-2</v>
      </c>
      <c r="C11" s="16">
        <v>9.1496564110307794</v>
      </c>
      <c r="D11" s="17">
        <v>8.4640246828317647</v>
      </c>
      <c r="E11" s="17">
        <v>7.9890698582879454</v>
      </c>
      <c r="F11" s="16">
        <v>0.2185096513880328</v>
      </c>
      <c r="G11" s="16">
        <v>0.183839222334093</v>
      </c>
      <c r="H11" s="1"/>
      <c r="I11" s="1"/>
      <c r="J11" s="1"/>
      <c r="K11" s="2"/>
      <c r="L11" s="1"/>
      <c r="M11" s="1"/>
      <c r="N11" s="1"/>
      <c r="O11" s="1"/>
      <c r="P11" s="1"/>
    </row>
    <row r="12" spans="1:16" x14ac:dyDescent="0.25">
      <c r="A12" s="19" t="s">
        <v>37</v>
      </c>
      <c r="B12" s="16">
        <v>0.37443916932482924</v>
      </c>
      <c r="C12" s="16">
        <v>2.1835351467355717</v>
      </c>
      <c r="D12" s="17">
        <v>59.727479733406803</v>
      </c>
      <c r="E12" s="17">
        <v>83.279828510848802</v>
      </c>
      <c r="F12" s="16">
        <v>1.541941483382596</v>
      </c>
      <c r="G12" s="16">
        <v>1.9163806527074252</v>
      </c>
      <c r="H12" s="1"/>
      <c r="I12" s="1"/>
      <c r="J12" s="1"/>
      <c r="K12" s="2"/>
      <c r="L12" s="1"/>
      <c r="M12" s="1"/>
      <c r="N12" s="1"/>
      <c r="O12" s="1"/>
      <c r="P12" s="1"/>
    </row>
    <row r="13" spans="1:16" x14ac:dyDescent="0.25">
      <c r="A13" s="57" t="s">
        <v>38</v>
      </c>
      <c r="B13" s="16">
        <v>2.5880124244767044</v>
      </c>
      <c r="C13" s="16">
        <v>2.6749219614772239</v>
      </c>
      <c r="D13" s="17">
        <v>131.4736093618387</v>
      </c>
      <c r="E13" s="17">
        <v>259.96624338387682</v>
      </c>
      <c r="F13" s="16">
        <v>3.3941598264302701</v>
      </c>
      <c r="G13" s="16">
        <v>5.9821722509069746</v>
      </c>
      <c r="H13" s="1"/>
      <c r="I13" s="1"/>
      <c r="J13" s="1"/>
      <c r="K13" s="2"/>
      <c r="L13" s="1"/>
      <c r="M13" s="1"/>
      <c r="N13" s="1"/>
      <c r="O13" s="1"/>
      <c r="P13" s="1"/>
    </row>
    <row r="14" spans="1:16" x14ac:dyDescent="0.25">
      <c r="A14" s="57" t="s">
        <v>39</v>
      </c>
      <c r="B14" s="16">
        <v>4.9421640249090237E-2</v>
      </c>
      <c r="C14" s="16">
        <v>7.6860246096318381</v>
      </c>
      <c r="D14" s="17">
        <v>28.224005867245875</v>
      </c>
      <c r="E14" s="17">
        <v>33.812044985546109</v>
      </c>
      <c r="F14" s="16">
        <v>0.72863890571292089</v>
      </c>
      <c r="G14" s="16">
        <v>0.77806054596201113</v>
      </c>
      <c r="H14" s="1"/>
      <c r="I14" s="1"/>
      <c r="J14" s="1"/>
      <c r="K14" s="2"/>
      <c r="L14" s="1"/>
      <c r="M14" s="1"/>
      <c r="N14" s="1"/>
      <c r="O14" s="1"/>
      <c r="P14" s="1"/>
    </row>
    <row r="15" spans="1:16" x14ac:dyDescent="0.25">
      <c r="A15" s="57" t="s">
        <v>40</v>
      </c>
      <c r="B15" s="16">
        <v>0.21463474592983373</v>
      </c>
      <c r="C15" s="16">
        <v>10.749675135247529</v>
      </c>
      <c r="D15" s="17">
        <v>18.604991642473266</v>
      </c>
      <c r="E15" s="17">
        <v>30.200170446834957</v>
      </c>
      <c r="F15" s="16">
        <v>0.4803117181499012</v>
      </c>
      <c r="G15" s="16">
        <v>0.69494646407973493</v>
      </c>
      <c r="H15" s="1"/>
      <c r="I15" s="1"/>
      <c r="J15" s="1"/>
      <c r="K15" s="2"/>
      <c r="L15" s="1"/>
      <c r="M15" s="1"/>
      <c r="N15" s="1"/>
      <c r="O15" s="1"/>
      <c r="P15" s="1"/>
    </row>
    <row r="16" spans="1:16" x14ac:dyDescent="0.25">
      <c r="A16" s="19" t="s">
        <v>41</v>
      </c>
      <c r="B16" s="16">
        <v>1.133308342864642</v>
      </c>
      <c r="C16" s="16">
        <v>2.5838404416167355</v>
      </c>
      <c r="D16" s="17">
        <v>128.49911891135795</v>
      </c>
      <c r="E16" s="17">
        <v>193.41235281235066</v>
      </c>
      <c r="F16" s="16">
        <v>3.3173695409872304</v>
      </c>
      <c r="G16" s="16">
        <v>4.4506778838518724</v>
      </c>
      <c r="H16" s="1"/>
      <c r="I16" s="1"/>
      <c r="J16" s="1"/>
      <c r="K16" s="2"/>
      <c r="L16" s="1"/>
      <c r="M16" s="1"/>
      <c r="N16" s="1"/>
      <c r="O16" s="1"/>
      <c r="P16" s="1"/>
    </row>
    <row r="17" spans="1:16" x14ac:dyDescent="0.25">
      <c r="A17" s="57" t="s">
        <v>42</v>
      </c>
      <c r="B17" s="16">
        <v>-0.16101298101515282</v>
      </c>
      <c r="C17" s="16">
        <v>4.6089221706587944</v>
      </c>
      <c r="D17" s="17">
        <v>42.189396260403704</v>
      </c>
      <c r="E17" s="17">
        <v>40.334908273402121</v>
      </c>
      <c r="F17" s="16">
        <v>1.0891733678224702</v>
      </c>
      <c r="G17" s="16">
        <v>0.92816038680731738</v>
      </c>
      <c r="H17" s="1"/>
      <c r="I17" s="1"/>
      <c r="J17" s="1"/>
      <c r="K17" s="2"/>
      <c r="L17" s="1"/>
      <c r="M17" s="1"/>
      <c r="N17" s="1"/>
      <c r="O17" s="1"/>
      <c r="P17" s="1"/>
    </row>
    <row r="18" spans="1:16" x14ac:dyDescent="0.25">
      <c r="A18" s="15" t="s">
        <v>1</v>
      </c>
      <c r="B18" s="11">
        <v>0</v>
      </c>
      <c r="C18" s="58">
        <v>60.102933028551561</v>
      </c>
      <c r="D18" s="17">
        <v>3873.524409135237</v>
      </c>
      <c r="E18" s="17">
        <v>4345.6830141335795</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-6.9217035203909063</v>
      </c>
      <c r="C24" s="16">
        <v>0.43344597469981344</v>
      </c>
      <c r="D24" s="17">
        <v>3578.2571905952982</v>
      </c>
      <c r="E24" s="17">
        <v>3580.8354233567484</v>
      </c>
      <c r="F24" s="16">
        <v>82.340501572655853</v>
      </c>
      <c r="G24" s="16">
        <v>75.418798052264947</v>
      </c>
      <c r="H24" s="1"/>
      <c r="I24" s="1"/>
      <c r="J24" s="1"/>
      <c r="K24" s="2"/>
      <c r="L24" s="1"/>
      <c r="M24" s="1"/>
      <c r="N24" s="1"/>
      <c r="O24" s="1"/>
      <c r="P24" s="1"/>
    </row>
    <row r="25" spans="1:16" x14ac:dyDescent="0.25">
      <c r="A25" s="19" t="s">
        <v>34</v>
      </c>
      <c r="B25" s="16">
        <v>1.4399109222888257E-2</v>
      </c>
      <c r="C25" s="16">
        <v>21.546286939749312</v>
      </c>
      <c r="D25" s="17">
        <v>2.1209588292521486</v>
      </c>
      <c r="E25" s="17">
        <v>3.0009426501390561</v>
      </c>
      <c r="F25" s="16">
        <v>4.8806109933791725E-2</v>
      </c>
      <c r="G25" s="16">
        <v>6.3205219156679981E-2</v>
      </c>
      <c r="H25" s="1"/>
      <c r="I25" s="1"/>
      <c r="J25" s="1"/>
      <c r="K25" s="2"/>
      <c r="L25" s="1"/>
      <c r="M25" s="1"/>
      <c r="N25" s="1"/>
      <c r="O25" s="1"/>
      <c r="P25" s="1"/>
    </row>
    <row r="26" spans="1:16" x14ac:dyDescent="0.25">
      <c r="A26" s="19" t="s">
        <v>35</v>
      </c>
      <c r="B26" s="16">
        <v>0.30264952572568316</v>
      </c>
      <c r="C26" s="16">
        <v>3.0861278737236502</v>
      </c>
      <c r="D26" s="17">
        <v>116.31024643788155</v>
      </c>
      <c r="E26" s="17">
        <v>141.44593883156057</v>
      </c>
      <c r="F26" s="16">
        <v>2.6764549107609241</v>
      </c>
      <c r="G26" s="16">
        <v>2.9791044364866073</v>
      </c>
      <c r="H26" s="1"/>
      <c r="I26" s="1"/>
      <c r="J26" s="1"/>
      <c r="K26" s="2"/>
      <c r="L26" s="1"/>
      <c r="M26" s="1"/>
      <c r="N26" s="1"/>
      <c r="O26" s="1"/>
      <c r="P26" s="1"/>
    </row>
    <row r="27" spans="1:16" x14ac:dyDescent="0.25">
      <c r="A27" s="19" t="s">
        <v>36</v>
      </c>
      <c r="B27" s="16">
        <v>4.5491843431524931E-2</v>
      </c>
      <c r="C27" s="16">
        <v>7.8839691222150519</v>
      </c>
      <c r="D27" s="17">
        <v>7.9890698582879454</v>
      </c>
      <c r="E27" s="17">
        <v>10.888489676016773</v>
      </c>
      <c r="F27" s="16">
        <v>0.183839222334093</v>
      </c>
      <c r="G27" s="16">
        <v>0.22933106576561793</v>
      </c>
      <c r="H27" s="1"/>
      <c r="I27" s="1"/>
      <c r="J27" s="1"/>
      <c r="K27" s="2"/>
      <c r="L27" s="1"/>
      <c r="M27" s="1"/>
      <c r="N27" s="1"/>
      <c r="O27" s="1"/>
      <c r="P27" s="1"/>
    </row>
    <row r="28" spans="1:16" x14ac:dyDescent="0.25">
      <c r="A28" s="19" t="s">
        <v>37</v>
      </c>
      <c r="B28" s="16">
        <v>0.83316484285139714</v>
      </c>
      <c r="C28" s="16">
        <v>1.7048789589510629</v>
      </c>
      <c r="D28" s="17">
        <v>83.279828510848802</v>
      </c>
      <c r="E28" s="17">
        <v>130.54662979122264</v>
      </c>
      <c r="F28" s="16">
        <v>1.9163806527074252</v>
      </c>
      <c r="G28" s="16">
        <v>2.7495454955588223</v>
      </c>
      <c r="H28" s="1"/>
      <c r="I28" s="1"/>
      <c r="J28" s="1"/>
      <c r="K28" s="2"/>
      <c r="L28" s="1"/>
      <c r="M28" s="1"/>
      <c r="N28" s="1"/>
      <c r="O28" s="1"/>
      <c r="P28" s="1"/>
    </row>
    <row r="29" spans="1:16" x14ac:dyDescent="0.25">
      <c r="A29" s="57" t="s">
        <v>38</v>
      </c>
      <c r="B29" s="16">
        <v>2.7209404764139853</v>
      </c>
      <c r="C29" s="16">
        <v>2.1030350945287029</v>
      </c>
      <c r="D29" s="17">
        <v>259.96624338387682</v>
      </c>
      <c r="E29" s="17">
        <v>413.21812535199814</v>
      </c>
      <c r="F29" s="16">
        <v>5.9821722509069746</v>
      </c>
      <c r="G29" s="16">
        <v>8.7031127273209599</v>
      </c>
      <c r="H29" s="1"/>
      <c r="I29" s="1"/>
      <c r="J29" s="1"/>
      <c r="K29" s="2"/>
      <c r="L29" s="1"/>
      <c r="M29" s="1"/>
      <c r="N29" s="1"/>
      <c r="O29" s="1"/>
      <c r="P29" s="1"/>
    </row>
    <row r="30" spans="1:16" x14ac:dyDescent="0.25">
      <c r="A30" s="57" t="s">
        <v>39</v>
      </c>
      <c r="B30" s="16">
        <v>0.3401451473450201</v>
      </c>
      <c r="C30" s="16">
        <v>6.0308242638102643</v>
      </c>
      <c r="D30" s="17">
        <v>33.812044985546109</v>
      </c>
      <c r="E30" s="17">
        <v>53.091678210227855</v>
      </c>
      <c r="F30" s="16">
        <v>0.77806054596201113</v>
      </c>
      <c r="G30" s="16">
        <v>1.1182056933070312</v>
      </c>
      <c r="H30" s="1"/>
      <c r="I30" s="1"/>
      <c r="J30" s="1"/>
      <c r="K30" s="2"/>
      <c r="L30" s="1"/>
      <c r="M30" s="1"/>
      <c r="N30" s="1"/>
      <c r="O30" s="1"/>
      <c r="P30" s="1"/>
    </row>
    <row r="31" spans="1:16" x14ac:dyDescent="0.25">
      <c r="A31" s="57" t="s">
        <v>40</v>
      </c>
      <c r="B31" s="16">
        <v>-1.9045466963854563E-2</v>
      </c>
      <c r="C31" s="16">
        <v>12.262858492278413</v>
      </c>
      <c r="D31" s="17">
        <v>30.200170446834957</v>
      </c>
      <c r="E31" s="17">
        <v>32.091339237167894</v>
      </c>
      <c r="F31" s="16">
        <v>0.69494646407973493</v>
      </c>
      <c r="G31" s="16">
        <v>0.67590099711588036</v>
      </c>
      <c r="H31" s="1"/>
      <c r="I31" s="1"/>
      <c r="J31" s="1"/>
      <c r="K31" s="2"/>
      <c r="L31" s="1"/>
      <c r="M31" s="1"/>
      <c r="N31" s="1"/>
      <c r="O31" s="1"/>
      <c r="P31" s="1"/>
    </row>
    <row r="32" spans="1:16" x14ac:dyDescent="0.25">
      <c r="A32" s="19" t="s">
        <v>41</v>
      </c>
      <c r="B32" s="16">
        <v>1.9898107615631346</v>
      </c>
      <c r="C32" s="16">
        <v>1.7995743629095926</v>
      </c>
      <c r="D32" s="17">
        <v>193.41235281235066</v>
      </c>
      <c r="E32" s="17">
        <v>305.79020722720708</v>
      </c>
      <c r="F32" s="16">
        <v>4.4506778838518724</v>
      </c>
      <c r="G32" s="16">
        <v>6.440488645415007</v>
      </c>
      <c r="H32" s="1"/>
      <c r="I32" s="1"/>
      <c r="J32" s="1"/>
      <c r="K32" s="2"/>
      <c r="L32" s="1"/>
      <c r="M32" s="1"/>
      <c r="N32" s="1"/>
      <c r="O32" s="1"/>
      <c r="P32" s="1"/>
    </row>
    <row r="33" spans="1:16" x14ac:dyDescent="0.25">
      <c r="A33" s="57" t="s">
        <v>42</v>
      </c>
      <c r="B33" s="16">
        <v>0.69414728080113308</v>
      </c>
      <c r="C33" s="16">
        <v>3.2875016773076968</v>
      </c>
      <c r="D33" s="17">
        <v>40.334908273402121</v>
      </c>
      <c r="E33" s="17">
        <v>77.026111709309376</v>
      </c>
      <c r="F33" s="16">
        <v>0.92816038680731738</v>
      </c>
      <c r="G33" s="16">
        <v>1.6223076676084505</v>
      </c>
      <c r="H33" s="1"/>
      <c r="I33" s="1"/>
      <c r="J33" s="1"/>
      <c r="K33" s="2"/>
      <c r="L33" s="1"/>
      <c r="M33" s="1"/>
      <c r="N33" s="1"/>
      <c r="O33" s="1"/>
      <c r="P33" s="1"/>
    </row>
    <row r="34" spans="1:16" x14ac:dyDescent="0.25">
      <c r="A34" s="15" t="s">
        <v>1</v>
      </c>
      <c r="B34" s="16">
        <v>0</v>
      </c>
      <c r="C34" s="58">
        <v>60.138502760173559</v>
      </c>
      <c r="D34" s="17">
        <v>4345.6830141335795</v>
      </c>
      <c r="E34" s="17">
        <v>4747.9348860415976</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-10.235644820684726</v>
      </c>
      <c r="C41" s="16">
        <v>0.45889286219763292</v>
      </c>
      <c r="D41" s="17">
        <v>3580.8354233567484</v>
      </c>
      <c r="E41" s="17">
        <v>3659.159697837661</v>
      </c>
      <c r="F41" s="16">
        <v>75.418798052264947</v>
      </c>
      <c r="G41" s="16">
        <v>65.183153231580221</v>
      </c>
      <c r="H41" s="1"/>
      <c r="I41" s="1"/>
      <c r="J41" s="1"/>
      <c r="K41" s="2"/>
      <c r="L41" s="1"/>
      <c r="M41" s="1"/>
      <c r="N41" s="1"/>
      <c r="O41" s="1"/>
      <c r="P41" s="1"/>
    </row>
    <row r="42" spans="1:16" x14ac:dyDescent="0.25">
      <c r="A42" s="19" t="s">
        <v>34</v>
      </c>
      <c r="B42" s="16">
        <v>6.1077895267724502E-2</v>
      </c>
      <c r="C42" s="16">
        <v>24.953002615154684</v>
      </c>
      <c r="D42" s="17">
        <v>3.0009426501390561</v>
      </c>
      <c r="E42" s="17">
        <v>6.9768297616384336</v>
      </c>
      <c r="F42" s="16">
        <v>6.3205219156679981E-2</v>
      </c>
      <c r="G42" s="16">
        <v>0.12428311442440448</v>
      </c>
      <c r="H42" s="1"/>
      <c r="I42" s="1"/>
      <c r="J42" s="1"/>
      <c r="K42" s="2"/>
      <c r="L42" s="1"/>
      <c r="M42" s="1"/>
      <c r="N42" s="1"/>
      <c r="O42" s="1"/>
      <c r="P42" s="1"/>
    </row>
    <row r="43" spans="1:16" x14ac:dyDescent="0.25">
      <c r="A43" s="19" t="s">
        <v>35</v>
      </c>
      <c r="B43" s="16">
        <v>1.4554406701772677</v>
      </c>
      <c r="C43" s="16">
        <v>2.3515977294412753</v>
      </c>
      <c r="D43" s="17">
        <v>141.44593883156057</v>
      </c>
      <c r="E43" s="17">
        <v>248.94022347918687</v>
      </c>
      <c r="F43" s="16">
        <v>2.9791044364866073</v>
      </c>
      <c r="G43" s="16">
        <v>4.434545106663875</v>
      </c>
      <c r="H43" s="1"/>
      <c r="I43" s="1"/>
      <c r="J43" s="1"/>
      <c r="K43" s="2"/>
      <c r="L43" s="1"/>
      <c r="M43" s="1"/>
      <c r="N43" s="1"/>
      <c r="O43" s="1"/>
      <c r="P43" s="1"/>
    </row>
    <row r="44" spans="1:16" x14ac:dyDescent="0.25">
      <c r="A44" s="19" t="s">
        <v>36</v>
      </c>
      <c r="B44" s="16">
        <v>9.4453526006403582E-2</v>
      </c>
      <c r="C44" s="16">
        <v>5.9968121702627073</v>
      </c>
      <c r="D44" s="17">
        <v>10.888489676016773</v>
      </c>
      <c r="E44" s="17">
        <v>18.176161634644476</v>
      </c>
      <c r="F44" s="16">
        <v>0.22933106576561793</v>
      </c>
      <c r="G44" s="16">
        <v>0.32378459177202151</v>
      </c>
      <c r="H44" s="1"/>
      <c r="I44" s="1"/>
      <c r="J44" s="1"/>
      <c r="K44" s="2"/>
      <c r="L44" s="1"/>
      <c r="M44" s="1"/>
      <c r="N44" s="1"/>
      <c r="O44" s="1"/>
      <c r="P44" s="1"/>
    </row>
    <row r="45" spans="1:16" x14ac:dyDescent="0.25">
      <c r="A45" s="19" t="s">
        <v>37</v>
      </c>
      <c r="B45" s="16">
        <v>1.7857227965772133</v>
      </c>
      <c r="C45" s="16">
        <v>1.1750661546996801</v>
      </c>
      <c r="D45" s="17">
        <v>130.54662979122264</v>
      </c>
      <c r="E45" s="17">
        <v>254.59447925917564</v>
      </c>
      <c r="F45" s="16">
        <v>2.7495454955588223</v>
      </c>
      <c r="G45" s="16">
        <v>4.5352682921360357</v>
      </c>
      <c r="H45" s="1"/>
      <c r="I45" s="1"/>
      <c r="J45" s="1"/>
      <c r="K45" s="2"/>
      <c r="L45" s="1"/>
      <c r="M45" s="1"/>
      <c r="N45" s="1"/>
      <c r="O45" s="1"/>
      <c r="P45" s="1"/>
    </row>
    <row r="46" spans="1:16" x14ac:dyDescent="0.25">
      <c r="A46" s="57" t="s">
        <v>38</v>
      </c>
      <c r="B46" s="16">
        <v>4.2845353121077885</v>
      </c>
      <c r="C46" s="16">
        <v>1.459544451651235</v>
      </c>
      <c r="D46" s="17">
        <v>413.21812535199814</v>
      </c>
      <c r="E46" s="17">
        <v>729.08222323545726</v>
      </c>
      <c r="F46" s="16">
        <v>8.7031127273209599</v>
      </c>
      <c r="G46" s="16">
        <v>12.987648039428748</v>
      </c>
      <c r="H46" s="1"/>
      <c r="I46" s="1"/>
      <c r="J46" s="1"/>
      <c r="K46" s="2"/>
      <c r="L46" s="1"/>
      <c r="M46" s="1"/>
      <c r="N46" s="1"/>
      <c r="O46" s="1"/>
      <c r="P46" s="1"/>
    </row>
    <row r="47" spans="1:16" x14ac:dyDescent="0.25">
      <c r="A47" s="57" t="s">
        <v>39</v>
      </c>
      <c r="B47" s="16">
        <v>1.1202498046083786</v>
      </c>
      <c r="C47" s="16">
        <v>4.1772164424754052</v>
      </c>
      <c r="D47" s="17">
        <v>53.091678210227855</v>
      </c>
      <c r="E47" s="17">
        <v>125.65924993341461</v>
      </c>
      <c r="F47" s="16">
        <v>1.1182056933070312</v>
      </c>
      <c r="G47" s="16">
        <v>2.2384554979154099</v>
      </c>
      <c r="H47" s="1"/>
      <c r="I47" s="1"/>
      <c r="J47" s="1"/>
      <c r="K47" s="2"/>
      <c r="L47" s="1"/>
      <c r="M47" s="1"/>
      <c r="N47" s="1"/>
      <c r="O47" s="1"/>
      <c r="P47" s="1"/>
    </row>
    <row r="48" spans="1:16" x14ac:dyDescent="0.25">
      <c r="A48" s="57" t="s">
        <v>40</v>
      </c>
      <c r="B48" s="16">
        <v>5.1567854135749269E-2</v>
      </c>
      <c r="C48" s="16">
        <v>11.489036775119219</v>
      </c>
      <c r="D48" s="17">
        <v>32.091339237167894</v>
      </c>
      <c r="E48" s="17">
        <v>40.837617850045376</v>
      </c>
      <c r="F48" s="16">
        <v>0.67590099711588036</v>
      </c>
      <c r="G48" s="16">
        <v>0.72746885125162963</v>
      </c>
      <c r="H48" s="1"/>
      <c r="I48" s="1"/>
      <c r="J48" s="1"/>
      <c r="K48" s="2"/>
      <c r="L48" s="1"/>
      <c r="M48" s="1"/>
      <c r="N48" s="1"/>
      <c r="O48" s="1"/>
      <c r="P48" s="1"/>
    </row>
    <row r="49" spans="1:16" x14ac:dyDescent="0.25">
      <c r="A49" s="19" t="s">
        <v>41</v>
      </c>
      <c r="B49" s="16">
        <v>0.75011744085753129</v>
      </c>
      <c r="C49" s="16">
        <v>1.1063927115161418</v>
      </c>
      <c r="D49" s="17">
        <v>305.79020722720708</v>
      </c>
      <c r="E49" s="17">
        <v>403.65607813472758</v>
      </c>
      <c r="F49" s="16">
        <v>6.440488645415007</v>
      </c>
      <c r="G49" s="16">
        <v>7.1906060862725383</v>
      </c>
      <c r="H49" s="1"/>
      <c r="I49" s="1"/>
      <c r="J49" s="1"/>
      <c r="K49" s="2"/>
      <c r="L49" s="1"/>
      <c r="M49" s="1"/>
      <c r="N49" s="1"/>
      <c r="O49" s="1"/>
      <c r="P49" s="1"/>
    </row>
    <row r="50" spans="1:16" x14ac:dyDescent="0.25">
      <c r="A50" s="57" t="s">
        <v>42</v>
      </c>
      <c r="B50" s="16">
        <v>0.63247952094663873</v>
      </c>
      <c r="C50" s="16">
        <v>2.0699887937694359</v>
      </c>
      <c r="D50" s="17">
        <v>77.026111709309376</v>
      </c>
      <c r="E50" s="17">
        <v>126.57605529221574</v>
      </c>
      <c r="F50" s="16">
        <v>1.6223076676084505</v>
      </c>
      <c r="G50" s="16">
        <v>2.2547871885550892</v>
      </c>
      <c r="H50" s="1"/>
      <c r="I50" s="1"/>
      <c r="J50" s="1"/>
      <c r="K50" s="2"/>
      <c r="L50" s="1"/>
      <c r="M50" s="1"/>
      <c r="N50" s="1"/>
      <c r="O50" s="1"/>
      <c r="P50" s="1"/>
    </row>
    <row r="51" spans="1:16" x14ac:dyDescent="0.25">
      <c r="A51" s="15" t="s">
        <v>1</v>
      </c>
      <c r="B51" s="16">
        <v>0</v>
      </c>
      <c r="C51" s="58">
        <v>55.237550706287408</v>
      </c>
      <c r="D51" s="17">
        <v>4747.9348860415976</v>
      </c>
      <c r="E51" s="17">
        <v>5613.6586164181681</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0" zoomScaleNormal="110" workbookViewId="0"/>
  </sheetViews>
  <sheetFormatPr defaultRowHeight="12" x14ac:dyDescent="0.25"/>
  <sheetData>
    <row r="1" spans="1:1" ht="14.4" x14ac:dyDescent="0.3">
      <c r="A1" s="146" t="s">
        <v>118</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0.32855868582160497</v>
      </c>
      <c r="C8" s="97">
        <v>0.51471076283379447</v>
      </c>
      <c r="D8" s="98">
        <v>3006</v>
      </c>
      <c r="E8" s="98">
        <v>3567</v>
      </c>
      <c r="F8" s="97">
        <v>79.167764024229655</v>
      </c>
      <c r="G8" s="97">
        <v>79.49632271005126</v>
      </c>
      <c r="H8" s="1"/>
      <c r="I8" s="1"/>
      <c r="J8" s="1"/>
      <c r="K8" s="2"/>
      <c r="L8" s="1"/>
      <c r="M8" s="1"/>
      <c r="N8" s="1"/>
      <c r="O8" s="1"/>
      <c r="P8" s="1"/>
    </row>
    <row r="9" spans="1:16" x14ac:dyDescent="0.25">
      <c r="A9" s="95" t="s">
        <v>73</v>
      </c>
      <c r="B9" s="96">
        <v>-0.10122591592402919</v>
      </c>
      <c r="C9" s="97">
        <v>1.7899653407861429</v>
      </c>
      <c r="D9" s="98">
        <v>36</v>
      </c>
      <c r="E9" s="98">
        <v>38</v>
      </c>
      <c r="F9" s="97">
        <v>0.94811693442191192</v>
      </c>
      <c r="G9" s="97">
        <v>0.84689101849788273</v>
      </c>
      <c r="H9" s="1"/>
      <c r="I9" s="1"/>
      <c r="J9" s="1"/>
      <c r="K9" s="2"/>
      <c r="L9" s="1"/>
      <c r="M9" s="1"/>
      <c r="N9" s="1"/>
      <c r="O9" s="1"/>
      <c r="P9" s="1"/>
    </row>
    <row r="10" spans="1:16" x14ac:dyDescent="0.25">
      <c r="A10" s="95" t="s">
        <v>35</v>
      </c>
      <c r="B10" s="96">
        <v>-1.045034615260227</v>
      </c>
      <c r="C10" s="97">
        <v>2.8133831059992591</v>
      </c>
      <c r="D10" s="98">
        <v>192</v>
      </c>
      <c r="E10" s="98">
        <v>180</v>
      </c>
      <c r="F10" s="97">
        <v>5.0566236502501978</v>
      </c>
      <c r="G10" s="97">
        <v>4.0115890349899708</v>
      </c>
      <c r="H10" s="1"/>
      <c r="I10" s="1"/>
      <c r="J10" s="1"/>
      <c r="K10" s="2"/>
      <c r="L10" s="1"/>
      <c r="M10" s="1"/>
      <c r="N10" s="1"/>
      <c r="O10" s="1"/>
      <c r="P10" s="1"/>
    </row>
    <row r="11" spans="1:16" x14ac:dyDescent="0.25">
      <c r="A11" s="95" t="s">
        <v>37</v>
      </c>
      <c r="B11" s="96">
        <v>-0.21462523725374316</v>
      </c>
      <c r="C11" s="97">
        <v>1.7957013892219311</v>
      </c>
      <c r="D11" s="98">
        <v>64</v>
      </c>
      <c r="E11" s="98">
        <v>66</v>
      </c>
      <c r="F11" s="97">
        <v>1.6855412167500659</v>
      </c>
      <c r="G11" s="97">
        <v>1.4709159794963227</v>
      </c>
      <c r="H11" s="1"/>
      <c r="I11" s="1"/>
      <c r="J11" s="1"/>
      <c r="K11" s="2"/>
      <c r="L11" s="1"/>
      <c r="M11" s="1"/>
      <c r="N11" s="1"/>
      <c r="O11" s="1"/>
      <c r="P11" s="1"/>
    </row>
    <row r="12" spans="1:16" x14ac:dyDescent="0.25">
      <c r="A12" s="95" t="s">
        <v>74</v>
      </c>
      <c r="B12" s="96">
        <v>9.535051630441016E-2</v>
      </c>
      <c r="C12" s="97">
        <v>5.2957969603969373</v>
      </c>
      <c r="D12" s="98">
        <v>59</v>
      </c>
      <c r="E12" s="98">
        <v>74</v>
      </c>
      <c r="F12" s="97">
        <v>1.5538583091914671</v>
      </c>
      <c r="G12" s="97">
        <v>1.6492088254958772</v>
      </c>
      <c r="H12" s="1"/>
      <c r="I12" s="1"/>
      <c r="J12" s="1"/>
      <c r="K12" s="2"/>
      <c r="L12" s="1"/>
      <c r="M12" s="1"/>
      <c r="N12" s="1"/>
      <c r="O12" s="1"/>
      <c r="P12" s="1"/>
    </row>
    <row r="13" spans="1:16" x14ac:dyDescent="0.25">
      <c r="A13" s="99" t="s">
        <v>75</v>
      </c>
      <c r="B13" s="96">
        <v>4.459668962024671E-2</v>
      </c>
      <c r="C13" s="97">
        <v>16.754316463907976</v>
      </c>
      <c r="D13" s="98">
        <v>11</v>
      </c>
      <c r="E13" s="98">
        <v>15</v>
      </c>
      <c r="F13" s="97">
        <v>0.28970239662891756</v>
      </c>
      <c r="G13" s="97">
        <v>0.33429908624916427</v>
      </c>
      <c r="H13" s="1"/>
      <c r="I13" s="1"/>
      <c r="J13" s="1"/>
      <c r="K13" s="2"/>
      <c r="L13" s="1"/>
      <c r="M13" s="1"/>
      <c r="N13" s="1"/>
      <c r="O13" s="1"/>
      <c r="P13" s="1"/>
    </row>
    <row r="14" spans="1:16" x14ac:dyDescent="0.25">
      <c r="A14" s="95" t="s">
        <v>76</v>
      </c>
      <c r="B14" s="96">
        <v>0.89237987669173613</v>
      </c>
      <c r="C14" s="97">
        <v>2.4038008285657662</v>
      </c>
      <c r="D14" s="98">
        <v>429</v>
      </c>
      <c r="E14" s="98">
        <v>547</v>
      </c>
      <c r="F14" s="97">
        <v>11.298393468527786</v>
      </c>
      <c r="G14" s="97">
        <v>12.190773345219522</v>
      </c>
      <c r="H14" s="1"/>
      <c r="I14" s="1"/>
      <c r="J14" s="1"/>
      <c r="K14" s="2"/>
      <c r="L14" s="1"/>
      <c r="M14" s="1"/>
      <c r="N14" s="1"/>
      <c r="O14" s="1"/>
      <c r="P14" s="1"/>
    </row>
    <row r="15" spans="1:16" x14ac:dyDescent="0.25">
      <c r="A15" s="15" t="s">
        <v>77</v>
      </c>
      <c r="B15" s="100">
        <v>0</v>
      </c>
      <c r="C15" s="101">
        <v>1</v>
      </c>
      <c r="D15" s="102">
        <v>3797</v>
      </c>
      <c r="E15" s="102">
        <v>4487</v>
      </c>
      <c r="F15" s="101">
        <v>100.00000000000001</v>
      </c>
      <c r="G15" s="101">
        <v>100</v>
      </c>
      <c r="H15" s="9"/>
      <c r="I15" s="9"/>
      <c r="J15" s="9"/>
      <c r="K15" s="10"/>
      <c r="L15" s="9"/>
      <c r="M15" s="9"/>
      <c r="N15" s="9"/>
      <c r="O15" s="9"/>
      <c r="P15" s="9"/>
    </row>
    <row r="16" spans="1:16" x14ac:dyDescent="0.25">
      <c r="A16" s="34" t="s">
        <v>0</v>
      </c>
      <c r="B16" s="103"/>
      <c r="C16" s="103"/>
      <c r="D16" s="104">
        <v>3797</v>
      </c>
      <c r="E16" s="104">
        <v>4487</v>
      </c>
      <c r="F16" s="6">
        <v>100.00000000000001</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0.26244095372560139</v>
      </c>
      <c r="C25" s="97">
        <v>0.46524218938682371</v>
      </c>
      <c r="D25" s="98">
        <v>3567</v>
      </c>
      <c r="E25" s="98">
        <v>4232</v>
      </c>
      <c r="F25" s="97">
        <v>79.49632271005126</v>
      </c>
      <c r="G25" s="97">
        <v>79.758763663776861</v>
      </c>
      <c r="H25" s="1"/>
      <c r="I25" s="1"/>
      <c r="J25" s="1"/>
      <c r="K25" s="2"/>
      <c r="L25" s="1"/>
      <c r="M25" s="1"/>
      <c r="N25" s="1"/>
      <c r="O25" s="1"/>
      <c r="P25" s="1"/>
    </row>
    <row r="26" spans="1:16" x14ac:dyDescent="0.25">
      <c r="A26" s="95" t="s">
        <v>73</v>
      </c>
      <c r="B26" s="96">
        <v>5.7745242338905878E-2</v>
      </c>
      <c r="C26" s="97">
        <v>2.2165488885316402</v>
      </c>
      <c r="D26" s="98">
        <v>38</v>
      </c>
      <c r="E26" s="98">
        <v>48</v>
      </c>
      <c r="F26" s="97">
        <v>0.84689101849788273</v>
      </c>
      <c r="G26" s="97">
        <v>0.90463626083678861</v>
      </c>
      <c r="H26" s="1"/>
      <c r="I26" s="1"/>
      <c r="J26" s="1"/>
      <c r="K26" s="2"/>
      <c r="L26" s="1"/>
      <c r="M26" s="1"/>
      <c r="N26" s="1"/>
      <c r="O26" s="1"/>
      <c r="P26" s="1"/>
    </row>
    <row r="27" spans="1:16" x14ac:dyDescent="0.25">
      <c r="A27" s="95" t="s">
        <v>35</v>
      </c>
      <c r="B27" s="96">
        <v>-0.44958375794511563</v>
      </c>
      <c r="C27" s="97">
        <v>3.2543038401835944</v>
      </c>
      <c r="D27" s="98">
        <v>180</v>
      </c>
      <c r="E27" s="98">
        <v>189</v>
      </c>
      <c r="F27" s="97">
        <v>4.0115890349899708</v>
      </c>
      <c r="G27" s="97">
        <v>3.5620052770448551</v>
      </c>
      <c r="H27" s="1"/>
      <c r="I27" s="1"/>
      <c r="J27" s="1"/>
      <c r="K27" s="2"/>
      <c r="L27" s="1"/>
      <c r="M27" s="1"/>
      <c r="N27" s="1"/>
      <c r="O27" s="1"/>
      <c r="P27" s="1"/>
    </row>
    <row r="28" spans="1:16" x14ac:dyDescent="0.25">
      <c r="A28" s="95" t="s">
        <v>37</v>
      </c>
      <c r="B28" s="96">
        <v>0.13104406573549032</v>
      </c>
      <c r="C28" s="97">
        <v>1.9744834492143768</v>
      </c>
      <c r="D28" s="98">
        <v>66</v>
      </c>
      <c r="E28" s="98">
        <v>85</v>
      </c>
      <c r="F28" s="97">
        <v>1.4709159794963227</v>
      </c>
      <c r="G28" s="97">
        <v>1.601960045231813</v>
      </c>
      <c r="H28" s="1"/>
      <c r="I28" s="1"/>
      <c r="J28" s="1"/>
      <c r="K28" s="2"/>
      <c r="L28" s="1"/>
      <c r="M28" s="1"/>
      <c r="N28" s="1"/>
      <c r="O28" s="1"/>
      <c r="P28" s="1"/>
    </row>
    <row r="29" spans="1:16" x14ac:dyDescent="0.25">
      <c r="A29" s="95" t="s">
        <v>74</v>
      </c>
      <c r="B29" s="96">
        <v>6.5830752340534371E-2</v>
      </c>
      <c r="C29" s="97">
        <v>6.6977694514596964</v>
      </c>
      <c r="D29" s="98">
        <v>74</v>
      </c>
      <c r="E29" s="98">
        <v>91</v>
      </c>
      <c r="F29" s="97">
        <v>1.6492088254958772</v>
      </c>
      <c r="G29" s="97">
        <v>1.7150395778364116</v>
      </c>
      <c r="H29" s="1"/>
      <c r="I29" s="1"/>
      <c r="J29" s="1"/>
      <c r="K29" s="2"/>
      <c r="L29" s="1"/>
      <c r="M29" s="1"/>
      <c r="N29" s="1"/>
      <c r="O29" s="1"/>
      <c r="P29" s="1"/>
    </row>
    <row r="30" spans="1:16" x14ac:dyDescent="0.25">
      <c r="A30" s="99" t="s">
        <v>75</v>
      </c>
      <c r="B30" s="96">
        <v>4.9395115646314047E-3</v>
      </c>
      <c r="C30" s="97">
        <v>18.653283494164942</v>
      </c>
      <c r="D30" s="98">
        <v>15</v>
      </c>
      <c r="E30" s="98">
        <v>18</v>
      </c>
      <c r="F30" s="97">
        <v>0.33429908624916427</v>
      </c>
      <c r="G30" s="97">
        <v>0.33923859781379567</v>
      </c>
      <c r="H30" s="1"/>
      <c r="I30" s="1"/>
      <c r="J30" s="1"/>
      <c r="K30" s="2"/>
      <c r="L30" s="1"/>
      <c r="M30" s="1"/>
      <c r="N30" s="1"/>
      <c r="O30" s="1"/>
      <c r="P30" s="1"/>
    </row>
    <row r="31" spans="1:16" x14ac:dyDescent="0.25">
      <c r="A31" s="95" t="s">
        <v>76</v>
      </c>
      <c r="B31" s="96">
        <v>-7.2416767760042688E-2</v>
      </c>
      <c r="C31" s="97">
        <v>2.3367808179000336</v>
      </c>
      <c r="D31" s="98">
        <v>547</v>
      </c>
      <c r="E31" s="98">
        <v>643</v>
      </c>
      <c r="F31" s="97">
        <v>12.190773345219522</v>
      </c>
      <c r="G31" s="97">
        <v>12.11835657745948</v>
      </c>
      <c r="H31" s="1"/>
      <c r="I31" s="1"/>
      <c r="J31" s="1"/>
      <c r="K31" s="2"/>
      <c r="L31" s="1"/>
      <c r="M31" s="1"/>
      <c r="N31" s="1"/>
      <c r="O31" s="1"/>
      <c r="P31" s="1"/>
    </row>
    <row r="32" spans="1:16" x14ac:dyDescent="0.25">
      <c r="A32" s="15" t="s">
        <v>77</v>
      </c>
      <c r="B32" s="100">
        <v>0</v>
      </c>
      <c r="C32" s="101">
        <v>1</v>
      </c>
      <c r="D32" s="102">
        <v>4487</v>
      </c>
      <c r="E32" s="102">
        <v>5306</v>
      </c>
      <c r="F32" s="101">
        <v>100</v>
      </c>
      <c r="G32" s="101">
        <v>100.00000000000001</v>
      </c>
      <c r="H32" s="1"/>
      <c r="I32" s="1"/>
      <c r="J32" s="1"/>
      <c r="K32" s="2"/>
      <c r="L32" s="1"/>
      <c r="M32" s="1"/>
      <c r="N32" s="1"/>
      <c r="O32" s="1"/>
      <c r="P32" s="1"/>
    </row>
    <row r="33" spans="1:16" x14ac:dyDescent="0.25">
      <c r="A33" s="34" t="s">
        <v>0</v>
      </c>
      <c r="B33" s="103"/>
      <c r="C33" s="103"/>
      <c r="D33" s="104">
        <v>4487</v>
      </c>
      <c r="E33" s="104">
        <v>5306</v>
      </c>
      <c r="F33" s="6">
        <v>100</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-0.88462325117490082</v>
      </c>
      <c r="C42" s="97">
        <v>0.43615180641285795</v>
      </c>
      <c r="D42" s="98">
        <v>4232</v>
      </c>
      <c r="E42" s="98">
        <v>4932</v>
      </c>
      <c r="F42" s="97">
        <v>79.758763663776861</v>
      </c>
      <c r="G42" s="97">
        <v>78.87414041260196</v>
      </c>
      <c r="H42" s="1"/>
      <c r="I42" s="1"/>
      <c r="J42" s="1"/>
      <c r="K42" s="2"/>
      <c r="L42" s="1"/>
      <c r="M42" s="1"/>
      <c r="N42" s="1"/>
      <c r="O42" s="1"/>
      <c r="P42" s="1"/>
    </row>
    <row r="43" spans="1:16" x14ac:dyDescent="0.25">
      <c r="A43" s="95" t="s">
        <v>73</v>
      </c>
      <c r="B43" s="96">
        <v>5.4903160241094096E-2</v>
      </c>
      <c r="C43" s="97">
        <v>1.3045060005565146</v>
      </c>
      <c r="D43" s="98">
        <v>48</v>
      </c>
      <c r="E43" s="98">
        <v>60</v>
      </c>
      <c r="F43" s="97">
        <v>0.90463626083678861</v>
      </c>
      <c r="G43" s="97">
        <v>0.9595394210778827</v>
      </c>
      <c r="H43" s="1"/>
      <c r="I43" s="1"/>
      <c r="J43" s="1"/>
      <c r="K43" s="2"/>
      <c r="L43" s="1"/>
      <c r="M43" s="1"/>
      <c r="N43" s="1"/>
      <c r="O43" s="1"/>
      <c r="P43" s="1"/>
    </row>
    <row r="44" spans="1:16" x14ac:dyDescent="0.25">
      <c r="A44" s="95" t="s">
        <v>35</v>
      </c>
      <c r="B44" s="96">
        <v>0.18019846515888727</v>
      </c>
      <c r="C44" s="97">
        <v>4.5070881750220826</v>
      </c>
      <c r="D44" s="98">
        <v>189</v>
      </c>
      <c r="E44" s="98">
        <v>234</v>
      </c>
      <c r="F44" s="97">
        <v>3.5620052770448551</v>
      </c>
      <c r="G44" s="97">
        <v>3.7422037422037424</v>
      </c>
      <c r="H44" s="1"/>
      <c r="I44" s="1"/>
      <c r="J44" s="1"/>
      <c r="K44" s="2"/>
      <c r="L44" s="1"/>
      <c r="M44" s="1"/>
      <c r="N44" s="1"/>
      <c r="O44" s="1"/>
      <c r="P44" s="1"/>
    </row>
    <row r="45" spans="1:16" x14ac:dyDescent="0.25">
      <c r="A45" s="95" t="s">
        <v>37</v>
      </c>
      <c r="B45" s="96">
        <v>9.3226265339112935E-2</v>
      </c>
      <c r="C45" s="97">
        <v>1.9439252133668146</v>
      </c>
      <c r="D45" s="98">
        <v>85</v>
      </c>
      <c r="E45" s="98">
        <v>106</v>
      </c>
      <c r="F45" s="97">
        <v>1.601960045231813</v>
      </c>
      <c r="G45" s="97">
        <v>1.6951863105709259</v>
      </c>
      <c r="H45" s="1"/>
      <c r="I45" s="1"/>
      <c r="J45" s="1"/>
      <c r="K45" s="2"/>
      <c r="L45" s="1"/>
      <c r="M45" s="1"/>
      <c r="N45" s="1"/>
      <c r="O45" s="1"/>
      <c r="P45" s="1"/>
    </row>
    <row r="46" spans="1:16" x14ac:dyDescent="0.25">
      <c r="A46" s="95" t="s">
        <v>74</v>
      </c>
      <c r="B46" s="96">
        <v>7.610067484230254E-2</v>
      </c>
      <c r="C46" s="97">
        <v>6.8570660926503013</v>
      </c>
      <c r="D46" s="98">
        <v>91</v>
      </c>
      <c r="E46" s="98">
        <v>112</v>
      </c>
      <c r="F46" s="97">
        <v>1.7150395778364116</v>
      </c>
      <c r="G46" s="97">
        <v>1.7911402526787141</v>
      </c>
      <c r="H46" s="1"/>
      <c r="I46" s="1"/>
      <c r="J46" s="1"/>
      <c r="K46" s="2"/>
      <c r="L46" s="1"/>
      <c r="M46" s="1"/>
      <c r="N46" s="1"/>
      <c r="O46" s="1"/>
      <c r="P46" s="1"/>
    </row>
    <row r="47" spans="1:16" x14ac:dyDescent="0.25">
      <c r="A47" s="99" t="s">
        <v>75</v>
      </c>
      <c r="B47" s="96">
        <v>1.2592523248094623E-2</v>
      </c>
      <c r="C47" s="97">
        <v>17.765949190869559</v>
      </c>
      <c r="D47" s="98">
        <v>18</v>
      </c>
      <c r="E47" s="98">
        <v>22</v>
      </c>
      <c r="F47" s="97">
        <v>0.33923859781379567</v>
      </c>
      <c r="G47" s="97">
        <v>0.3518311210618903</v>
      </c>
      <c r="H47" s="1"/>
      <c r="I47" s="1"/>
      <c r="J47" s="1"/>
      <c r="K47" s="2"/>
      <c r="L47" s="1"/>
      <c r="M47" s="1"/>
      <c r="N47" s="1"/>
      <c r="O47" s="1"/>
      <c r="P47" s="1"/>
    </row>
    <row r="48" spans="1:16" x14ac:dyDescent="0.25">
      <c r="A48" s="95" t="s">
        <v>76</v>
      </c>
      <c r="B48" s="96">
        <v>0.46760216234541474</v>
      </c>
      <c r="C48" s="97">
        <v>2.0382108520843443</v>
      </c>
      <c r="D48" s="98">
        <v>643</v>
      </c>
      <c r="E48" s="98">
        <v>787</v>
      </c>
      <c r="F48" s="97">
        <v>12.11835657745948</v>
      </c>
      <c r="G48" s="97">
        <v>12.585958739804894</v>
      </c>
      <c r="H48" s="1"/>
      <c r="I48" s="1"/>
      <c r="J48" s="1"/>
      <c r="K48" s="2"/>
      <c r="L48" s="1"/>
      <c r="M48" s="1"/>
      <c r="N48" s="1"/>
      <c r="O48" s="1"/>
      <c r="P48" s="1"/>
    </row>
    <row r="49" spans="1:16" x14ac:dyDescent="0.25">
      <c r="A49" s="15" t="s">
        <v>77</v>
      </c>
      <c r="B49" s="100">
        <v>0</v>
      </c>
      <c r="C49" s="101">
        <v>1</v>
      </c>
      <c r="D49" s="102">
        <v>5306</v>
      </c>
      <c r="E49" s="102">
        <v>6253</v>
      </c>
      <c r="F49" s="101">
        <v>100.00000000000001</v>
      </c>
      <c r="G49" s="101">
        <v>100.00000000000001</v>
      </c>
      <c r="H49" s="1"/>
      <c r="I49" s="1"/>
      <c r="J49" s="1"/>
      <c r="K49" s="2"/>
      <c r="L49" s="1"/>
      <c r="M49" s="1"/>
      <c r="N49" s="1"/>
      <c r="O49" s="1"/>
      <c r="P49" s="1"/>
    </row>
    <row r="50" spans="1:16" x14ac:dyDescent="0.25">
      <c r="A50" s="34" t="s">
        <v>0</v>
      </c>
      <c r="B50" s="103"/>
      <c r="C50" s="103"/>
      <c r="D50" s="104">
        <v>5306</v>
      </c>
      <c r="E50" s="104">
        <v>6253</v>
      </c>
      <c r="F50" s="6">
        <v>100.00000000000001</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-0.19157534062290438</v>
      </c>
      <c r="C59" s="97">
        <v>0.43508768791122499</v>
      </c>
      <c r="D59" s="98">
        <v>4932</v>
      </c>
      <c r="E59" s="98">
        <v>5411</v>
      </c>
      <c r="F59" s="97">
        <v>78.87414041260196</v>
      </c>
      <c r="G59" s="97">
        <v>78.682565071979056</v>
      </c>
    </row>
    <row r="60" spans="1:16" x14ac:dyDescent="0.25">
      <c r="A60" s="95" t="s">
        <v>73</v>
      </c>
      <c r="B60" s="96">
        <v>-5.7983510070175881E-2</v>
      </c>
      <c r="C60" s="97">
        <v>1.8268951940618989</v>
      </c>
      <c r="D60" s="98">
        <v>60</v>
      </c>
      <c r="E60" s="98">
        <v>62</v>
      </c>
      <c r="F60" s="97">
        <v>0.9595394210778827</v>
      </c>
      <c r="G60" s="97">
        <v>0.90155591100770682</v>
      </c>
    </row>
    <row r="61" spans="1:16" x14ac:dyDescent="0.25">
      <c r="A61" s="95" t="s">
        <v>35</v>
      </c>
      <c r="B61" s="96">
        <v>-0.19414499565728338</v>
      </c>
      <c r="C61" s="97">
        <v>4.5490207315014031</v>
      </c>
      <c r="D61" s="98">
        <v>234</v>
      </c>
      <c r="E61" s="98">
        <v>244</v>
      </c>
      <c r="F61" s="97">
        <v>3.7422037422037424</v>
      </c>
      <c r="G61" s="97">
        <v>3.548058746546459</v>
      </c>
    </row>
    <row r="62" spans="1:16" x14ac:dyDescent="0.25">
      <c r="A62" s="95" t="s">
        <v>37</v>
      </c>
      <c r="B62" s="96">
        <v>-6.6569181008616862E-2</v>
      </c>
      <c r="C62" s="97">
        <v>1.9400718666144461</v>
      </c>
      <c r="D62" s="98">
        <v>106</v>
      </c>
      <c r="E62" s="98">
        <v>112</v>
      </c>
      <c r="F62" s="97">
        <v>1.6951863105709259</v>
      </c>
      <c r="G62" s="97">
        <v>1.6286171295623091</v>
      </c>
    </row>
    <row r="63" spans="1:16" x14ac:dyDescent="0.25">
      <c r="A63" s="95" t="s">
        <v>74</v>
      </c>
      <c r="B63" s="96">
        <v>4.1054018078883647E-2</v>
      </c>
      <c r="C63" s="97">
        <v>6.6107689353395509</v>
      </c>
      <c r="D63" s="98">
        <v>112</v>
      </c>
      <c r="E63" s="98">
        <v>126</v>
      </c>
      <c r="F63" s="97">
        <v>1.7911402526787141</v>
      </c>
      <c r="G63" s="97">
        <v>1.8321942707575978</v>
      </c>
    </row>
    <row r="64" spans="1:16" x14ac:dyDescent="0.25">
      <c r="A64" s="99" t="s">
        <v>75</v>
      </c>
      <c r="B64" s="96">
        <v>1.1699488215410836E-2</v>
      </c>
      <c r="C64" s="97">
        <v>17.79551704294061</v>
      </c>
      <c r="D64" s="98">
        <v>22</v>
      </c>
      <c r="E64" s="98">
        <v>25</v>
      </c>
      <c r="F64" s="97">
        <v>0.3518311210618903</v>
      </c>
      <c r="G64" s="97">
        <v>0.36353060927730113</v>
      </c>
    </row>
    <row r="65" spans="1:7" x14ac:dyDescent="0.25">
      <c r="A65" s="95" t="s">
        <v>76</v>
      </c>
      <c r="B65" s="96">
        <v>0.45751952106467009</v>
      </c>
      <c r="C65" s="97">
        <v>2.0115709021260462</v>
      </c>
      <c r="D65" s="98">
        <v>787</v>
      </c>
      <c r="E65" s="98">
        <v>897</v>
      </c>
      <c r="F65" s="97">
        <v>12.585958739804894</v>
      </c>
      <c r="G65" s="97">
        <v>13.043478260869565</v>
      </c>
    </row>
    <row r="66" spans="1:7" x14ac:dyDescent="0.25">
      <c r="A66" s="15" t="s">
        <v>77</v>
      </c>
      <c r="B66" s="100">
        <v>0</v>
      </c>
      <c r="C66" s="101">
        <v>1</v>
      </c>
      <c r="D66" s="102">
        <v>6253</v>
      </c>
      <c r="E66" s="102">
        <v>6877</v>
      </c>
      <c r="F66" s="101">
        <v>100.00000000000001</v>
      </c>
      <c r="G66" s="101">
        <v>100</v>
      </c>
    </row>
    <row r="67" spans="1:7" x14ac:dyDescent="0.25">
      <c r="A67" s="34" t="s">
        <v>0</v>
      </c>
      <c r="B67" s="103"/>
      <c r="C67" s="103"/>
      <c r="D67" s="104">
        <v>6253</v>
      </c>
      <c r="E67" s="104">
        <v>6877</v>
      </c>
      <c r="F67" s="6">
        <v>100.00000000000001</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-2.0635705820317156</v>
      </c>
      <c r="C8" s="97">
        <v>0.34909029457249829</v>
      </c>
      <c r="D8" s="98">
        <v>3844</v>
      </c>
      <c r="E8" s="98">
        <v>5330</v>
      </c>
      <c r="F8" s="97">
        <v>81.3200761582399</v>
      </c>
      <c r="G8" s="97">
        <v>79.256505576208184</v>
      </c>
      <c r="H8" s="1"/>
      <c r="I8" s="1"/>
      <c r="J8" s="1"/>
      <c r="K8" s="2"/>
      <c r="L8" s="1"/>
      <c r="M8" s="1"/>
      <c r="N8" s="1"/>
      <c r="O8" s="1"/>
      <c r="P8" s="1"/>
    </row>
    <row r="9" spans="1:16" x14ac:dyDescent="0.25">
      <c r="A9" s="95" t="s">
        <v>73</v>
      </c>
      <c r="B9" s="96">
        <v>3.8478628270876114E-2</v>
      </c>
      <c r="C9" s="97">
        <v>5.4614654951303976</v>
      </c>
      <c r="D9" s="98">
        <v>27</v>
      </c>
      <c r="E9" s="98">
        <v>41</v>
      </c>
      <c r="F9" s="97">
        <v>0.57118679923841764</v>
      </c>
      <c r="G9" s="97">
        <v>0.60966542750929376</v>
      </c>
      <c r="H9" s="1"/>
      <c r="I9" s="1"/>
      <c r="J9" s="1"/>
      <c r="K9" s="2"/>
      <c r="L9" s="1"/>
      <c r="M9" s="1"/>
      <c r="N9" s="1"/>
      <c r="O9" s="1"/>
      <c r="P9" s="1"/>
    </row>
    <row r="10" spans="1:16" x14ac:dyDescent="0.25">
      <c r="A10" s="95" t="s">
        <v>35</v>
      </c>
      <c r="B10" s="96">
        <v>-5.5176188674882498E-3</v>
      </c>
      <c r="C10" s="97">
        <v>18.354056853235075</v>
      </c>
      <c r="D10" s="98">
        <v>34</v>
      </c>
      <c r="E10" s="98">
        <v>48</v>
      </c>
      <c r="F10" s="97">
        <v>0.71927226570763692</v>
      </c>
      <c r="G10" s="97">
        <v>0.71375464684014867</v>
      </c>
      <c r="H10" s="1"/>
      <c r="I10" s="1"/>
      <c r="J10" s="1"/>
      <c r="K10" s="2"/>
      <c r="L10" s="1"/>
      <c r="M10" s="1"/>
      <c r="N10" s="1"/>
      <c r="O10" s="1"/>
      <c r="P10" s="1"/>
    </row>
    <row r="11" spans="1:16" x14ac:dyDescent="0.25">
      <c r="A11" s="95" t="s">
        <v>37</v>
      </c>
      <c r="B11" s="96">
        <v>1.1431443035067863</v>
      </c>
      <c r="C11" s="97">
        <v>0.71282426252050368</v>
      </c>
      <c r="D11" s="98">
        <v>76</v>
      </c>
      <c r="E11" s="98">
        <v>185</v>
      </c>
      <c r="F11" s="97">
        <v>1.6077850645229534</v>
      </c>
      <c r="G11" s="97">
        <v>2.7509293680297398</v>
      </c>
      <c r="H11" s="1"/>
      <c r="I11" s="1"/>
      <c r="J11" s="1"/>
      <c r="K11" s="2"/>
      <c r="L11" s="1"/>
      <c r="M11" s="1"/>
      <c r="N11" s="1"/>
      <c r="O11" s="1"/>
      <c r="P11" s="1"/>
    </row>
    <row r="12" spans="1:16" x14ac:dyDescent="0.25">
      <c r="A12" s="95" t="s">
        <v>74</v>
      </c>
      <c r="B12" s="96">
        <v>0.15667332251724853</v>
      </c>
      <c r="C12" s="97">
        <v>6.2223374148068338</v>
      </c>
      <c r="D12" s="98">
        <v>91</v>
      </c>
      <c r="E12" s="98">
        <v>140</v>
      </c>
      <c r="F12" s="97">
        <v>1.9251110640998519</v>
      </c>
      <c r="G12" s="97">
        <v>2.0817843866171004</v>
      </c>
      <c r="H12" s="1"/>
      <c r="I12" s="1"/>
      <c r="J12" s="1"/>
      <c r="K12" s="2"/>
      <c r="L12" s="1"/>
      <c r="M12" s="1"/>
      <c r="N12" s="1"/>
      <c r="O12" s="1"/>
      <c r="P12" s="1"/>
    </row>
    <row r="13" spans="1:16" x14ac:dyDescent="0.25">
      <c r="A13" s="99" t="s">
        <v>75</v>
      </c>
      <c r="B13" s="96">
        <v>0.10317066476454562</v>
      </c>
      <c r="C13" s="97">
        <v>11.165158305519366</v>
      </c>
      <c r="D13" s="98">
        <v>38</v>
      </c>
      <c r="E13" s="98">
        <v>61</v>
      </c>
      <c r="F13" s="97">
        <v>0.80389253226147672</v>
      </c>
      <c r="G13" s="97">
        <v>0.90706319702602234</v>
      </c>
      <c r="H13" s="1"/>
      <c r="I13" s="1"/>
      <c r="J13" s="1"/>
      <c r="K13" s="2"/>
      <c r="L13" s="1"/>
      <c r="M13" s="1"/>
      <c r="N13" s="1"/>
      <c r="O13" s="1"/>
      <c r="P13" s="1"/>
    </row>
    <row r="14" spans="1:16" x14ac:dyDescent="0.25">
      <c r="A14" s="95" t="s">
        <v>76</v>
      </c>
      <c r="B14" s="96">
        <v>0.62762128183975108</v>
      </c>
      <c r="C14" s="97">
        <v>2.2558255786924155</v>
      </c>
      <c r="D14" s="98">
        <v>617</v>
      </c>
      <c r="E14" s="98">
        <v>920</v>
      </c>
      <c r="F14" s="97">
        <v>13.052676115929765</v>
      </c>
      <c r="G14" s="97">
        <v>13.680297397769516</v>
      </c>
      <c r="H14" s="1"/>
      <c r="I14" s="1"/>
      <c r="J14" s="1"/>
      <c r="K14" s="2"/>
      <c r="L14" s="1"/>
      <c r="M14" s="1"/>
      <c r="N14" s="1"/>
      <c r="O14" s="1"/>
      <c r="P14" s="1"/>
    </row>
    <row r="15" spans="1:16" x14ac:dyDescent="0.25">
      <c r="A15" s="15" t="s">
        <v>77</v>
      </c>
      <c r="B15" s="100">
        <v>0</v>
      </c>
      <c r="C15" s="101">
        <v>1</v>
      </c>
      <c r="D15" s="102">
        <v>4727</v>
      </c>
      <c r="E15" s="102">
        <v>6725</v>
      </c>
      <c r="F15" s="101">
        <v>100</v>
      </c>
      <c r="G15" s="101">
        <v>100.00000000000001</v>
      </c>
      <c r="H15" s="9"/>
      <c r="I15" s="9"/>
      <c r="J15" s="9"/>
      <c r="K15" s="10"/>
      <c r="L15" s="9"/>
      <c r="M15" s="9"/>
      <c r="N15" s="9"/>
      <c r="O15" s="9"/>
      <c r="P15" s="9"/>
    </row>
    <row r="16" spans="1:16" x14ac:dyDescent="0.25">
      <c r="A16" s="34" t="s">
        <v>0</v>
      </c>
      <c r="B16" s="103"/>
      <c r="C16" s="103"/>
      <c r="D16" s="104">
        <v>4727</v>
      </c>
      <c r="E16" s="104">
        <v>6725</v>
      </c>
      <c r="F16" s="6">
        <v>100</v>
      </c>
      <c r="G16" s="6">
        <v>100.00000000000001</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-0.92708154701870171</v>
      </c>
      <c r="C25" s="97">
        <v>0.33266787693217625</v>
      </c>
      <c r="D25" s="98">
        <v>5330</v>
      </c>
      <c r="E25" s="98">
        <v>6011</v>
      </c>
      <c r="F25" s="97">
        <v>79.256505576208184</v>
      </c>
      <c r="G25" s="97">
        <v>78.329424029189482</v>
      </c>
      <c r="H25" s="1"/>
      <c r="I25" s="1"/>
      <c r="J25" s="1"/>
      <c r="K25" s="2"/>
      <c r="L25" s="1"/>
      <c r="M25" s="1"/>
      <c r="N25" s="1"/>
      <c r="O25" s="1"/>
      <c r="P25" s="1"/>
    </row>
    <row r="26" spans="1:16" x14ac:dyDescent="0.25">
      <c r="A26" s="95" t="s">
        <v>73</v>
      </c>
      <c r="B26" s="96">
        <v>-1.0238792117060247E-2</v>
      </c>
      <c r="C26" s="97">
        <v>7.2099889405887527</v>
      </c>
      <c r="D26" s="98">
        <v>41</v>
      </c>
      <c r="E26" s="98">
        <v>46</v>
      </c>
      <c r="F26" s="97">
        <v>0.60966542750929376</v>
      </c>
      <c r="G26" s="97">
        <v>0.59942663539223351</v>
      </c>
      <c r="H26" s="1"/>
      <c r="I26" s="1"/>
      <c r="J26" s="1"/>
      <c r="K26" s="2"/>
      <c r="L26" s="1"/>
      <c r="M26" s="1"/>
      <c r="N26" s="1"/>
      <c r="O26" s="1"/>
      <c r="P26" s="1"/>
    </row>
    <row r="27" spans="1:16" x14ac:dyDescent="0.25">
      <c r="A27" s="95" t="s">
        <v>35</v>
      </c>
      <c r="B27" s="96">
        <v>1.598212668083121E-2</v>
      </c>
      <c r="C27" s="97">
        <v>22.873072013548057</v>
      </c>
      <c r="D27" s="98">
        <v>48</v>
      </c>
      <c r="E27" s="98">
        <v>56</v>
      </c>
      <c r="F27" s="97">
        <v>0.71375464684014867</v>
      </c>
      <c r="G27" s="97">
        <v>0.72973677352097988</v>
      </c>
      <c r="H27" s="1"/>
      <c r="I27" s="1"/>
      <c r="J27" s="1"/>
      <c r="K27" s="2"/>
      <c r="L27" s="1"/>
      <c r="M27" s="1"/>
      <c r="N27" s="1"/>
      <c r="O27" s="1"/>
      <c r="P27" s="1"/>
    </row>
    <row r="28" spans="1:16" x14ac:dyDescent="0.25">
      <c r="A28" s="95" t="s">
        <v>37</v>
      </c>
      <c r="B28" s="96">
        <v>-0.75718425465991968</v>
      </c>
      <c r="C28" s="97">
        <v>0.86275526451944351</v>
      </c>
      <c r="D28" s="98">
        <v>185</v>
      </c>
      <c r="E28" s="98">
        <v>153</v>
      </c>
      <c r="F28" s="97">
        <v>2.7509293680297398</v>
      </c>
      <c r="G28" s="97">
        <v>1.9937451133698201</v>
      </c>
      <c r="H28" s="1"/>
      <c r="I28" s="1"/>
      <c r="J28" s="1"/>
      <c r="K28" s="2"/>
      <c r="L28" s="1"/>
      <c r="M28" s="1"/>
      <c r="N28" s="1"/>
      <c r="O28" s="1"/>
      <c r="P28" s="1"/>
    </row>
    <row r="29" spans="1:16" x14ac:dyDescent="0.25">
      <c r="A29" s="95" t="s">
        <v>74</v>
      </c>
      <c r="B29" s="96">
        <v>-7.5008259434405478E-2</v>
      </c>
      <c r="C29" s="97">
        <v>6.317030600394026</v>
      </c>
      <c r="D29" s="98">
        <v>140</v>
      </c>
      <c r="E29" s="98">
        <v>154</v>
      </c>
      <c r="F29" s="97">
        <v>2.0817843866171004</v>
      </c>
      <c r="G29" s="97">
        <v>2.0067761271826949</v>
      </c>
      <c r="H29" s="1"/>
      <c r="I29" s="1"/>
      <c r="J29" s="1"/>
      <c r="K29" s="2"/>
      <c r="L29" s="1"/>
      <c r="M29" s="1"/>
      <c r="N29" s="1"/>
      <c r="O29" s="1"/>
      <c r="P29" s="1"/>
    </row>
    <row r="30" spans="1:16" x14ac:dyDescent="0.25">
      <c r="A30" s="99" t="s">
        <v>75</v>
      </c>
      <c r="B30" s="96">
        <v>0.13541790800394904</v>
      </c>
      <c r="C30" s="97">
        <v>9.5126016295714155</v>
      </c>
      <c r="D30" s="98">
        <v>61</v>
      </c>
      <c r="E30" s="98">
        <v>80</v>
      </c>
      <c r="F30" s="97">
        <v>0.90706319702602234</v>
      </c>
      <c r="G30" s="97">
        <v>1.0424811050299714</v>
      </c>
      <c r="H30" s="1"/>
      <c r="I30" s="1"/>
      <c r="J30" s="1"/>
      <c r="K30" s="2"/>
      <c r="L30" s="1"/>
      <c r="M30" s="1"/>
      <c r="N30" s="1"/>
      <c r="O30" s="1"/>
      <c r="P30" s="1"/>
    </row>
    <row r="31" spans="1:16" x14ac:dyDescent="0.25">
      <c r="A31" s="95" t="s">
        <v>76</v>
      </c>
      <c r="B31" s="96">
        <v>1.6181128185453115</v>
      </c>
      <c r="C31" s="97">
        <v>1.8704850676635845</v>
      </c>
      <c r="D31" s="98">
        <v>920</v>
      </c>
      <c r="E31" s="98">
        <v>1174</v>
      </c>
      <c r="F31" s="97">
        <v>13.680297397769516</v>
      </c>
      <c r="G31" s="97">
        <v>15.298410216314828</v>
      </c>
      <c r="H31" s="1"/>
      <c r="I31" s="1"/>
      <c r="J31" s="1"/>
      <c r="K31" s="2"/>
      <c r="L31" s="1"/>
      <c r="M31" s="1"/>
      <c r="N31" s="1"/>
      <c r="O31" s="1"/>
      <c r="P31" s="1"/>
    </row>
    <row r="32" spans="1:16" x14ac:dyDescent="0.25">
      <c r="A32" s="15" t="s">
        <v>77</v>
      </c>
      <c r="B32" s="100">
        <v>0</v>
      </c>
      <c r="C32" s="101">
        <v>1</v>
      </c>
      <c r="D32" s="102">
        <v>6725</v>
      </c>
      <c r="E32" s="102">
        <v>7674</v>
      </c>
      <c r="F32" s="101">
        <v>100.00000000000001</v>
      </c>
      <c r="G32" s="101">
        <v>100.00000000000003</v>
      </c>
      <c r="H32" s="1"/>
      <c r="I32" s="1"/>
      <c r="J32" s="1"/>
      <c r="K32" s="2"/>
      <c r="L32" s="1"/>
      <c r="M32" s="1"/>
      <c r="N32" s="1"/>
      <c r="O32" s="1"/>
      <c r="P32" s="1"/>
    </row>
    <row r="33" spans="1:16" x14ac:dyDescent="0.25">
      <c r="A33" s="34" t="s">
        <v>0</v>
      </c>
      <c r="B33" s="103"/>
      <c r="C33" s="103"/>
      <c r="D33" s="104">
        <v>6725</v>
      </c>
      <c r="E33" s="104">
        <v>7674</v>
      </c>
      <c r="F33" s="6">
        <v>100.00000000000001</v>
      </c>
      <c r="G33" s="6">
        <v>100.00000000000003</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-1.0201636913909908</v>
      </c>
      <c r="C42" s="97">
        <v>0.32825038161228126</v>
      </c>
      <c r="D42" s="98">
        <v>6011</v>
      </c>
      <c r="E42" s="98">
        <v>6637</v>
      </c>
      <c r="F42" s="97">
        <v>78.329424029189482</v>
      </c>
      <c r="G42" s="97">
        <v>77.309260337798491</v>
      </c>
      <c r="H42" s="1"/>
      <c r="I42" s="1"/>
      <c r="J42" s="1"/>
      <c r="K42" s="2"/>
      <c r="L42" s="1"/>
      <c r="M42" s="1"/>
      <c r="N42" s="1"/>
      <c r="O42" s="1"/>
      <c r="P42" s="1"/>
    </row>
    <row r="43" spans="1:16" x14ac:dyDescent="0.25">
      <c r="A43" s="95" t="s">
        <v>73</v>
      </c>
      <c r="B43" s="96">
        <v>-4.031190038932142E-2</v>
      </c>
      <c r="C43" s="97">
        <v>8.5058774512966959</v>
      </c>
      <c r="D43" s="98">
        <v>46</v>
      </c>
      <c r="E43" s="98">
        <v>48</v>
      </c>
      <c r="F43" s="97">
        <v>0.59942663539223351</v>
      </c>
      <c r="G43" s="97">
        <v>0.55911473500291209</v>
      </c>
      <c r="H43" s="1"/>
      <c r="I43" s="1"/>
      <c r="J43" s="1"/>
      <c r="K43" s="2"/>
      <c r="L43" s="1"/>
      <c r="M43" s="1"/>
      <c r="N43" s="1"/>
      <c r="O43" s="1"/>
      <c r="P43" s="1"/>
    </row>
    <row r="44" spans="1:16" x14ac:dyDescent="0.25">
      <c r="A44" s="95" t="s">
        <v>35</v>
      </c>
      <c r="B44" s="96">
        <v>-8.9084472996809883E-2</v>
      </c>
      <c r="C44" s="97">
        <v>21.880073757487267</v>
      </c>
      <c r="D44" s="98">
        <v>56</v>
      </c>
      <c r="E44" s="98">
        <v>55</v>
      </c>
      <c r="F44" s="97">
        <v>0.72973677352097988</v>
      </c>
      <c r="G44" s="97">
        <v>0.64065230052416999</v>
      </c>
      <c r="H44" s="1"/>
      <c r="I44" s="1"/>
      <c r="J44" s="1"/>
      <c r="K44" s="2"/>
      <c r="L44" s="1"/>
      <c r="M44" s="1"/>
      <c r="N44" s="1"/>
      <c r="O44" s="1"/>
      <c r="P44" s="1"/>
    </row>
    <row r="45" spans="1:16" x14ac:dyDescent="0.25">
      <c r="A45" s="95" t="s">
        <v>37</v>
      </c>
      <c r="B45" s="96">
        <v>0.12623159018288832</v>
      </c>
      <c r="C45" s="97">
        <v>1.0734484843879404</v>
      </c>
      <c r="D45" s="98">
        <v>153</v>
      </c>
      <c r="E45" s="98">
        <v>182</v>
      </c>
      <c r="F45" s="97">
        <v>1.9937451133698201</v>
      </c>
      <c r="G45" s="97">
        <v>2.1199767035527084</v>
      </c>
      <c r="H45" s="1"/>
      <c r="I45" s="1"/>
      <c r="J45" s="1"/>
      <c r="K45" s="2"/>
      <c r="L45" s="1"/>
      <c r="M45" s="1"/>
      <c r="N45" s="1"/>
      <c r="O45" s="1"/>
      <c r="P45" s="1"/>
    </row>
    <row r="46" spans="1:16" x14ac:dyDescent="0.25">
      <c r="A46" s="95" t="s">
        <v>74</v>
      </c>
      <c r="B46" s="96">
        <v>7.8255905432331296E-2</v>
      </c>
      <c r="C46" s="97">
        <v>6.5836166701724324</v>
      </c>
      <c r="D46" s="98">
        <v>154</v>
      </c>
      <c r="E46" s="98">
        <v>179</v>
      </c>
      <c r="F46" s="97">
        <v>2.0067761271826949</v>
      </c>
      <c r="G46" s="97">
        <v>2.0850320326150262</v>
      </c>
      <c r="H46" s="1"/>
      <c r="I46" s="1"/>
      <c r="J46" s="1"/>
      <c r="K46" s="2"/>
      <c r="L46" s="1"/>
      <c r="M46" s="1"/>
      <c r="N46" s="1"/>
      <c r="O46" s="1"/>
      <c r="P46" s="1"/>
    </row>
    <row r="47" spans="1:16" x14ac:dyDescent="0.25">
      <c r="A47" s="99" t="s">
        <v>75</v>
      </c>
      <c r="B47" s="96">
        <v>6.4100141329958671E-2</v>
      </c>
      <c r="C47" s="97">
        <v>9.7500469438294832</v>
      </c>
      <c r="D47" s="98">
        <v>80</v>
      </c>
      <c r="E47" s="98">
        <v>95</v>
      </c>
      <c r="F47" s="97">
        <v>1.0424811050299714</v>
      </c>
      <c r="G47" s="97">
        <v>1.10658124635993</v>
      </c>
      <c r="H47" s="1"/>
      <c r="I47" s="1"/>
      <c r="J47" s="1"/>
      <c r="K47" s="2"/>
      <c r="L47" s="1"/>
      <c r="M47" s="1"/>
      <c r="N47" s="1"/>
      <c r="O47" s="1"/>
      <c r="P47" s="1"/>
    </row>
    <row r="48" spans="1:16" x14ac:dyDescent="0.25">
      <c r="A48" s="95" t="s">
        <v>76</v>
      </c>
      <c r="B48" s="96">
        <v>0.88097242783193863</v>
      </c>
      <c r="C48" s="97">
        <v>1.7959874550986152</v>
      </c>
      <c r="D48" s="98">
        <v>1174</v>
      </c>
      <c r="E48" s="98">
        <v>1389</v>
      </c>
      <c r="F48" s="97">
        <v>15.298410216314828</v>
      </c>
      <c r="G48" s="97">
        <v>16.179382644146767</v>
      </c>
      <c r="H48" s="1"/>
      <c r="I48" s="1"/>
      <c r="J48" s="1"/>
      <c r="K48" s="2"/>
      <c r="L48" s="1"/>
      <c r="M48" s="1"/>
      <c r="N48" s="1"/>
      <c r="O48" s="1"/>
      <c r="P48" s="1"/>
    </row>
    <row r="49" spans="1:16" x14ac:dyDescent="0.25">
      <c r="A49" s="15" t="s">
        <v>77</v>
      </c>
      <c r="B49" s="100">
        <v>0</v>
      </c>
      <c r="C49" s="101">
        <v>1</v>
      </c>
      <c r="D49" s="102">
        <v>7674</v>
      </c>
      <c r="E49" s="102">
        <v>8585</v>
      </c>
      <c r="F49" s="101">
        <v>100.00000000000003</v>
      </c>
      <c r="G49" s="101">
        <v>100.00000000000001</v>
      </c>
      <c r="H49" s="1"/>
      <c r="I49" s="1"/>
      <c r="J49" s="1"/>
      <c r="K49" s="2"/>
      <c r="L49" s="1"/>
      <c r="M49" s="1"/>
      <c r="N49" s="1"/>
      <c r="O49" s="1"/>
      <c r="P49" s="1"/>
    </row>
    <row r="50" spans="1:16" x14ac:dyDescent="0.25">
      <c r="A50" s="34" t="s">
        <v>0</v>
      </c>
      <c r="B50" s="103"/>
      <c r="C50" s="103"/>
      <c r="D50" s="104">
        <v>7674</v>
      </c>
      <c r="E50" s="104">
        <v>8585</v>
      </c>
      <c r="F50" s="6">
        <v>100.00000000000003</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-1.2128643325878983</v>
      </c>
      <c r="C59" s="97">
        <v>0.29889176323239924</v>
      </c>
      <c r="D59" s="98">
        <v>6637</v>
      </c>
      <c r="E59" s="98">
        <v>7010</v>
      </c>
      <c r="F59" s="97">
        <v>77.309260337798491</v>
      </c>
      <c r="G59" s="97">
        <v>76.096396005210593</v>
      </c>
    </row>
    <row r="60" spans="1:16" x14ac:dyDescent="0.25">
      <c r="A60" s="95" t="s">
        <v>73</v>
      </c>
      <c r="B60" s="96">
        <v>-2.7199841385890822E-2</v>
      </c>
      <c r="C60" s="97">
        <v>10.816086306635965</v>
      </c>
      <c r="D60" s="98">
        <v>48</v>
      </c>
      <c r="E60" s="98">
        <v>49</v>
      </c>
      <c r="F60" s="97">
        <v>0.55911473500291209</v>
      </c>
      <c r="G60" s="97">
        <v>0.53191489361702127</v>
      </c>
    </row>
    <row r="61" spans="1:16" x14ac:dyDescent="0.25">
      <c r="A61" s="95" t="s">
        <v>35</v>
      </c>
      <c r="B61" s="96">
        <v>2.1527464999060553E-2</v>
      </c>
      <c r="C61" s="97">
        <v>19.871004120782857</v>
      </c>
      <c r="D61" s="98">
        <v>55</v>
      </c>
      <c r="E61" s="98">
        <v>61</v>
      </c>
      <c r="F61" s="97">
        <v>0.64065230052416999</v>
      </c>
      <c r="G61" s="97">
        <v>0.66217976552323055</v>
      </c>
    </row>
    <row r="62" spans="1:16" x14ac:dyDescent="0.25">
      <c r="A62" s="95" t="s">
        <v>37</v>
      </c>
      <c r="B62" s="96">
        <v>0.64815182445423902</v>
      </c>
      <c r="C62" s="97">
        <v>0.88238231173471537</v>
      </c>
      <c r="D62" s="98">
        <v>182</v>
      </c>
      <c r="E62" s="98">
        <v>255</v>
      </c>
      <c r="F62" s="97">
        <v>2.1199767035527084</v>
      </c>
      <c r="G62" s="97">
        <v>2.7681285280069474</v>
      </c>
    </row>
    <row r="63" spans="1:16" x14ac:dyDescent="0.25">
      <c r="A63" s="95" t="s">
        <v>74</v>
      </c>
      <c r="B63" s="96">
        <v>8.6049165821795448E-2</v>
      </c>
      <c r="C63" s="97">
        <v>6.6216388956792267</v>
      </c>
      <c r="D63" s="98">
        <v>179</v>
      </c>
      <c r="E63" s="98">
        <v>200</v>
      </c>
      <c r="F63" s="97">
        <v>2.0850320326150262</v>
      </c>
      <c r="G63" s="97">
        <v>2.1710811984368217</v>
      </c>
    </row>
    <row r="64" spans="1:16" x14ac:dyDescent="0.25">
      <c r="A64" s="99" t="s">
        <v>75</v>
      </c>
      <c r="B64" s="96">
        <v>2.2380976827217181E-2</v>
      </c>
      <c r="C64" s="97">
        <v>9.2760888315849037</v>
      </c>
      <c r="D64" s="98">
        <v>95</v>
      </c>
      <c r="E64" s="98">
        <v>104</v>
      </c>
      <c r="F64" s="97">
        <v>1.10658124635993</v>
      </c>
      <c r="G64" s="97">
        <v>1.1289622231871472</v>
      </c>
    </row>
    <row r="65" spans="1:7" x14ac:dyDescent="0.25">
      <c r="A65" s="95" t="s">
        <v>76</v>
      </c>
      <c r="B65" s="96">
        <v>0.46195474187146957</v>
      </c>
      <c r="C65" s="97">
        <v>1.8660148416405333</v>
      </c>
      <c r="D65" s="98">
        <v>1389</v>
      </c>
      <c r="E65" s="98">
        <v>1533</v>
      </c>
      <c r="F65" s="97">
        <v>16.179382644146767</v>
      </c>
      <c r="G65" s="97">
        <v>16.641337386018236</v>
      </c>
    </row>
    <row r="66" spans="1:7" x14ac:dyDescent="0.25">
      <c r="A66" s="15" t="s">
        <v>77</v>
      </c>
      <c r="B66" s="100">
        <v>0</v>
      </c>
      <c r="C66" s="101">
        <v>1</v>
      </c>
      <c r="D66" s="102">
        <v>8585</v>
      </c>
      <c r="E66" s="102">
        <v>9212</v>
      </c>
      <c r="F66" s="101">
        <v>100.00000000000001</v>
      </c>
      <c r="G66" s="101">
        <v>100.00000000000001</v>
      </c>
    </row>
    <row r="67" spans="1:7" x14ac:dyDescent="0.25">
      <c r="A67" s="34" t="s">
        <v>0</v>
      </c>
      <c r="B67" s="103"/>
      <c r="C67" s="103"/>
      <c r="D67" s="104">
        <v>8585</v>
      </c>
      <c r="E67" s="104">
        <v>9212</v>
      </c>
      <c r="F67" s="6">
        <v>100.00000000000001</v>
      </c>
      <c r="G67" s="6">
        <v>100.00000000000001</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112" t="s">
        <v>4</v>
      </c>
      <c r="B8" s="96">
        <v>-5.9653751633188534</v>
      </c>
      <c r="C8" s="97">
        <v>0.90003504270555601</v>
      </c>
      <c r="D8" s="98">
        <v>12995</v>
      </c>
      <c r="E8" s="98">
        <v>14993</v>
      </c>
      <c r="F8" s="97">
        <v>66.338251059267961</v>
      </c>
      <c r="G8" s="97">
        <v>60.372875895949107</v>
      </c>
      <c r="H8" s="1"/>
      <c r="I8" s="1"/>
      <c r="J8" s="1"/>
      <c r="K8" s="2"/>
      <c r="L8" s="1"/>
      <c r="M8" s="1"/>
      <c r="N8" s="1"/>
      <c r="O8" s="1"/>
      <c r="P8" s="1"/>
    </row>
    <row r="9" spans="1:16" x14ac:dyDescent="0.25">
      <c r="A9" s="95" t="s">
        <v>34</v>
      </c>
      <c r="B9" s="96">
        <v>0.20763280403020568</v>
      </c>
      <c r="C9" s="97">
        <v>1.7243167078520472</v>
      </c>
      <c r="D9" s="98">
        <v>95</v>
      </c>
      <c r="E9" s="98">
        <v>172</v>
      </c>
      <c r="F9" s="97">
        <v>0.48496605237633372</v>
      </c>
      <c r="G9" s="97">
        <v>0.6925988564065394</v>
      </c>
      <c r="H9" s="1"/>
      <c r="I9" s="1"/>
      <c r="J9" s="1"/>
      <c r="K9" s="2"/>
      <c r="L9" s="1"/>
      <c r="M9" s="1"/>
      <c r="N9" s="1"/>
      <c r="O9" s="1"/>
      <c r="P9" s="1"/>
    </row>
    <row r="10" spans="1:16" x14ac:dyDescent="0.25">
      <c r="A10" s="95" t="s">
        <v>35</v>
      </c>
      <c r="B10" s="96">
        <v>1.4958747184988956</v>
      </c>
      <c r="C10" s="97">
        <v>0.95161981093696602</v>
      </c>
      <c r="D10" s="98">
        <v>1395</v>
      </c>
      <c r="E10" s="98">
        <v>2140</v>
      </c>
      <c r="F10" s="97">
        <v>7.1213436112103734</v>
      </c>
      <c r="G10" s="97">
        <v>8.617218329709269</v>
      </c>
      <c r="H10" s="1"/>
      <c r="I10" s="1"/>
      <c r="J10" s="1"/>
      <c r="K10" s="2"/>
      <c r="L10" s="1"/>
      <c r="M10" s="1"/>
      <c r="N10" s="1"/>
      <c r="O10" s="1"/>
      <c r="P10" s="1"/>
    </row>
    <row r="11" spans="1:16" x14ac:dyDescent="0.25">
      <c r="A11" s="95" t="s">
        <v>37</v>
      </c>
      <c r="B11" s="96">
        <v>1.2881442729183208</v>
      </c>
      <c r="C11" s="97">
        <v>0.93287592664049002</v>
      </c>
      <c r="D11" s="98">
        <v>217</v>
      </c>
      <c r="E11" s="98">
        <v>595</v>
      </c>
      <c r="F11" s="97">
        <v>1.1077645617438359</v>
      </c>
      <c r="G11" s="97">
        <v>2.3959088346621567</v>
      </c>
      <c r="H11" s="1"/>
      <c r="I11" s="1"/>
      <c r="J11" s="1"/>
      <c r="K11" s="2"/>
      <c r="L11" s="1"/>
      <c r="M11" s="1"/>
      <c r="N11" s="1"/>
      <c r="O11" s="1"/>
      <c r="P11" s="1"/>
    </row>
    <row r="12" spans="1:16" x14ac:dyDescent="0.25">
      <c r="A12" s="95" t="s">
        <v>85</v>
      </c>
      <c r="B12" s="96">
        <v>1.6773989942048715</v>
      </c>
      <c r="C12" s="97">
        <v>1.231468651300559</v>
      </c>
      <c r="D12" s="98">
        <v>3348</v>
      </c>
      <c r="E12" s="98">
        <v>4661</v>
      </c>
      <c r="F12" s="97">
        <v>17.091224666904896</v>
      </c>
      <c r="G12" s="97">
        <v>18.768623661109768</v>
      </c>
      <c r="H12" s="1"/>
      <c r="I12" s="1"/>
      <c r="J12" s="1"/>
      <c r="K12" s="2"/>
      <c r="L12" s="1"/>
      <c r="M12" s="1"/>
      <c r="N12" s="1"/>
      <c r="O12" s="1"/>
      <c r="P12" s="1"/>
    </row>
    <row r="13" spans="1:16" x14ac:dyDescent="0.25">
      <c r="A13" s="95" t="s">
        <v>75</v>
      </c>
      <c r="B13" s="96">
        <v>0.57810334663721052</v>
      </c>
      <c r="C13" s="97">
        <v>2.8565489318433728</v>
      </c>
      <c r="D13" s="98">
        <v>461</v>
      </c>
      <c r="E13" s="98">
        <v>728</v>
      </c>
      <c r="F13" s="97">
        <v>2.3533615804788401</v>
      </c>
      <c r="G13" s="97">
        <v>2.9314649271160507</v>
      </c>
      <c r="H13" s="1"/>
      <c r="I13" s="1"/>
      <c r="J13" s="1"/>
      <c r="K13" s="2"/>
      <c r="L13" s="1"/>
      <c r="M13" s="1"/>
      <c r="N13" s="1"/>
      <c r="O13" s="1"/>
      <c r="P13" s="1"/>
    </row>
    <row r="14" spans="1:16" x14ac:dyDescent="0.25">
      <c r="A14" s="99" t="s">
        <v>86</v>
      </c>
      <c r="B14" s="96">
        <v>0.71822102702934831</v>
      </c>
      <c r="C14" s="97">
        <v>0.40920488874755162</v>
      </c>
      <c r="D14" s="98">
        <v>1078</v>
      </c>
      <c r="E14" s="98">
        <v>1545</v>
      </c>
      <c r="F14" s="97">
        <v>5.503088468017765</v>
      </c>
      <c r="G14" s="97">
        <v>6.2213094950471133</v>
      </c>
      <c r="H14" s="1"/>
      <c r="I14" s="1"/>
      <c r="J14" s="1"/>
      <c r="K14" s="2"/>
      <c r="L14" s="1"/>
      <c r="M14" s="1"/>
      <c r="N14" s="1"/>
      <c r="O14" s="1"/>
      <c r="P14" s="1"/>
    </row>
    <row r="15" spans="1:16" x14ac:dyDescent="0.25">
      <c r="A15" s="15" t="s">
        <v>77</v>
      </c>
      <c r="B15" s="100">
        <v>0</v>
      </c>
      <c r="C15" s="101">
        <v>1</v>
      </c>
      <c r="D15" s="102">
        <v>19589</v>
      </c>
      <c r="E15" s="102">
        <v>24834</v>
      </c>
      <c r="F15" s="101">
        <v>100.00000000000001</v>
      </c>
      <c r="G15" s="101">
        <v>100</v>
      </c>
      <c r="H15" s="9"/>
      <c r="I15" s="9"/>
      <c r="J15" s="9"/>
      <c r="K15" s="10"/>
      <c r="L15" s="9"/>
      <c r="M15" s="9"/>
      <c r="N15" s="9"/>
      <c r="O15" s="9"/>
      <c r="P15" s="9"/>
    </row>
    <row r="16" spans="1:16" x14ac:dyDescent="0.25">
      <c r="A16" s="34" t="s">
        <v>0</v>
      </c>
      <c r="B16" s="103"/>
      <c r="C16" s="103"/>
      <c r="D16" s="104">
        <v>19589</v>
      </c>
      <c r="E16" s="104">
        <v>24834</v>
      </c>
      <c r="F16" s="6">
        <v>100.00000000000001</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112" t="s">
        <v>4</v>
      </c>
      <c r="B25" s="96">
        <v>-7.5882292821827377</v>
      </c>
      <c r="C25" s="97">
        <v>0.88448515999203914</v>
      </c>
      <c r="D25" s="98">
        <v>14993</v>
      </c>
      <c r="E25" s="98">
        <v>14302</v>
      </c>
      <c r="F25" s="97">
        <v>60.372875895949107</v>
      </c>
      <c r="G25" s="97">
        <v>52.78464661376637</v>
      </c>
      <c r="H25" s="1"/>
      <c r="I25" s="1"/>
      <c r="J25" s="1"/>
      <c r="K25" s="2"/>
      <c r="L25" s="1"/>
      <c r="M25" s="1"/>
      <c r="N25" s="1"/>
      <c r="O25" s="1"/>
      <c r="P25" s="1"/>
    </row>
    <row r="26" spans="1:16" x14ac:dyDescent="0.25">
      <c r="A26" s="95" t="s">
        <v>34</v>
      </c>
      <c r="B26" s="96">
        <v>6.3998301740720187E-2</v>
      </c>
      <c r="C26" s="97">
        <v>1.2598886018580435</v>
      </c>
      <c r="D26" s="98">
        <v>172</v>
      </c>
      <c r="E26" s="98">
        <v>205</v>
      </c>
      <c r="F26" s="97">
        <v>0.6925988564065394</v>
      </c>
      <c r="G26" s="97">
        <v>0.75659715814725959</v>
      </c>
      <c r="H26" s="1"/>
      <c r="I26" s="1"/>
      <c r="J26" s="1"/>
      <c r="K26" s="2"/>
      <c r="L26" s="1"/>
      <c r="M26" s="1"/>
      <c r="N26" s="1"/>
      <c r="O26" s="1"/>
      <c r="P26" s="1"/>
    </row>
    <row r="27" spans="1:16" x14ac:dyDescent="0.25">
      <c r="A27" s="95" t="s">
        <v>35</v>
      </c>
      <c r="B27" s="96">
        <v>1.111513908711105</v>
      </c>
      <c r="C27" s="97">
        <v>1.315858669780771</v>
      </c>
      <c r="D27" s="98">
        <v>2140</v>
      </c>
      <c r="E27" s="98">
        <v>2636</v>
      </c>
      <c r="F27" s="97">
        <v>8.617218329709269</v>
      </c>
      <c r="G27" s="97">
        <v>9.728732238420374</v>
      </c>
      <c r="H27" s="1"/>
      <c r="I27" s="1"/>
      <c r="J27" s="1"/>
      <c r="K27" s="2"/>
      <c r="L27" s="1"/>
      <c r="M27" s="1"/>
      <c r="N27" s="1"/>
      <c r="O27" s="1"/>
      <c r="P27" s="1"/>
    </row>
    <row r="28" spans="1:16" x14ac:dyDescent="0.25">
      <c r="A28" s="95" t="s">
        <v>37</v>
      </c>
      <c r="B28" s="96">
        <v>1.2542111136677936</v>
      </c>
      <c r="C28" s="97">
        <v>1.029375434170501</v>
      </c>
      <c r="D28" s="98">
        <v>595</v>
      </c>
      <c r="E28" s="98">
        <v>989</v>
      </c>
      <c r="F28" s="97">
        <v>2.3959088346621567</v>
      </c>
      <c r="G28" s="97">
        <v>3.6501199483299502</v>
      </c>
      <c r="H28" s="1"/>
      <c r="I28" s="1"/>
      <c r="J28" s="1"/>
      <c r="K28" s="2"/>
      <c r="L28" s="1"/>
      <c r="M28" s="1"/>
      <c r="N28" s="1"/>
      <c r="O28" s="1"/>
      <c r="P28" s="1"/>
    </row>
    <row r="29" spans="1:16" x14ac:dyDescent="0.25">
      <c r="A29" s="95" t="s">
        <v>85</v>
      </c>
      <c r="B29" s="96">
        <v>2.4087153313242595</v>
      </c>
      <c r="C29" s="97">
        <v>1.0250529973287672</v>
      </c>
      <c r="D29" s="98">
        <v>4661</v>
      </c>
      <c r="E29" s="98">
        <v>5738</v>
      </c>
      <c r="F29" s="97">
        <v>18.768623661109768</v>
      </c>
      <c r="G29" s="97">
        <v>21.177338992434027</v>
      </c>
      <c r="H29" s="1"/>
      <c r="I29" s="1"/>
      <c r="J29" s="1"/>
      <c r="K29" s="2"/>
      <c r="L29" s="1"/>
      <c r="M29" s="1"/>
      <c r="N29" s="1"/>
      <c r="O29" s="1"/>
      <c r="P29" s="1"/>
    </row>
    <row r="30" spans="1:16" x14ac:dyDescent="0.25">
      <c r="A30" s="95" t="s">
        <v>75</v>
      </c>
      <c r="B30" s="96">
        <v>1.2464276729946704</v>
      </c>
      <c r="C30" s="97">
        <v>2.7509943659702532</v>
      </c>
      <c r="D30" s="98">
        <v>728</v>
      </c>
      <c r="E30" s="98">
        <v>1132</v>
      </c>
      <c r="F30" s="97">
        <v>2.9314649271160507</v>
      </c>
      <c r="G30" s="97">
        <v>4.1778926001107211</v>
      </c>
      <c r="H30" s="1"/>
      <c r="I30" s="1"/>
      <c r="J30" s="1"/>
      <c r="K30" s="2"/>
      <c r="L30" s="1"/>
      <c r="M30" s="1"/>
      <c r="N30" s="1"/>
      <c r="O30" s="1"/>
      <c r="P30" s="1"/>
    </row>
    <row r="31" spans="1:16" x14ac:dyDescent="0.25">
      <c r="A31" s="99" t="s">
        <v>86</v>
      </c>
      <c r="B31" s="96">
        <v>1.5033629537441762</v>
      </c>
      <c r="C31" s="97">
        <v>0.33649335858835605</v>
      </c>
      <c r="D31" s="98">
        <v>1545</v>
      </c>
      <c r="E31" s="98">
        <v>2093</v>
      </c>
      <c r="F31" s="97">
        <v>6.2213094950471133</v>
      </c>
      <c r="G31" s="97">
        <v>7.7246724487912894</v>
      </c>
      <c r="H31" s="1"/>
      <c r="I31" s="1"/>
      <c r="J31" s="1"/>
      <c r="K31" s="2"/>
      <c r="L31" s="1"/>
      <c r="M31" s="1"/>
      <c r="N31" s="1"/>
      <c r="O31" s="1"/>
      <c r="P31" s="1"/>
    </row>
    <row r="32" spans="1:16" x14ac:dyDescent="0.25">
      <c r="A32" s="15" t="s">
        <v>77</v>
      </c>
      <c r="B32" s="100">
        <v>0</v>
      </c>
      <c r="C32" s="101">
        <v>1</v>
      </c>
      <c r="D32" s="102">
        <v>24834</v>
      </c>
      <c r="E32" s="102">
        <v>27095</v>
      </c>
      <c r="F32" s="101">
        <v>100</v>
      </c>
      <c r="G32" s="101">
        <v>100</v>
      </c>
      <c r="H32" s="1"/>
      <c r="I32" s="1"/>
      <c r="J32" s="1"/>
      <c r="K32" s="2"/>
      <c r="L32" s="1"/>
      <c r="M32" s="1"/>
      <c r="N32" s="1"/>
      <c r="O32" s="1"/>
      <c r="P32" s="1"/>
    </row>
    <row r="33" spans="1:16" x14ac:dyDescent="0.25">
      <c r="A33" s="34" t="s">
        <v>0</v>
      </c>
      <c r="B33" s="103"/>
      <c r="C33" s="103"/>
      <c r="D33" s="104">
        <v>24834</v>
      </c>
      <c r="E33" s="104">
        <v>27095</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112" t="s">
        <v>4</v>
      </c>
      <c r="B42" s="96">
        <v>-7.1125943621335068</v>
      </c>
      <c r="C42" s="97">
        <v>0.83451645720396472</v>
      </c>
      <c r="D42" s="98">
        <v>14302</v>
      </c>
      <c r="E42" s="98">
        <v>13286</v>
      </c>
      <c r="F42" s="97">
        <v>52.78464661376637</v>
      </c>
      <c r="G42" s="97">
        <v>45.672052251632863</v>
      </c>
      <c r="H42" s="1"/>
      <c r="I42" s="1"/>
      <c r="J42" s="1"/>
      <c r="K42" s="2"/>
      <c r="L42" s="1"/>
      <c r="M42" s="1"/>
      <c r="N42" s="1"/>
      <c r="O42" s="1"/>
      <c r="P42" s="1"/>
    </row>
    <row r="43" spans="1:16" x14ac:dyDescent="0.25">
      <c r="A43" s="95" t="s">
        <v>34</v>
      </c>
      <c r="B43" s="96">
        <v>-3.126199142329944E-2</v>
      </c>
      <c r="C43" s="97">
        <v>0.91089737143222438</v>
      </c>
      <c r="D43" s="98">
        <v>205</v>
      </c>
      <c r="E43" s="98">
        <v>211</v>
      </c>
      <c r="F43" s="97">
        <v>0.75659715814725959</v>
      </c>
      <c r="G43" s="97">
        <v>0.72533516672396015</v>
      </c>
      <c r="H43" s="1"/>
      <c r="I43" s="1"/>
      <c r="J43" s="1"/>
      <c r="K43" s="2"/>
      <c r="L43" s="1"/>
      <c r="M43" s="1"/>
      <c r="N43" s="1"/>
      <c r="O43" s="1"/>
      <c r="P43" s="1"/>
    </row>
    <row r="44" spans="1:16" x14ac:dyDescent="0.25">
      <c r="A44" s="95" t="s">
        <v>35</v>
      </c>
      <c r="B44" s="96">
        <v>0.36752076948612356</v>
      </c>
      <c r="C44" s="97">
        <v>1.8765690175715861</v>
      </c>
      <c r="D44" s="98">
        <v>2636</v>
      </c>
      <c r="E44" s="98">
        <v>2937</v>
      </c>
      <c r="F44" s="97">
        <v>9.728732238420374</v>
      </c>
      <c r="G44" s="97">
        <v>10.096253007906498</v>
      </c>
      <c r="H44" s="1"/>
      <c r="I44" s="1"/>
      <c r="J44" s="1"/>
      <c r="K44" s="2"/>
      <c r="L44" s="1"/>
      <c r="M44" s="1"/>
      <c r="N44" s="1"/>
      <c r="O44" s="1"/>
      <c r="P44" s="1"/>
    </row>
    <row r="45" spans="1:16" x14ac:dyDescent="0.25">
      <c r="A45" s="95" t="s">
        <v>37</v>
      </c>
      <c r="B45" s="96">
        <v>1.2587834549014008</v>
      </c>
      <c r="C45" s="97">
        <v>0.92368464541422413</v>
      </c>
      <c r="D45" s="98">
        <v>989</v>
      </c>
      <c r="E45" s="98">
        <v>1428</v>
      </c>
      <c r="F45" s="97">
        <v>3.6501199483299502</v>
      </c>
      <c r="G45" s="97">
        <v>4.908903403231351</v>
      </c>
      <c r="H45" s="1"/>
      <c r="I45" s="1"/>
      <c r="J45" s="1"/>
      <c r="K45" s="2"/>
      <c r="L45" s="1"/>
      <c r="M45" s="1"/>
      <c r="N45" s="1"/>
      <c r="O45" s="1"/>
      <c r="P45" s="1"/>
    </row>
    <row r="46" spans="1:16" x14ac:dyDescent="0.25">
      <c r="A46" s="95" t="s">
        <v>85</v>
      </c>
      <c r="B46" s="96">
        <v>2.6762189312510891</v>
      </c>
      <c r="C46" s="97">
        <v>0.89937180777073666</v>
      </c>
      <c r="D46" s="98">
        <v>5738</v>
      </c>
      <c r="E46" s="98">
        <v>6939</v>
      </c>
      <c r="F46" s="97">
        <v>21.177338992434027</v>
      </c>
      <c r="G46" s="97">
        <v>23.853557923685116</v>
      </c>
      <c r="H46" s="1"/>
      <c r="I46" s="1"/>
      <c r="J46" s="1"/>
      <c r="K46" s="2"/>
      <c r="L46" s="1"/>
      <c r="M46" s="1"/>
      <c r="N46" s="1"/>
      <c r="O46" s="1"/>
      <c r="P46" s="1"/>
    </row>
    <row r="47" spans="1:16" x14ac:dyDescent="0.25">
      <c r="A47" s="95" t="s">
        <v>75</v>
      </c>
      <c r="B47" s="96">
        <v>1.1022724050456905</v>
      </c>
      <c r="C47" s="97">
        <v>2.6232234096783857</v>
      </c>
      <c r="D47" s="98">
        <v>1132</v>
      </c>
      <c r="E47" s="98">
        <v>1536</v>
      </c>
      <c r="F47" s="97">
        <v>4.1778926001107211</v>
      </c>
      <c r="G47" s="97">
        <v>5.2801650051564115</v>
      </c>
      <c r="H47" s="1"/>
      <c r="I47" s="1"/>
      <c r="J47" s="1"/>
      <c r="K47" s="2"/>
      <c r="L47" s="1"/>
      <c r="M47" s="1"/>
      <c r="N47" s="1"/>
      <c r="O47" s="1"/>
      <c r="P47" s="1"/>
    </row>
    <row r="48" spans="1:16" x14ac:dyDescent="0.25">
      <c r="A48" s="99" t="s">
        <v>86</v>
      </c>
      <c r="B48" s="96">
        <v>1.7390607928725119</v>
      </c>
      <c r="C48" s="97">
        <v>0.25786341974918964</v>
      </c>
      <c r="D48" s="98">
        <v>2093</v>
      </c>
      <c r="E48" s="98">
        <v>2753</v>
      </c>
      <c r="F48" s="97">
        <v>7.7246724487912894</v>
      </c>
      <c r="G48" s="97">
        <v>9.4637332416638014</v>
      </c>
      <c r="H48" s="1"/>
      <c r="I48" s="1"/>
      <c r="J48" s="1"/>
      <c r="K48" s="2"/>
      <c r="L48" s="1"/>
      <c r="M48" s="1"/>
      <c r="N48" s="1"/>
      <c r="O48" s="1"/>
      <c r="P48" s="1"/>
    </row>
    <row r="49" spans="1:16" x14ac:dyDescent="0.25">
      <c r="A49" s="15" t="s">
        <v>77</v>
      </c>
      <c r="B49" s="100">
        <v>0</v>
      </c>
      <c r="C49" s="101">
        <v>1</v>
      </c>
      <c r="D49" s="102">
        <v>27095</v>
      </c>
      <c r="E49" s="102">
        <v>29090</v>
      </c>
      <c r="F49" s="101">
        <v>100</v>
      </c>
      <c r="G49" s="101">
        <v>100</v>
      </c>
      <c r="H49" s="1"/>
      <c r="I49" s="1"/>
      <c r="J49" s="1"/>
      <c r="K49" s="2"/>
      <c r="L49" s="1"/>
      <c r="M49" s="1"/>
      <c r="N49" s="1"/>
      <c r="O49" s="1"/>
      <c r="P49" s="1"/>
    </row>
    <row r="50" spans="1:16" x14ac:dyDescent="0.25">
      <c r="A50" s="34" t="s">
        <v>0</v>
      </c>
      <c r="B50" s="103"/>
      <c r="C50" s="103"/>
      <c r="D50" s="104">
        <v>27095</v>
      </c>
      <c r="E50" s="104">
        <v>29090</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112" t="s">
        <v>4</v>
      </c>
      <c r="B59" s="96">
        <v>-3.633584390380193</v>
      </c>
      <c r="C59" s="97">
        <v>0.8604953691626549</v>
      </c>
      <c r="D59" s="98">
        <v>13286</v>
      </c>
      <c r="E59" s="98">
        <v>12786</v>
      </c>
      <c r="F59" s="97">
        <v>45.672052251632863</v>
      </c>
      <c r="G59" s="97">
        <v>42.03846786125267</v>
      </c>
    </row>
    <row r="60" spans="1:16" x14ac:dyDescent="0.25">
      <c r="A60" s="95" t="s">
        <v>34</v>
      </c>
      <c r="B60" s="96">
        <v>5.3885612496819113E-2</v>
      </c>
      <c r="C60" s="97">
        <v>0.76851256907083909</v>
      </c>
      <c r="D60" s="98">
        <v>211</v>
      </c>
      <c r="E60" s="98">
        <v>237</v>
      </c>
      <c r="F60" s="97">
        <v>0.72533516672396015</v>
      </c>
      <c r="G60" s="97">
        <v>0.77922077922077926</v>
      </c>
    </row>
    <row r="61" spans="1:16" x14ac:dyDescent="0.25">
      <c r="A61" s="95" t="s">
        <v>35</v>
      </c>
      <c r="B61" s="96">
        <v>0.47747705949445596</v>
      </c>
      <c r="C61" s="97">
        <v>1.8637800201420662</v>
      </c>
      <c r="D61" s="98">
        <v>2937</v>
      </c>
      <c r="E61" s="98">
        <v>3216</v>
      </c>
      <c r="F61" s="97">
        <v>10.096253007906498</v>
      </c>
      <c r="G61" s="97">
        <v>10.573730067400954</v>
      </c>
    </row>
    <row r="62" spans="1:16" x14ac:dyDescent="0.25">
      <c r="A62" s="95" t="s">
        <v>37</v>
      </c>
      <c r="B62" s="96">
        <v>0.92374496106258253</v>
      </c>
      <c r="C62" s="97">
        <v>0.80174952720924519</v>
      </c>
      <c r="D62" s="98">
        <v>1428</v>
      </c>
      <c r="E62" s="98">
        <v>1774</v>
      </c>
      <c r="F62" s="97">
        <v>4.908903403231351</v>
      </c>
      <c r="G62" s="97">
        <v>5.8326483642939335</v>
      </c>
    </row>
    <row r="63" spans="1:16" x14ac:dyDescent="0.25">
      <c r="A63" s="95" t="s">
        <v>85</v>
      </c>
      <c r="B63" s="96">
        <v>1.2228846211118558</v>
      </c>
      <c r="C63" s="97">
        <v>0.84774859621233045</v>
      </c>
      <c r="D63" s="98">
        <v>6939</v>
      </c>
      <c r="E63" s="98">
        <v>7627</v>
      </c>
      <c r="F63" s="97">
        <v>23.853557923685116</v>
      </c>
      <c r="G63" s="97">
        <v>25.076442544796972</v>
      </c>
    </row>
    <row r="64" spans="1:16" x14ac:dyDescent="0.25">
      <c r="A64" s="95" t="s">
        <v>75</v>
      </c>
      <c r="B64" s="96">
        <v>0.34863657301225537</v>
      </c>
      <c r="C64" s="97">
        <v>2.6293312675380722</v>
      </c>
      <c r="D64" s="98">
        <v>1536</v>
      </c>
      <c r="E64" s="98">
        <v>1712</v>
      </c>
      <c r="F64" s="97">
        <v>5.2801650051564115</v>
      </c>
      <c r="G64" s="97">
        <v>5.6288015781686669</v>
      </c>
    </row>
    <row r="65" spans="1:7" x14ac:dyDescent="0.25">
      <c r="A65" s="99" t="s">
        <v>86</v>
      </c>
      <c r="B65" s="96">
        <v>0.60695556320221833</v>
      </c>
      <c r="C65" s="97">
        <v>0.27657683696826568</v>
      </c>
      <c r="D65" s="98">
        <v>2753</v>
      </c>
      <c r="E65" s="98">
        <v>3063</v>
      </c>
      <c r="F65" s="97">
        <v>9.4637332416638014</v>
      </c>
      <c r="G65" s="97">
        <v>10.07068880486602</v>
      </c>
    </row>
    <row r="66" spans="1:7" x14ac:dyDescent="0.25">
      <c r="A66" s="15" t="s">
        <v>77</v>
      </c>
      <c r="B66" s="100">
        <v>0</v>
      </c>
      <c r="C66" s="101">
        <v>1</v>
      </c>
      <c r="D66" s="102">
        <v>29090</v>
      </c>
      <c r="E66" s="102">
        <v>30415</v>
      </c>
      <c r="F66" s="101">
        <v>100</v>
      </c>
      <c r="G66" s="101">
        <v>99.999999999999986</v>
      </c>
    </row>
    <row r="67" spans="1:7" x14ac:dyDescent="0.25">
      <c r="A67" s="34" t="s">
        <v>0</v>
      </c>
      <c r="B67" s="103"/>
      <c r="C67" s="103"/>
      <c r="D67" s="104">
        <v>29090</v>
      </c>
      <c r="E67" s="104">
        <v>30415</v>
      </c>
      <c r="F67" s="6">
        <v>100</v>
      </c>
      <c r="G67" s="6">
        <v>99.999999999999986</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4"/>
  <sheetViews>
    <sheetView showGridLines="0" workbookViewId="0">
      <selection activeCell="A2" sqref="A2: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28" t="s">
        <v>49</v>
      </c>
      <c r="B6" s="44" t="s">
        <v>9</v>
      </c>
      <c r="C6" s="52" t="s">
        <v>8</v>
      </c>
      <c r="D6" s="115" t="s">
        <v>7</v>
      </c>
      <c r="E6" s="116"/>
      <c r="F6" s="115" t="s">
        <v>6</v>
      </c>
      <c r="G6" s="116"/>
      <c r="H6" s="50"/>
      <c r="I6" s="50"/>
      <c r="J6" s="50"/>
      <c r="K6" s="51"/>
      <c r="L6" s="50"/>
      <c r="M6" s="50"/>
      <c r="N6" s="50"/>
      <c r="O6" s="50"/>
      <c r="P6" s="50"/>
    </row>
    <row r="7" spans="1:16" x14ac:dyDescent="0.25">
      <c r="A7" s="23"/>
      <c r="B7" s="49" t="s">
        <v>50</v>
      </c>
      <c r="C7" s="41">
        <v>1999</v>
      </c>
      <c r="D7" s="42" t="s">
        <v>12</v>
      </c>
      <c r="E7" s="42">
        <v>1999</v>
      </c>
      <c r="F7" s="42" t="s">
        <v>12</v>
      </c>
      <c r="G7" s="42">
        <v>1999</v>
      </c>
      <c r="H7" s="47"/>
      <c r="I7" s="47"/>
      <c r="J7" s="47"/>
      <c r="K7" s="48"/>
      <c r="L7" s="47"/>
      <c r="M7" s="47"/>
      <c r="N7" s="47"/>
      <c r="O7" s="47"/>
      <c r="P7" s="47"/>
    </row>
    <row r="8" spans="1:16" x14ac:dyDescent="0.25">
      <c r="A8" s="19" t="s">
        <v>4</v>
      </c>
      <c r="B8" s="40">
        <v>-5.0999984741212074</v>
      </c>
      <c r="C8" s="38">
        <v>0.47037571799364752</v>
      </c>
      <c r="D8" s="39">
        <v>7281.5077391374516</v>
      </c>
      <c r="E8" s="39">
        <v>8687.4380848084129</v>
      </c>
      <c r="F8" s="38">
        <v>81.199996948242202</v>
      </c>
      <c r="G8" s="38">
        <v>76.099998474120994</v>
      </c>
      <c r="H8" s="1"/>
      <c r="I8" s="1"/>
      <c r="J8" s="1"/>
      <c r="K8" s="2"/>
      <c r="L8" s="1"/>
      <c r="M8" s="1"/>
      <c r="N8" s="1"/>
      <c r="O8" s="1"/>
      <c r="P8" s="1"/>
    </row>
    <row r="9" spans="1:16" x14ac:dyDescent="0.25">
      <c r="A9" s="19" t="s">
        <v>3</v>
      </c>
      <c r="B9" s="40">
        <v>7.1000001430511404</v>
      </c>
      <c r="C9" s="38">
        <v>1.8468031786177963</v>
      </c>
      <c r="D9" s="39">
        <v>242.11911307597765</v>
      </c>
      <c r="E9" s="39">
        <v>1118.7502837739464</v>
      </c>
      <c r="F9" s="38">
        <v>2.7000000476837198</v>
      </c>
      <c r="G9" s="38">
        <v>9.8000001907348597</v>
      </c>
      <c r="H9" s="1"/>
      <c r="I9" s="1"/>
      <c r="J9" s="1"/>
      <c r="K9" s="2"/>
      <c r="L9" s="1"/>
      <c r="M9" s="1"/>
      <c r="N9" s="1"/>
      <c r="O9" s="1"/>
      <c r="P9" s="1"/>
    </row>
    <row r="10" spans="1:16" x14ac:dyDescent="0.25">
      <c r="A10" s="19" t="s">
        <v>2</v>
      </c>
      <c r="B10" s="40">
        <v>-0.5999994277953995</v>
      </c>
      <c r="C10" s="38">
        <v>3.2699103424357445</v>
      </c>
      <c r="D10" s="39">
        <v>1318.2040196960872</v>
      </c>
      <c r="E10" s="39">
        <v>1609.6305225478902</v>
      </c>
      <c r="F10" s="38">
        <v>14.699999809265099</v>
      </c>
      <c r="G10" s="38">
        <v>14.1000003814697</v>
      </c>
      <c r="H10" s="1"/>
      <c r="I10" s="1"/>
      <c r="J10" s="1"/>
      <c r="K10" s="2"/>
      <c r="L10" s="1"/>
      <c r="M10" s="1"/>
      <c r="N10" s="1"/>
      <c r="O10" s="1"/>
      <c r="P10" s="1"/>
    </row>
    <row r="11" spans="1:16" s="8" customFormat="1" x14ac:dyDescent="0.25">
      <c r="A11" s="15" t="s">
        <v>1</v>
      </c>
      <c r="B11" s="37">
        <v>1.4000022411345441</v>
      </c>
      <c r="C11" s="59">
        <v>5.587089239047188</v>
      </c>
      <c r="D11" s="36">
        <v>8967.3743999999988</v>
      </c>
      <c r="E11" s="36">
        <v>11415.819</v>
      </c>
      <c r="F11" s="35">
        <v>98.599996805191012</v>
      </c>
      <c r="G11" s="35">
        <v>99.999999046325556</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A13" s="34"/>
      <c r="B13" s="32"/>
      <c r="C13" s="32"/>
      <c r="D13" s="31"/>
      <c r="E13" s="31"/>
      <c r="F13" s="46"/>
      <c r="G13" s="46"/>
      <c r="H13" s="24"/>
      <c r="I13" s="24"/>
      <c r="J13" s="24"/>
      <c r="K13" s="25"/>
      <c r="L13" s="24"/>
      <c r="M13" s="24"/>
      <c r="N13" s="24"/>
      <c r="O13" s="24"/>
      <c r="P13" s="24"/>
    </row>
    <row r="14" spans="1:16" x14ac:dyDescent="0.25">
      <c r="A14" s="1"/>
      <c r="B14" s="29"/>
      <c r="C14" s="1"/>
      <c r="D14" s="45"/>
      <c r="E14" s="1"/>
      <c r="F14" s="1"/>
      <c r="G14" s="1"/>
      <c r="H14" s="1"/>
      <c r="I14" s="1"/>
      <c r="J14" s="1"/>
      <c r="K14" s="2"/>
      <c r="L14" s="1"/>
      <c r="M14" s="1"/>
      <c r="N14" s="1"/>
      <c r="O14" s="1"/>
      <c r="P14" s="1"/>
    </row>
    <row r="15" spans="1:16" x14ac:dyDescent="0.25">
      <c r="A15" s="1"/>
      <c r="B15" s="29"/>
      <c r="C15" s="1"/>
      <c r="D15" s="45"/>
      <c r="E15" s="1"/>
      <c r="F15" s="1"/>
      <c r="G15" s="1"/>
      <c r="H15" s="1"/>
      <c r="I15" s="1"/>
      <c r="J15" s="1"/>
      <c r="K15" s="2"/>
      <c r="L15" s="1"/>
      <c r="M15" s="1"/>
      <c r="N15" s="1"/>
      <c r="O15" s="1"/>
      <c r="P15" s="1"/>
    </row>
    <row r="16" spans="1:16" x14ac:dyDescent="0.25">
      <c r="A16" s="1"/>
      <c r="B16" s="29"/>
      <c r="C16" s="1"/>
      <c r="D16" s="45"/>
      <c r="E16" s="1"/>
      <c r="F16" s="1"/>
      <c r="G16" s="1"/>
      <c r="H16" s="1"/>
      <c r="I16" s="1"/>
      <c r="J16" s="1"/>
      <c r="K16" s="2"/>
      <c r="L16" s="1"/>
      <c r="M16" s="1"/>
      <c r="N16" s="1"/>
      <c r="O16" s="1"/>
      <c r="P16" s="1"/>
    </row>
    <row r="17" spans="1:16" x14ac:dyDescent="0.25">
      <c r="A17" s="1"/>
      <c r="B17" s="29"/>
      <c r="C17" s="1"/>
      <c r="D17" s="45"/>
      <c r="E17" s="1"/>
      <c r="F17" s="1"/>
      <c r="G17" s="1"/>
      <c r="H17" s="1"/>
      <c r="I17" s="1"/>
      <c r="J17" s="1"/>
      <c r="K17" s="2"/>
      <c r="L17" s="1"/>
      <c r="M17" s="1"/>
      <c r="N17" s="1"/>
      <c r="O17" s="1"/>
      <c r="P17" s="1"/>
    </row>
    <row r="18" spans="1:16" x14ac:dyDescent="0.25">
      <c r="A18" s="1"/>
      <c r="B18" s="29"/>
      <c r="C18" s="1"/>
      <c r="D18" s="45"/>
      <c r="E18" s="1"/>
      <c r="F18" s="1"/>
      <c r="G18" s="1"/>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51</v>
      </c>
      <c r="B21" s="44" t="s">
        <v>9</v>
      </c>
      <c r="C21" s="52" t="s">
        <v>8</v>
      </c>
      <c r="D21" s="116" t="s">
        <v>7</v>
      </c>
      <c r="E21" s="116"/>
      <c r="F21" s="116" t="s">
        <v>6</v>
      </c>
      <c r="G21" s="116"/>
      <c r="H21" s="1"/>
      <c r="I21" s="1"/>
      <c r="J21" s="1"/>
      <c r="K21" s="2"/>
      <c r="L21" s="1"/>
      <c r="M21" s="1"/>
      <c r="N21" s="1"/>
      <c r="O21" s="1"/>
      <c r="P21" s="1"/>
    </row>
    <row r="22" spans="1:16" ht="24" x14ac:dyDescent="0.25">
      <c r="A22" s="23"/>
      <c r="B22" s="41" t="s">
        <v>51</v>
      </c>
      <c r="C22" s="41">
        <v>2001</v>
      </c>
      <c r="D22" s="42">
        <v>1999</v>
      </c>
      <c r="E22" s="41">
        <v>2001</v>
      </c>
      <c r="F22" s="42">
        <v>1999</v>
      </c>
      <c r="G22" s="41">
        <v>2001</v>
      </c>
      <c r="H22" s="1"/>
      <c r="I22" s="1"/>
      <c r="J22" s="1"/>
      <c r="K22" s="2"/>
      <c r="L22" s="1"/>
      <c r="M22" s="1"/>
      <c r="N22" s="1"/>
      <c r="O22" s="1"/>
      <c r="P22" s="1"/>
    </row>
    <row r="23" spans="1:16" x14ac:dyDescent="0.25">
      <c r="A23" s="19" t="s">
        <v>4</v>
      </c>
      <c r="B23" s="40">
        <v>-10.400001525878793</v>
      </c>
      <c r="C23" s="38">
        <v>0.53580842291860598</v>
      </c>
      <c r="D23" s="39">
        <v>8687.4380848084129</v>
      </c>
      <c r="E23" s="39">
        <v>7652.5790814385246</v>
      </c>
      <c r="F23" s="38">
        <v>76.099998474120994</v>
      </c>
      <c r="G23" s="38">
        <v>65.699996948242202</v>
      </c>
      <c r="H23" s="1"/>
      <c r="I23" s="1"/>
      <c r="J23" s="1"/>
      <c r="K23" s="2"/>
      <c r="L23" s="1"/>
      <c r="M23" s="1"/>
      <c r="N23" s="1"/>
      <c r="O23" s="1"/>
      <c r="P23" s="1"/>
    </row>
    <row r="24" spans="1:16" x14ac:dyDescent="0.25">
      <c r="A24" s="19" t="s">
        <v>3</v>
      </c>
      <c r="B24" s="40">
        <v>3.5999994277954404</v>
      </c>
      <c r="C24" s="38">
        <v>1.3600420354833995</v>
      </c>
      <c r="D24" s="39">
        <v>1118.7502837739464</v>
      </c>
      <c r="E24" s="39">
        <v>1560.8000233673185</v>
      </c>
      <c r="F24" s="38">
        <v>9.8000001907348597</v>
      </c>
      <c r="G24" s="38">
        <v>13.3999996185303</v>
      </c>
      <c r="H24" s="1"/>
      <c r="I24" s="1"/>
      <c r="J24" s="1"/>
      <c r="K24" s="2"/>
      <c r="L24" s="1"/>
      <c r="M24" s="1"/>
      <c r="N24" s="1"/>
      <c r="O24" s="1"/>
      <c r="P24" s="1"/>
    </row>
    <row r="25" spans="1:16" x14ac:dyDescent="0.25">
      <c r="A25" s="19" t="s">
        <v>2</v>
      </c>
      <c r="B25" s="40">
        <v>6.6000003814697994</v>
      </c>
      <c r="C25" s="38">
        <v>2.2498948684158808</v>
      </c>
      <c r="D25" s="39">
        <v>1609.6305225478902</v>
      </c>
      <c r="E25" s="39">
        <v>2411.0867607653749</v>
      </c>
      <c r="F25" s="38">
        <v>14.1000003814697</v>
      </c>
      <c r="G25" s="38">
        <v>20.700000762939499</v>
      </c>
      <c r="H25" s="1"/>
      <c r="I25" s="1"/>
      <c r="J25" s="1"/>
      <c r="K25" s="2"/>
      <c r="L25" s="1"/>
      <c r="M25" s="1"/>
      <c r="N25" s="1"/>
      <c r="O25" s="1"/>
      <c r="P25" s="1"/>
    </row>
    <row r="26" spans="1:16" x14ac:dyDescent="0.25">
      <c r="A26" s="15" t="s">
        <v>1</v>
      </c>
      <c r="B26" s="37">
        <v>-0.20000171661355637</v>
      </c>
      <c r="C26" s="59">
        <v>4.1457453268178863</v>
      </c>
      <c r="D26" s="36">
        <v>11415.819</v>
      </c>
      <c r="E26" s="36">
        <v>11647.761700000001</v>
      </c>
      <c r="F26" s="35">
        <v>99.999999046325556</v>
      </c>
      <c r="G26" s="35">
        <v>99.799997329711999</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sheetData>
  <mergeCells count="4">
    <mergeCell ref="D6:E6"/>
    <mergeCell ref="F6:G6"/>
    <mergeCell ref="D21:E21"/>
    <mergeCell ref="F21:G21"/>
  </mergeCells>
  <hyperlinks>
    <hyperlink ref="F1" location="CONTENTS!A7" display="Return to Contents pag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11"/>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-7.7135114550831219</v>
      </c>
      <c r="C8" s="97">
        <v>0.44609910701838751</v>
      </c>
      <c r="D8" s="98">
        <v>7521</v>
      </c>
      <c r="E8" s="98">
        <v>8837</v>
      </c>
      <c r="F8" s="97">
        <v>83.98659966499163</v>
      </c>
      <c r="G8" s="97">
        <v>76.273088209908508</v>
      </c>
      <c r="H8" s="1"/>
      <c r="I8" s="1"/>
      <c r="J8" s="1"/>
      <c r="K8" s="2"/>
      <c r="L8" s="1"/>
      <c r="M8" s="1"/>
      <c r="N8" s="1"/>
      <c r="O8" s="1"/>
      <c r="P8" s="1"/>
    </row>
    <row r="9" spans="1:16" x14ac:dyDescent="0.25">
      <c r="A9" s="95" t="s">
        <v>73</v>
      </c>
      <c r="B9" s="96">
        <v>9.9082789515793468E-2</v>
      </c>
      <c r="C9" s="97">
        <v>4.7791538032084091</v>
      </c>
      <c r="D9" s="98">
        <v>29</v>
      </c>
      <c r="E9" s="98">
        <v>49</v>
      </c>
      <c r="F9" s="97">
        <v>0.32384142936906757</v>
      </c>
      <c r="G9" s="97">
        <v>0.42292421888486104</v>
      </c>
      <c r="H9" s="1"/>
      <c r="I9" s="1"/>
      <c r="J9" s="1"/>
      <c r="K9" s="2"/>
      <c r="L9" s="1"/>
      <c r="M9" s="1"/>
      <c r="N9" s="1"/>
      <c r="O9" s="1"/>
      <c r="P9" s="1"/>
    </row>
    <row r="10" spans="1:16" x14ac:dyDescent="0.25">
      <c r="A10" s="95" t="s">
        <v>35</v>
      </c>
      <c r="B10" s="96">
        <v>3.949996255516607</v>
      </c>
      <c r="C10" s="97">
        <v>1.5062360530278991</v>
      </c>
      <c r="D10" s="98">
        <v>185</v>
      </c>
      <c r="E10" s="98">
        <v>697</v>
      </c>
      <c r="F10" s="97">
        <v>2.0658849804578447</v>
      </c>
      <c r="G10" s="97">
        <v>6.0158812359744518</v>
      </c>
      <c r="H10" s="1"/>
      <c r="I10" s="1"/>
      <c r="J10" s="1"/>
      <c r="K10" s="2"/>
      <c r="L10" s="1"/>
      <c r="M10" s="1"/>
      <c r="N10" s="1"/>
      <c r="O10" s="1"/>
      <c r="P10" s="1"/>
    </row>
    <row r="11" spans="1:16" x14ac:dyDescent="0.25">
      <c r="A11" s="95" t="s">
        <v>37</v>
      </c>
      <c r="B11" s="96">
        <v>3.1372785441679891</v>
      </c>
      <c r="C11" s="97">
        <v>1.8577811866316103</v>
      </c>
      <c r="D11" s="98">
        <v>46</v>
      </c>
      <c r="E11" s="98">
        <v>423</v>
      </c>
      <c r="F11" s="97">
        <v>0.51367950865438305</v>
      </c>
      <c r="G11" s="97">
        <v>3.650958052822372</v>
      </c>
      <c r="H11" s="1"/>
      <c r="I11" s="1"/>
      <c r="J11" s="1"/>
      <c r="K11" s="2"/>
      <c r="L11" s="1"/>
      <c r="M11" s="1"/>
      <c r="N11" s="1"/>
      <c r="O11" s="1"/>
      <c r="P11" s="1"/>
    </row>
    <row r="12" spans="1:16" x14ac:dyDescent="0.25">
      <c r="A12" s="95" t="s">
        <v>74</v>
      </c>
      <c r="B12" s="96">
        <v>0.32118125583900881</v>
      </c>
      <c r="C12" s="97">
        <v>3.3858909879373371</v>
      </c>
      <c r="D12" s="98">
        <v>486</v>
      </c>
      <c r="E12" s="98">
        <v>666</v>
      </c>
      <c r="F12" s="97">
        <v>5.4271356783919593</v>
      </c>
      <c r="G12" s="97">
        <v>5.7483169342309681</v>
      </c>
      <c r="H12" s="1"/>
      <c r="I12" s="1"/>
      <c r="J12" s="1"/>
      <c r="K12" s="2"/>
      <c r="L12" s="1"/>
      <c r="M12" s="1"/>
      <c r="N12" s="1"/>
      <c r="O12" s="1"/>
      <c r="P12" s="1"/>
    </row>
    <row r="13" spans="1:16" x14ac:dyDescent="0.25">
      <c r="A13" s="99" t="s">
        <v>75</v>
      </c>
      <c r="B13" s="96">
        <v>0.72417441369919977</v>
      </c>
      <c r="C13" s="97">
        <v>5.5487401082048393</v>
      </c>
      <c r="D13" s="98">
        <v>65</v>
      </c>
      <c r="E13" s="98">
        <v>168</v>
      </c>
      <c r="F13" s="97">
        <v>0.72585147962032381</v>
      </c>
      <c r="G13" s="97">
        <v>1.4500258933195236</v>
      </c>
      <c r="H13" s="1"/>
      <c r="I13" s="1"/>
      <c r="J13" s="1"/>
      <c r="K13" s="2"/>
      <c r="L13" s="1"/>
      <c r="M13" s="1"/>
      <c r="N13" s="1"/>
      <c r="O13" s="1"/>
      <c r="P13" s="1"/>
    </row>
    <row r="14" spans="1:16" x14ac:dyDescent="0.25">
      <c r="A14" s="95" t="s">
        <v>76</v>
      </c>
      <c r="B14" s="96">
        <v>-0.51820180365548385</v>
      </c>
      <c r="C14" s="97">
        <v>3.1994154797198409</v>
      </c>
      <c r="D14" s="98">
        <v>623</v>
      </c>
      <c r="E14" s="98">
        <v>746</v>
      </c>
      <c r="F14" s="97">
        <v>6.9570072585147971</v>
      </c>
      <c r="G14" s="97">
        <v>6.4388054548593132</v>
      </c>
      <c r="H14" s="1"/>
      <c r="I14" s="1"/>
      <c r="J14" s="1"/>
      <c r="K14" s="2"/>
      <c r="L14" s="1"/>
      <c r="M14" s="1"/>
      <c r="N14" s="1"/>
      <c r="O14" s="1"/>
      <c r="P14" s="1"/>
    </row>
    <row r="15" spans="1:16" x14ac:dyDescent="0.25">
      <c r="A15" s="15" t="s">
        <v>77</v>
      </c>
      <c r="B15" s="100">
        <v>0</v>
      </c>
      <c r="C15" s="101">
        <v>1</v>
      </c>
      <c r="D15" s="102">
        <v>8955</v>
      </c>
      <c r="E15" s="102">
        <v>11586</v>
      </c>
      <c r="F15" s="101">
        <v>99.999999999999986</v>
      </c>
      <c r="G15" s="101">
        <v>100</v>
      </c>
      <c r="H15" s="9"/>
      <c r="I15" s="9"/>
      <c r="J15" s="9"/>
      <c r="K15" s="10"/>
      <c r="L15" s="9"/>
      <c r="M15" s="9"/>
      <c r="N15" s="9"/>
      <c r="O15" s="9"/>
      <c r="P15" s="9"/>
    </row>
    <row r="16" spans="1:16" x14ac:dyDescent="0.25">
      <c r="A16" s="34" t="s">
        <v>0</v>
      </c>
      <c r="B16" s="103"/>
      <c r="C16" s="103"/>
      <c r="D16" s="104">
        <v>8955</v>
      </c>
      <c r="E16" s="104">
        <v>11586</v>
      </c>
      <c r="F16" s="6">
        <v>99.999999999999986</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-0.62709848252802658</v>
      </c>
      <c r="C25" s="97">
        <v>0.46516760282744651</v>
      </c>
      <c r="D25" s="98">
        <v>8837</v>
      </c>
      <c r="E25" s="98">
        <v>9573</v>
      </c>
      <c r="F25" s="97">
        <v>76.273088209908508</v>
      </c>
      <c r="G25" s="97">
        <v>75.645989727380481</v>
      </c>
      <c r="H25" s="1"/>
      <c r="I25" s="1"/>
      <c r="J25" s="1"/>
      <c r="K25" s="2"/>
      <c r="L25" s="1"/>
      <c r="M25" s="1"/>
      <c r="N25" s="1"/>
      <c r="O25" s="1"/>
      <c r="P25" s="1"/>
    </row>
    <row r="26" spans="1:16" x14ac:dyDescent="0.25">
      <c r="A26" s="95" t="s">
        <v>73</v>
      </c>
      <c r="B26" s="96">
        <v>0.29615914737353483</v>
      </c>
      <c r="C26" s="97">
        <v>3.8117588619006328</v>
      </c>
      <c r="D26" s="98">
        <v>49</v>
      </c>
      <c r="E26" s="98">
        <v>91</v>
      </c>
      <c r="F26" s="97">
        <v>0.42292421888486104</v>
      </c>
      <c r="G26" s="97">
        <v>0.71908336625839586</v>
      </c>
      <c r="H26" s="1"/>
      <c r="I26" s="1"/>
      <c r="J26" s="1"/>
      <c r="K26" s="2"/>
      <c r="L26" s="1"/>
      <c r="M26" s="1"/>
      <c r="N26" s="1"/>
      <c r="O26" s="1"/>
      <c r="P26" s="1"/>
    </row>
    <row r="27" spans="1:16" x14ac:dyDescent="0.25">
      <c r="A27" s="95" t="s">
        <v>35</v>
      </c>
      <c r="B27" s="96">
        <v>0.32943682012985498</v>
      </c>
      <c r="C27" s="97">
        <v>1.2484893682534211</v>
      </c>
      <c r="D27" s="98">
        <v>697</v>
      </c>
      <c r="E27" s="98">
        <v>803</v>
      </c>
      <c r="F27" s="97">
        <v>6.0158812359744518</v>
      </c>
      <c r="G27" s="97">
        <v>6.3453180561043068</v>
      </c>
      <c r="H27" s="1"/>
      <c r="I27" s="1"/>
      <c r="J27" s="1"/>
      <c r="K27" s="2"/>
      <c r="L27" s="1"/>
      <c r="M27" s="1"/>
      <c r="N27" s="1"/>
      <c r="O27" s="1"/>
      <c r="P27" s="1"/>
    </row>
    <row r="28" spans="1:16" x14ac:dyDescent="0.25">
      <c r="A28" s="95" t="s">
        <v>37</v>
      </c>
      <c r="B28" s="96">
        <v>-0.46644600224947563</v>
      </c>
      <c r="C28" s="97">
        <v>2.0309641879076352</v>
      </c>
      <c r="D28" s="98">
        <v>423</v>
      </c>
      <c r="E28" s="98">
        <v>403</v>
      </c>
      <c r="F28" s="97">
        <v>3.650958052822372</v>
      </c>
      <c r="G28" s="97">
        <v>3.1845120505728963</v>
      </c>
      <c r="H28" s="1"/>
      <c r="I28" s="1"/>
      <c r="J28" s="1"/>
      <c r="K28" s="2"/>
      <c r="L28" s="1"/>
      <c r="M28" s="1"/>
      <c r="N28" s="1"/>
      <c r="O28" s="1"/>
      <c r="P28" s="1"/>
    </row>
    <row r="29" spans="1:16" x14ac:dyDescent="0.25">
      <c r="A29" s="95" t="s">
        <v>74</v>
      </c>
      <c r="B29" s="96">
        <v>1.0000038875785933</v>
      </c>
      <c r="C29" s="97">
        <v>2.3207598007259493</v>
      </c>
      <c r="D29" s="98">
        <v>666</v>
      </c>
      <c r="E29" s="98">
        <v>854</v>
      </c>
      <c r="F29" s="97">
        <v>5.7483169342309681</v>
      </c>
      <c r="G29" s="97">
        <v>6.7483208218095614</v>
      </c>
      <c r="H29" s="1"/>
      <c r="I29" s="1"/>
      <c r="J29" s="1"/>
      <c r="K29" s="2"/>
      <c r="L29" s="1"/>
      <c r="M29" s="1"/>
      <c r="N29" s="1"/>
      <c r="O29" s="1"/>
      <c r="P29" s="1"/>
    </row>
    <row r="30" spans="1:16" x14ac:dyDescent="0.25">
      <c r="A30" s="99" t="s">
        <v>75</v>
      </c>
      <c r="B30" s="96">
        <v>0.14618113947383882</v>
      </c>
      <c r="C30" s="97">
        <v>5.6764407307834466</v>
      </c>
      <c r="D30" s="98">
        <v>168</v>
      </c>
      <c r="E30" s="98">
        <v>202</v>
      </c>
      <c r="F30" s="97">
        <v>1.4500258933195236</v>
      </c>
      <c r="G30" s="97">
        <v>1.5962070327933624</v>
      </c>
      <c r="H30" s="1"/>
      <c r="I30" s="1"/>
      <c r="J30" s="1"/>
      <c r="K30" s="2"/>
      <c r="L30" s="1"/>
      <c r="M30" s="1"/>
      <c r="N30" s="1"/>
      <c r="O30" s="1"/>
      <c r="P30" s="1"/>
    </row>
    <row r="31" spans="1:16" x14ac:dyDescent="0.25">
      <c r="A31" s="95" t="s">
        <v>76</v>
      </c>
      <c r="B31" s="96">
        <v>-0.67823650977831829</v>
      </c>
      <c r="C31" s="97">
        <v>3.9855899229456853</v>
      </c>
      <c r="D31" s="98">
        <v>746</v>
      </c>
      <c r="E31" s="98">
        <v>729</v>
      </c>
      <c r="F31" s="97">
        <v>6.4388054548593132</v>
      </c>
      <c r="G31" s="97">
        <v>5.7605689450809949</v>
      </c>
      <c r="H31" s="1"/>
      <c r="I31" s="1"/>
      <c r="J31" s="1"/>
      <c r="K31" s="2"/>
      <c r="L31" s="1"/>
      <c r="M31" s="1"/>
      <c r="N31" s="1"/>
      <c r="O31" s="1"/>
      <c r="P31" s="1"/>
    </row>
    <row r="32" spans="1:16" x14ac:dyDescent="0.25">
      <c r="A32" s="15" t="s">
        <v>77</v>
      </c>
      <c r="B32" s="100">
        <v>0</v>
      </c>
      <c r="C32" s="101">
        <v>1</v>
      </c>
      <c r="D32" s="102">
        <v>11586</v>
      </c>
      <c r="E32" s="102">
        <v>12655</v>
      </c>
      <c r="F32" s="101">
        <v>100</v>
      </c>
      <c r="G32" s="101">
        <v>99.999999999999986</v>
      </c>
      <c r="H32" s="1"/>
      <c r="I32" s="1"/>
      <c r="J32" s="1"/>
      <c r="K32" s="2"/>
      <c r="L32" s="1"/>
      <c r="M32" s="1"/>
      <c r="N32" s="1"/>
      <c r="O32" s="1"/>
      <c r="P32" s="1"/>
    </row>
    <row r="33" spans="1:16" x14ac:dyDescent="0.25">
      <c r="A33" s="34" t="s">
        <v>0</v>
      </c>
      <c r="B33" s="103"/>
      <c r="C33" s="103"/>
      <c r="D33" s="104">
        <v>11586</v>
      </c>
      <c r="E33" s="104">
        <v>12655</v>
      </c>
      <c r="F33" s="6">
        <v>100</v>
      </c>
      <c r="G33" s="6">
        <v>99.999999999999986</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-2.2256850848617233</v>
      </c>
      <c r="C42" s="97">
        <v>0.44254647247000811</v>
      </c>
      <c r="D42" s="98">
        <v>9573</v>
      </c>
      <c r="E42" s="98">
        <v>10074</v>
      </c>
      <c r="F42" s="97">
        <v>75.645989727380481</v>
      </c>
      <c r="G42" s="97">
        <v>73.420304642518758</v>
      </c>
      <c r="H42" s="1"/>
      <c r="I42" s="1"/>
      <c r="J42" s="1"/>
      <c r="K42" s="2"/>
      <c r="L42" s="1"/>
      <c r="M42" s="1"/>
      <c r="N42" s="1"/>
      <c r="O42" s="1"/>
      <c r="P42" s="1"/>
    </row>
    <row r="43" spans="1:16" x14ac:dyDescent="0.25">
      <c r="A43" s="95" t="s">
        <v>73</v>
      </c>
      <c r="B43" s="96">
        <v>0.42514810375107859</v>
      </c>
      <c r="C43" s="97">
        <v>2.2696965173471622</v>
      </c>
      <c r="D43" s="98">
        <v>91</v>
      </c>
      <c r="E43" s="98">
        <v>157</v>
      </c>
      <c r="F43" s="97">
        <v>0.71908336625839586</v>
      </c>
      <c r="G43" s="97">
        <v>1.1442314700094744</v>
      </c>
      <c r="H43" s="1"/>
      <c r="I43" s="1"/>
      <c r="J43" s="1"/>
      <c r="K43" s="2"/>
      <c r="L43" s="1"/>
      <c r="M43" s="1"/>
      <c r="N43" s="1"/>
      <c r="O43" s="1"/>
      <c r="P43" s="1"/>
    </row>
    <row r="44" spans="1:16" x14ac:dyDescent="0.25">
      <c r="A44" s="95" t="s">
        <v>35</v>
      </c>
      <c r="B44" s="96">
        <v>0.22125872401376068</v>
      </c>
      <c r="C44" s="97">
        <v>1.0297254922449404</v>
      </c>
      <c r="D44" s="98">
        <v>803</v>
      </c>
      <c r="E44" s="98">
        <v>901</v>
      </c>
      <c r="F44" s="97">
        <v>6.3453180561043068</v>
      </c>
      <c r="G44" s="97">
        <v>6.5665767801180674</v>
      </c>
      <c r="H44" s="1"/>
      <c r="I44" s="1"/>
      <c r="J44" s="1"/>
      <c r="K44" s="2"/>
      <c r="L44" s="1"/>
      <c r="M44" s="1"/>
      <c r="N44" s="1"/>
      <c r="O44" s="1"/>
      <c r="P44" s="1"/>
    </row>
    <row r="45" spans="1:16" x14ac:dyDescent="0.25">
      <c r="A45" s="95" t="s">
        <v>37</v>
      </c>
      <c r="B45" s="96">
        <v>0.29191095066608064</v>
      </c>
      <c r="C45" s="97">
        <v>1.8682510407559485</v>
      </c>
      <c r="D45" s="98">
        <v>403</v>
      </c>
      <c r="E45" s="98">
        <v>477</v>
      </c>
      <c r="F45" s="97">
        <v>3.1845120505728963</v>
      </c>
      <c r="G45" s="97">
        <v>3.476423001238977</v>
      </c>
      <c r="H45" s="1"/>
      <c r="I45" s="1"/>
      <c r="J45" s="1"/>
      <c r="K45" s="2"/>
      <c r="L45" s="1"/>
      <c r="M45" s="1"/>
      <c r="N45" s="1"/>
      <c r="O45" s="1"/>
      <c r="P45" s="1"/>
    </row>
    <row r="46" spans="1:16" x14ac:dyDescent="0.25">
      <c r="A46" s="95" t="s">
        <v>74</v>
      </c>
      <c r="B46" s="96">
        <v>0.99892792099344074</v>
      </c>
      <c r="C46" s="97">
        <v>1.8933360055828847</v>
      </c>
      <c r="D46" s="98">
        <v>854</v>
      </c>
      <c r="E46" s="98">
        <v>1063</v>
      </c>
      <c r="F46" s="97">
        <v>6.7483208218095614</v>
      </c>
      <c r="G46" s="97">
        <v>7.7472487428030021</v>
      </c>
      <c r="H46" s="1"/>
      <c r="I46" s="1"/>
      <c r="J46" s="1"/>
      <c r="K46" s="2"/>
      <c r="L46" s="1"/>
      <c r="M46" s="1"/>
      <c r="N46" s="1"/>
      <c r="O46" s="1"/>
      <c r="P46" s="1"/>
    </row>
    <row r="47" spans="1:16" x14ac:dyDescent="0.25">
      <c r="A47" s="99" t="s">
        <v>75</v>
      </c>
      <c r="B47" s="96">
        <v>8.7343728812934396E-2</v>
      </c>
      <c r="C47" s="97">
        <v>6.0513195061752256</v>
      </c>
      <c r="D47" s="98">
        <v>202</v>
      </c>
      <c r="E47" s="98">
        <v>231</v>
      </c>
      <c r="F47" s="97">
        <v>1.5962070327933624</v>
      </c>
      <c r="G47" s="97">
        <v>1.6835507616062968</v>
      </c>
      <c r="H47" s="1"/>
      <c r="I47" s="1"/>
      <c r="J47" s="1"/>
      <c r="K47" s="2"/>
      <c r="L47" s="1"/>
      <c r="M47" s="1"/>
      <c r="N47" s="1"/>
      <c r="O47" s="1"/>
      <c r="P47" s="1"/>
    </row>
    <row r="48" spans="1:16" x14ac:dyDescent="0.25">
      <c r="A48" s="95" t="s">
        <v>76</v>
      </c>
      <c r="B48" s="96">
        <v>0.20109565662442019</v>
      </c>
      <c r="C48" s="97">
        <v>4.4951529196812636</v>
      </c>
      <c r="D48" s="98">
        <v>729</v>
      </c>
      <c r="E48" s="98">
        <v>818</v>
      </c>
      <c r="F48" s="97">
        <v>5.7605689450809949</v>
      </c>
      <c r="G48" s="97">
        <v>5.9616646017054151</v>
      </c>
      <c r="H48" s="1"/>
      <c r="I48" s="1"/>
      <c r="J48" s="1"/>
      <c r="K48" s="2"/>
      <c r="L48" s="1"/>
      <c r="M48" s="1"/>
      <c r="N48" s="1"/>
      <c r="O48" s="1"/>
      <c r="P48" s="1"/>
    </row>
    <row r="49" spans="1:16" x14ac:dyDescent="0.25">
      <c r="A49" s="15" t="s">
        <v>77</v>
      </c>
      <c r="B49" s="100">
        <v>0</v>
      </c>
      <c r="C49" s="101">
        <v>1</v>
      </c>
      <c r="D49" s="102">
        <v>12655</v>
      </c>
      <c r="E49" s="102">
        <v>13721</v>
      </c>
      <c r="F49" s="101">
        <v>99.999999999999986</v>
      </c>
      <c r="G49" s="101">
        <v>99.999999999999972</v>
      </c>
      <c r="H49" s="1"/>
      <c r="I49" s="1"/>
      <c r="J49" s="1"/>
      <c r="K49" s="2"/>
      <c r="L49" s="1"/>
      <c r="M49" s="1"/>
      <c r="N49" s="1"/>
      <c r="O49" s="1"/>
      <c r="P49" s="1"/>
    </row>
    <row r="50" spans="1:16" x14ac:dyDescent="0.25">
      <c r="A50" s="34" t="s">
        <v>0</v>
      </c>
      <c r="B50" s="103"/>
      <c r="C50" s="103"/>
      <c r="D50" s="104">
        <v>12655</v>
      </c>
      <c r="E50" s="104">
        <v>13721</v>
      </c>
      <c r="F50" s="6">
        <v>99.999999999999986</v>
      </c>
      <c r="G50" s="6">
        <v>99.999999999999972</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-0.94224192569676291</v>
      </c>
      <c r="C59" s="97">
        <v>0.44225144618480439</v>
      </c>
      <c r="D59" s="98">
        <v>10074</v>
      </c>
      <c r="E59" s="98">
        <v>10655</v>
      </c>
      <c r="F59" s="97">
        <v>73.420304642518758</v>
      </c>
      <c r="G59" s="97">
        <v>72.478062716821995</v>
      </c>
    </row>
    <row r="60" spans="1:16" x14ac:dyDescent="0.25">
      <c r="A60" s="95" t="s">
        <v>73</v>
      </c>
      <c r="B60" s="96">
        <v>4.6163741200647257E-2</v>
      </c>
      <c r="C60" s="97">
        <v>2.196498618213337</v>
      </c>
      <c r="D60" s="98">
        <v>157</v>
      </c>
      <c r="E60" s="98">
        <v>175</v>
      </c>
      <c r="F60" s="97">
        <v>1.1442314700094744</v>
      </c>
      <c r="G60" s="97">
        <v>1.1903952112101217</v>
      </c>
    </row>
    <row r="61" spans="1:16" x14ac:dyDescent="0.25">
      <c r="A61" s="95" t="s">
        <v>35</v>
      </c>
      <c r="B61" s="96">
        <v>-0.1248381228838662</v>
      </c>
      <c r="C61" s="97">
        <v>1.0235958970975396</v>
      </c>
      <c r="D61" s="98">
        <v>901</v>
      </c>
      <c r="E61" s="98">
        <v>947</v>
      </c>
      <c r="F61" s="97">
        <v>6.5665767801180674</v>
      </c>
      <c r="G61" s="97">
        <v>6.4417386572342012</v>
      </c>
    </row>
    <row r="62" spans="1:16" x14ac:dyDescent="0.25">
      <c r="A62" s="95" t="s">
        <v>37</v>
      </c>
      <c r="B62" s="96">
        <v>0.16958747423888187</v>
      </c>
      <c r="C62" s="97">
        <v>1.6872354761818653</v>
      </c>
      <c r="D62" s="98">
        <v>477</v>
      </c>
      <c r="E62" s="98">
        <v>536</v>
      </c>
      <c r="F62" s="97">
        <v>3.476423001238977</v>
      </c>
      <c r="G62" s="97">
        <v>3.6460104754778588</v>
      </c>
    </row>
    <row r="63" spans="1:16" x14ac:dyDescent="0.25">
      <c r="A63" s="95" t="s">
        <v>74</v>
      </c>
      <c r="B63" s="96">
        <v>0.36104321012537</v>
      </c>
      <c r="C63" s="97">
        <v>1.8493002769132132</v>
      </c>
      <c r="D63" s="98">
        <v>1063</v>
      </c>
      <c r="E63" s="98">
        <v>1192</v>
      </c>
      <c r="F63" s="97">
        <v>7.7472487428030021</v>
      </c>
      <c r="G63" s="97">
        <v>8.1082919529283721</v>
      </c>
    </row>
    <row r="64" spans="1:16" x14ac:dyDescent="0.25">
      <c r="A64" s="99" t="s">
        <v>75</v>
      </c>
      <c r="B64" s="96">
        <v>8.5036409334455554E-2</v>
      </c>
      <c r="C64" s="97">
        <v>6.0733399551247738</v>
      </c>
      <c r="D64" s="98">
        <v>231</v>
      </c>
      <c r="E64" s="98">
        <v>260</v>
      </c>
      <c r="F64" s="97">
        <v>1.6835507616062968</v>
      </c>
      <c r="G64" s="97">
        <v>1.7685871709407524</v>
      </c>
    </row>
    <row r="65" spans="1:7" x14ac:dyDescent="0.25">
      <c r="A65" s="95" t="s">
        <v>76</v>
      </c>
      <c r="B65" s="96">
        <v>0.40524921368129352</v>
      </c>
      <c r="C65" s="97">
        <v>4.2171856137988621</v>
      </c>
      <c r="D65" s="98">
        <v>818</v>
      </c>
      <c r="E65" s="98">
        <v>936</v>
      </c>
      <c r="F65" s="97">
        <v>5.9616646017054151</v>
      </c>
      <c r="G65" s="97">
        <v>6.3669138153867086</v>
      </c>
    </row>
    <row r="66" spans="1:7" x14ac:dyDescent="0.25">
      <c r="A66" s="15" t="s">
        <v>77</v>
      </c>
      <c r="B66" s="100">
        <v>0</v>
      </c>
      <c r="C66" s="101">
        <v>1</v>
      </c>
      <c r="D66" s="102">
        <v>13721</v>
      </c>
      <c r="E66" s="102">
        <v>14701</v>
      </c>
      <c r="F66" s="101">
        <v>99.999999999999972</v>
      </c>
      <c r="G66" s="101">
        <v>100</v>
      </c>
    </row>
    <row r="67" spans="1:7" x14ac:dyDescent="0.25">
      <c r="A67" s="34" t="s">
        <v>0</v>
      </c>
      <c r="B67" s="103"/>
      <c r="C67" s="103"/>
      <c r="D67" s="104">
        <v>13721</v>
      </c>
      <c r="E67" s="104">
        <v>14701</v>
      </c>
      <c r="F67" s="6">
        <v>99.999999999999972</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F1" sqref="F1"/>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3.2392926158093616</v>
      </c>
      <c r="C8" s="16">
        <v>0.48732110774606419</v>
      </c>
      <c r="D8" s="17">
        <v>22691.629364848362</v>
      </c>
      <c r="E8" s="17">
        <v>26154.355605013887</v>
      </c>
      <c r="F8" s="16">
        <v>71.713455894820925</v>
      </c>
      <c r="G8" s="16">
        <v>74.952748510630286</v>
      </c>
      <c r="H8" s="1"/>
      <c r="I8" s="1"/>
      <c r="J8" s="1"/>
      <c r="K8" s="2"/>
      <c r="L8" s="1"/>
      <c r="M8" s="1"/>
      <c r="N8" s="1"/>
      <c r="O8" s="1"/>
      <c r="P8" s="1"/>
    </row>
    <row r="9" spans="1:16" s="81" customFormat="1" x14ac:dyDescent="0.25">
      <c r="A9" s="77" t="s">
        <v>34</v>
      </c>
      <c r="B9" s="78">
        <v>-3.3315124844600918E-2</v>
      </c>
      <c r="C9" s="79">
        <v>165.12077540562524</v>
      </c>
      <c r="D9" s="80">
        <v>96.393514593385675</v>
      </c>
      <c r="E9" s="80">
        <v>94.676331952607555</v>
      </c>
      <c r="F9" s="79">
        <v>0.30463709530035044</v>
      </c>
      <c r="G9" s="79">
        <v>0.27132197045574952</v>
      </c>
      <c r="H9" s="24" t="s">
        <v>52</v>
      </c>
      <c r="I9" s="24"/>
      <c r="J9" s="24"/>
      <c r="K9" s="25"/>
      <c r="L9" s="24"/>
      <c r="M9" s="24"/>
      <c r="N9" s="24"/>
      <c r="O9" s="24"/>
      <c r="P9" s="24"/>
    </row>
    <row r="10" spans="1:16" s="84" customFormat="1" x14ac:dyDescent="0.25">
      <c r="A10" s="19" t="s">
        <v>35</v>
      </c>
      <c r="B10" s="82">
        <v>-5.938881332382091</v>
      </c>
      <c r="C10" s="82">
        <v>0.55681897958711912</v>
      </c>
      <c r="D10" s="83">
        <v>3405.9122696377499</v>
      </c>
      <c r="E10" s="83">
        <v>1683.6535185076202</v>
      </c>
      <c r="F10" s="82">
        <v>10.763869592752288</v>
      </c>
      <c r="G10" s="82">
        <v>4.8249882603701968</v>
      </c>
      <c r="I10" s="85"/>
      <c r="J10" s="85"/>
      <c r="K10" s="86"/>
      <c r="L10" s="85"/>
      <c r="M10" s="85"/>
      <c r="N10" s="85"/>
      <c r="O10" s="85"/>
      <c r="P10" s="85"/>
    </row>
    <row r="11" spans="1:16" x14ac:dyDescent="0.25">
      <c r="A11" s="19" t="s">
        <v>36</v>
      </c>
      <c r="B11" s="16">
        <v>2.782853075490227E-3</v>
      </c>
      <c r="C11" s="16">
        <v>0.68649531119028395</v>
      </c>
      <c r="D11" s="17">
        <v>49.911367953685982</v>
      </c>
      <c r="E11" s="17">
        <v>56.012643108580427</v>
      </c>
      <c r="F11" s="16">
        <v>0.15773731479774489</v>
      </c>
      <c r="G11" s="16">
        <v>0.16052016787323511</v>
      </c>
      <c r="H11" s="1"/>
      <c r="I11" s="1"/>
      <c r="J11" s="1"/>
      <c r="K11" s="2"/>
      <c r="L11" s="1"/>
      <c r="M11" s="1"/>
      <c r="N11" s="1"/>
      <c r="O11" s="1"/>
      <c r="P11" s="1"/>
    </row>
    <row r="12" spans="1:16" x14ac:dyDescent="0.25">
      <c r="A12" s="19" t="s">
        <v>37</v>
      </c>
      <c r="B12" s="16">
        <v>0.26201447822285395</v>
      </c>
      <c r="C12" s="16">
        <v>1.7429739728252533</v>
      </c>
      <c r="D12" s="17">
        <v>203.46823429537108</v>
      </c>
      <c r="E12" s="17">
        <v>315.81055012490287</v>
      </c>
      <c r="F12" s="16">
        <v>0.64303052070565536</v>
      </c>
      <c r="G12" s="16">
        <v>0.90504499892850931</v>
      </c>
      <c r="H12" s="1"/>
      <c r="I12" s="1"/>
      <c r="J12" s="1"/>
      <c r="K12" s="2"/>
      <c r="L12" s="1"/>
      <c r="M12" s="1"/>
      <c r="N12" s="1"/>
      <c r="O12" s="1"/>
      <c r="P12" s="1"/>
    </row>
    <row r="13" spans="1:16" x14ac:dyDescent="0.25">
      <c r="A13" s="57" t="s">
        <v>38</v>
      </c>
      <c r="B13" s="16">
        <v>-1.1944445442326703</v>
      </c>
      <c r="C13" s="16">
        <v>1.0816163578661127</v>
      </c>
      <c r="D13" s="17">
        <v>3419.9189998757333</v>
      </c>
      <c r="E13" s="17">
        <v>3354.6454697835329</v>
      </c>
      <c r="F13" s="16">
        <v>10.808135741075171</v>
      </c>
      <c r="G13" s="16">
        <v>9.6136911968425007</v>
      </c>
      <c r="H13" s="1"/>
      <c r="I13" s="1"/>
      <c r="J13" s="1"/>
      <c r="K13" s="2"/>
      <c r="L13" s="1"/>
      <c r="M13" s="1"/>
      <c r="N13" s="1"/>
      <c r="O13" s="1"/>
      <c r="P13" s="1"/>
    </row>
    <row r="14" spans="1:16" x14ac:dyDescent="0.25">
      <c r="A14" s="57" t="s">
        <v>39</v>
      </c>
      <c r="B14" s="16">
        <v>0.19245100508052837</v>
      </c>
      <c r="C14" s="16">
        <v>0.8275663175965422</v>
      </c>
      <c r="D14" s="17">
        <v>177.70332253836946</v>
      </c>
      <c r="E14" s="17">
        <v>263.12355671513865</v>
      </c>
      <c r="F14" s="16">
        <v>0.5616044215387993</v>
      </c>
      <c r="G14" s="16">
        <v>0.75405542661932767</v>
      </c>
      <c r="H14" s="1"/>
      <c r="I14" s="1"/>
      <c r="J14" s="1"/>
      <c r="K14" s="2"/>
      <c r="L14" s="1"/>
      <c r="M14" s="1"/>
      <c r="N14" s="1"/>
      <c r="O14" s="1"/>
      <c r="P14" s="1"/>
    </row>
    <row r="15" spans="1:16" x14ac:dyDescent="0.25">
      <c r="A15" s="57" t="s">
        <v>40</v>
      </c>
      <c r="B15" s="16">
        <v>0.66071159931360135</v>
      </c>
      <c r="C15" s="16">
        <v>1.1033871793875791</v>
      </c>
      <c r="D15" s="17">
        <v>189.1447836814113</v>
      </c>
      <c r="E15" s="17">
        <v>439.13804332007874</v>
      </c>
      <c r="F15" s="16">
        <v>0.59776342563062912</v>
      </c>
      <c r="G15" s="16">
        <v>1.2584750249442305</v>
      </c>
      <c r="H15" s="1"/>
      <c r="I15" s="1"/>
      <c r="J15" s="1"/>
      <c r="K15" s="2"/>
      <c r="L15" s="1"/>
      <c r="M15" s="1"/>
      <c r="N15" s="1"/>
      <c r="O15" s="1"/>
      <c r="P15" s="1"/>
    </row>
    <row r="16" spans="1:16" x14ac:dyDescent="0.25">
      <c r="A16" s="19" t="s">
        <v>41</v>
      </c>
      <c r="B16" s="16">
        <v>0.51695420445995577</v>
      </c>
      <c r="C16" s="16">
        <v>0.33791983378730817</v>
      </c>
      <c r="D16" s="17">
        <v>843.50582647000306</v>
      </c>
      <c r="E16" s="17">
        <v>1110.5951877757916</v>
      </c>
      <c r="F16" s="16">
        <v>2.6657723388205561</v>
      </c>
      <c r="G16" s="16">
        <v>3.1827265432805119</v>
      </c>
      <c r="H16" s="1"/>
      <c r="I16" s="1"/>
      <c r="J16" s="1"/>
      <c r="K16" s="2"/>
      <c r="L16" s="1"/>
      <c r="M16" s="1"/>
      <c r="N16" s="1"/>
      <c r="O16" s="1"/>
      <c r="P16" s="1"/>
    </row>
    <row r="17" spans="1:16" x14ac:dyDescent="0.25">
      <c r="A17" s="57" t="s">
        <v>42</v>
      </c>
      <c r="B17" s="16">
        <v>2.2924342454975735</v>
      </c>
      <c r="C17" s="16">
        <v>0.19926514536641229</v>
      </c>
      <c r="D17" s="17">
        <v>564.49270633173114</v>
      </c>
      <c r="E17" s="17">
        <v>1422.4474354149838</v>
      </c>
      <c r="F17" s="16">
        <v>1.7839936545578785</v>
      </c>
      <c r="G17" s="16">
        <v>4.0764279000554522</v>
      </c>
      <c r="H17" s="1"/>
      <c r="I17" s="1"/>
      <c r="J17" s="1"/>
      <c r="K17" s="2"/>
      <c r="L17" s="1"/>
      <c r="M17" s="1"/>
      <c r="N17" s="1"/>
      <c r="O17" s="1"/>
      <c r="P17" s="1"/>
    </row>
    <row r="18" spans="1:16" x14ac:dyDescent="0.25">
      <c r="A18" s="15" t="s">
        <v>1</v>
      </c>
      <c r="B18" s="11">
        <v>0</v>
      </c>
      <c r="C18" s="58">
        <v>172.14413961097787</v>
      </c>
      <c r="D18" s="17">
        <v>31642.080390225805</v>
      </c>
      <c r="E18" s="17">
        <v>34894.458341717123</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-7.0114102311996049</v>
      </c>
      <c r="C24" s="16">
        <v>0.51780145182550386</v>
      </c>
      <c r="D24" s="17">
        <v>26154.355605013887</v>
      </c>
      <c r="E24" s="17">
        <v>28063.61792088583</v>
      </c>
      <c r="F24" s="16">
        <v>74.952748510630286</v>
      </c>
      <c r="G24" s="16">
        <v>67.941338279430681</v>
      </c>
      <c r="H24" s="1"/>
      <c r="I24" s="1"/>
      <c r="J24" s="1"/>
      <c r="K24" s="2"/>
      <c r="L24" s="1"/>
      <c r="M24" s="1"/>
      <c r="N24" s="1"/>
      <c r="O24" s="1"/>
      <c r="P24" s="1"/>
    </row>
    <row r="25" spans="1:16" s="81" customFormat="1" x14ac:dyDescent="0.25">
      <c r="A25" s="77" t="s">
        <v>34</v>
      </c>
      <c r="B25" s="78">
        <v>9.6968986725883832E-3</v>
      </c>
      <c r="C25" s="79">
        <v>148.98764060946493</v>
      </c>
      <c r="D25" s="80">
        <v>94.676331952607555</v>
      </c>
      <c r="E25" s="80">
        <v>116.07669750839618</v>
      </c>
      <c r="F25" s="79">
        <v>0.27132197045574952</v>
      </c>
      <c r="G25" s="79">
        <v>0.2810188691283379</v>
      </c>
      <c r="H25" s="24" t="s">
        <v>52</v>
      </c>
      <c r="I25" s="24"/>
      <c r="J25" s="24"/>
      <c r="K25" s="25"/>
      <c r="L25" s="24"/>
      <c r="M25" s="24"/>
      <c r="N25" s="24"/>
      <c r="O25" s="24"/>
      <c r="P25" s="24"/>
    </row>
    <row r="26" spans="1:16" x14ac:dyDescent="0.25">
      <c r="A26" s="19" t="s">
        <v>35</v>
      </c>
      <c r="B26" s="16">
        <v>-0.33685050540371275</v>
      </c>
      <c r="C26" s="16">
        <v>0.66766651173934999</v>
      </c>
      <c r="D26" s="17">
        <v>1683.6535185076202</v>
      </c>
      <c r="E26" s="17">
        <v>1853.8549036767247</v>
      </c>
      <c r="F26" s="16">
        <v>4.8249882603701968</v>
      </c>
      <c r="G26" s="16">
        <v>4.488137754966484</v>
      </c>
      <c r="H26" s="1"/>
      <c r="I26" s="1"/>
      <c r="J26" s="1"/>
      <c r="K26" s="2"/>
      <c r="L26" s="1"/>
      <c r="M26" s="1"/>
      <c r="N26" s="1"/>
      <c r="O26" s="1"/>
      <c r="P26" s="1"/>
    </row>
    <row r="27" spans="1:16" x14ac:dyDescent="0.25">
      <c r="A27" s="19" t="s">
        <v>36</v>
      </c>
      <c r="B27" s="16">
        <v>8.704432522787342E-2</v>
      </c>
      <c r="C27" s="16">
        <v>0.60920960683430592</v>
      </c>
      <c r="D27" s="17">
        <v>56.012643108580427</v>
      </c>
      <c r="E27" s="17">
        <v>102.25814682356157</v>
      </c>
      <c r="F27" s="16">
        <v>0.16052016787323511</v>
      </c>
      <c r="G27" s="16">
        <v>0.24756449310110853</v>
      </c>
      <c r="H27" s="1"/>
      <c r="I27" s="1"/>
      <c r="J27" s="1"/>
      <c r="K27" s="2"/>
      <c r="L27" s="1"/>
      <c r="M27" s="1"/>
      <c r="N27" s="1"/>
      <c r="O27" s="1"/>
      <c r="P27" s="1"/>
    </row>
    <row r="28" spans="1:16" x14ac:dyDescent="0.25">
      <c r="A28" s="19" t="s">
        <v>37</v>
      </c>
      <c r="B28" s="16">
        <v>0.13522773073176653</v>
      </c>
      <c r="C28" s="16">
        <v>1.4716784188298231</v>
      </c>
      <c r="D28" s="17">
        <v>315.81055012490287</v>
      </c>
      <c r="E28" s="17">
        <v>429.69151267868682</v>
      </c>
      <c r="F28" s="16">
        <v>0.90504499892850931</v>
      </c>
      <c r="G28" s="16">
        <v>1.0402727296602758</v>
      </c>
      <c r="H28" s="1"/>
      <c r="I28" s="1"/>
      <c r="J28" s="1"/>
      <c r="K28" s="2"/>
      <c r="L28" s="1"/>
      <c r="M28" s="1"/>
      <c r="N28" s="1"/>
      <c r="O28" s="1"/>
      <c r="P28" s="1"/>
    </row>
    <row r="29" spans="1:16" x14ac:dyDescent="0.25">
      <c r="A29" s="57" t="s">
        <v>38</v>
      </c>
      <c r="B29" s="16">
        <v>3.6627950364721098</v>
      </c>
      <c r="C29" s="16">
        <v>1.0369599200475046</v>
      </c>
      <c r="D29" s="17">
        <v>3354.6454697835329</v>
      </c>
      <c r="E29" s="17">
        <v>5483.9402110576739</v>
      </c>
      <c r="F29" s="16">
        <v>9.6136911968425007</v>
      </c>
      <c r="G29" s="16">
        <v>13.276486233314611</v>
      </c>
      <c r="H29" s="1"/>
      <c r="I29" s="1"/>
      <c r="J29" s="1"/>
      <c r="K29" s="2"/>
      <c r="L29" s="1"/>
      <c r="M29" s="1"/>
      <c r="N29" s="1"/>
      <c r="O29" s="1"/>
      <c r="P29" s="1"/>
    </row>
    <row r="30" spans="1:16" x14ac:dyDescent="0.25">
      <c r="A30" s="57" t="s">
        <v>39</v>
      </c>
      <c r="B30" s="16">
        <v>1.1289967302020916</v>
      </c>
      <c r="C30" s="16">
        <v>0.69703039507489695</v>
      </c>
      <c r="D30" s="17">
        <v>263.12355671513865</v>
      </c>
      <c r="E30" s="17">
        <v>777.80711408411082</v>
      </c>
      <c r="F30" s="16">
        <v>0.75405542661932767</v>
      </c>
      <c r="G30" s="16">
        <v>1.8830521568214194</v>
      </c>
      <c r="H30" s="1"/>
      <c r="I30" s="1"/>
      <c r="J30" s="1"/>
      <c r="K30" s="2"/>
      <c r="L30" s="1"/>
      <c r="M30" s="1"/>
      <c r="N30" s="1"/>
      <c r="O30" s="1"/>
      <c r="P30" s="1"/>
    </row>
    <row r="31" spans="1:16" x14ac:dyDescent="0.25">
      <c r="A31" s="57" t="s">
        <v>40</v>
      </c>
      <c r="B31" s="16">
        <v>0.49346900851073827</v>
      </c>
      <c r="C31" s="16">
        <v>0.6672703853543035</v>
      </c>
      <c r="D31" s="17">
        <v>439.13804332007874</v>
      </c>
      <c r="E31" s="17">
        <v>723.65203893166313</v>
      </c>
      <c r="F31" s="16">
        <v>1.2584750249442305</v>
      </c>
      <c r="G31" s="16">
        <v>1.7519440334549687</v>
      </c>
      <c r="H31" s="1"/>
      <c r="I31" s="1"/>
      <c r="J31" s="1"/>
      <c r="K31" s="2"/>
      <c r="L31" s="1"/>
      <c r="M31" s="1"/>
      <c r="N31" s="1"/>
      <c r="O31" s="1"/>
      <c r="P31" s="1"/>
    </row>
    <row r="32" spans="1:16" x14ac:dyDescent="0.25">
      <c r="A32" s="19" t="s">
        <v>41</v>
      </c>
      <c r="B32" s="16">
        <v>0.74345797692987547</v>
      </c>
      <c r="C32" s="16">
        <v>0.27824505933004889</v>
      </c>
      <c r="D32" s="17">
        <v>1110.5951877757916</v>
      </c>
      <c r="E32" s="17">
        <v>1621.7364133882359</v>
      </c>
      <c r="F32" s="16">
        <v>3.1827265432805119</v>
      </c>
      <c r="G32" s="16">
        <v>3.9261845202103873</v>
      </c>
      <c r="H32" s="1"/>
      <c r="I32" s="1"/>
      <c r="J32" s="1"/>
      <c r="K32" s="2"/>
      <c r="L32" s="1"/>
      <c r="M32" s="1"/>
      <c r="N32" s="1"/>
      <c r="O32" s="1"/>
      <c r="P32" s="1"/>
    </row>
    <row r="33" spans="1:16" x14ac:dyDescent="0.25">
      <c r="A33" s="57" t="s">
        <v>42</v>
      </c>
      <c r="B33" s="16">
        <v>1.0875730298562791</v>
      </c>
      <c r="C33" s="16">
        <v>0.1804807464204746</v>
      </c>
      <c r="D33" s="17">
        <v>1422.4474354149838</v>
      </c>
      <c r="E33" s="17">
        <v>2133.0246461161751</v>
      </c>
      <c r="F33" s="16">
        <v>4.0764279000554522</v>
      </c>
      <c r="G33" s="16">
        <v>5.1640009299117313</v>
      </c>
      <c r="H33" s="1"/>
      <c r="I33" s="1"/>
      <c r="J33" s="1"/>
      <c r="K33" s="2"/>
      <c r="L33" s="1"/>
      <c r="M33" s="1"/>
      <c r="N33" s="1"/>
      <c r="O33" s="1"/>
      <c r="P33" s="1"/>
    </row>
    <row r="34" spans="1:16" x14ac:dyDescent="0.25">
      <c r="A34" s="15" t="s">
        <v>1</v>
      </c>
      <c r="B34" s="16">
        <v>0</v>
      </c>
      <c r="C34" s="58">
        <v>155.11398310492115</v>
      </c>
      <c r="D34" s="17">
        <v>34894.458341717123</v>
      </c>
      <c r="E34" s="17">
        <v>41305.659605151057</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-9.0643361382208596</v>
      </c>
      <c r="C41" s="16">
        <v>0.63985701324964506</v>
      </c>
      <c r="D41" s="17">
        <v>28063.61792088583</v>
      </c>
      <c r="E41" s="17">
        <v>29704.440267824353</v>
      </c>
      <c r="F41" s="16">
        <v>67.941338279430681</v>
      </c>
      <c r="G41" s="16">
        <v>58.877002141209822</v>
      </c>
      <c r="H41" s="1"/>
      <c r="I41" s="1"/>
      <c r="J41" s="1"/>
      <c r="K41" s="2"/>
      <c r="L41" s="1"/>
      <c r="M41" s="1"/>
      <c r="N41" s="1"/>
      <c r="O41" s="1"/>
      <c r="P41" s="1"/>
    </row>
    <row r="42" spans="1:16" s="81" customFormat="1" x14ac:dyDescent="0.25">
      <c r="A42" s="77" t="s">
        <v>34</v>
      </c>
      <c r="B42" s="79">
        <v>-8.123195096693156E-2</v>
      </c>
      <c r="C42" s="79">
        <v>148.86670368674982</v>
      </c>
      <c r="D42" s="80">
        <v>116.07669750839618</v>
      </c>
      <c r="E42" s="80">
        <v>100.7958686922415</v>
      </c>
      <c r="F42" s="79">
        <v>0.2810188691283379</v>
      </c>
      <c r="G42" s="79">
        <v>0.19978691816140634</v>
      </c>
      <c r="H42" s="24" t="s">
        <v>52</v>
      </c>
      <c r="I42" s="24"/>
      <c r="J42" s="24"/>
      <c r="K42" s="25"/>
      <c r="L42" s="24"/>
      <c r="M42" s="24"/>
      <c r="N42" s="24"/>
      <c r="O42" s="24"/>
      <c r="P42" s="24"/>
    </row>
    <row r="43" spans="1:16" x14ac:dyDescent="0.25">
      <c r="A43" s="19" t="s">
        <v>35</v>
      </c>
      <c r="B43" s="16">
        <v>-0.48978461747046076</v>
      </c>
      <c r="C43" s="16">
        <v>0.88655148907452808</v>
      </c>
      <c r="D43" s="17">
        <v>1853.8549036767247</v>
      </c>
      <c r="E43" s="17">
        <v>2017.236571549025</v>
      </c>
      <c r="F43" s="16">
        <v>4.488137754966484</v>
      </c>
      <c r="G43" s="16">
        <v>3.9983531374960233</v>
      </c>
      <c r="H43" s="1"/>
      <c r="I43" s="1"/>
      <c r="J43" s="1"/>
      <c r="K43" s="2"/>
      <c r="L43" s="1"/>
      <c r="M43" s="1"/>
      <c r="N43" s="1"/>
      <c r="O43" s="1"/>
      <c r="P43" s="1"/>
    </row>
    <row r="44" spans="1:16" x14ac:dyDescent="0.25">
      <c r="A44" s="19" t="s">
        <v>36</v>
      </c>
      <c r="B44" s="16">
        <v>-8.0454553679042418E-3</v>
      </c>
      <c r="C44" s="16">
        <v>0.59867995492610637</v>
      </c>
      <c r="D44" s="17">
        <v>102.25814682356157</v>
      </c>
      <c r="E44" s="17">
        <v>120.8413929141423</v>
      </c>
      <c r="F44" s="16">
        <v>0.24756449310110853</v>
      </c>
      <c r="G44" s="16">
        <v>0.23951903773320429</v>
      </c>
      <c r="H44" s="1"/>
      <c r="I44" s="1"/>
      <c r="J44" s="1"/>
      <c r="K44" s="2"/>
      <c r="L44" s="1"/>
      <c r="M44" s="1"/>
      <c r="N44" s="1"/>
      <c r="O44" s="1"/>
      <c r="P44" s="1"/>
    </row>
    <row r="45" spans="1:16" x14ac:dyDescent="0.25">
      <c r="A45" s="19" t="s">
        <v>37</v>
      </c>
      <c r="B45" s="16">
        <v>0.53172147119710744</v>
      </c>
      <c r="C45" s="16">
        <v>1.3760485171934849</v>
      </c>
      <c r="D45" s="17">
        <v>429.69151267868682</v>
      </c>
      <c r="E45" s="17">
        <v>793.09757872422324</v>
      </c>
      <c r="F45" s="16">
        <v>1.0402727296602758</v>
      </c>
      <c r="G45" s="16">
        <v>1.5719942008573833</v>
      </c>
      <c r="H45" s="1"/>
      <c r="I45" s="1"/>
      <c r="J45" s="1"/>
      <c r="K45" s="2"/>
      <c r="L45" s="1"/>
      <c r="M45" s="1"/>
      <c r="N45" s="1"/>
      <c r="O45" s="1"/>
      <c r="P45" s="1"/>
    </row>
    <row r="46" spans="1:16" x14ac:dyDescent="0.25">
      <c r="A46" s="57" t="s">
        <v>38</v>
      </c>
      <c r="B46" s="16">
        <v>5.0381234721711934</v>
      </c>
      <c r="C46" s="16">
        <v>1.1009041291507764</v>
      </c>
      <c r="D46" s="17">
        <v>5483.9402110576739</v>
      </c>
      <c r="E46" s="17">
        <v>9240.0293873715964</v>
      </c>
      <c r="F46" s="16">
        <v>13.276486233314611</v>
      </c>
      <c r="G46" s="16">
        <v>18.314609705485804</v>
      </c>
      <c r="H46" s="1"/>
      <c r="I46" s="1"/>
      <c r="J46" s="1"/>
      <c r="K46" s="2"/>
      <c r="L46" s="1"/>
      <c r="M46" s="1"/>
      <c r="N46" s="1"/>
      <c r="O46" s="1"/>
      <c r="P46" s="1"/>
    </row>
    <row r="47" spans="1:16" x14ac:dyDescent="0.25">
      <c r="A47" s="57" t="s">
        <v>39</v>
      </c>
      <c r="B47" s="16">
        <v>1.2250570236536149</v>
      </c>
      <c r="C47" s="16">
        <v>0.65012884146671857</v>
      </c>
      <c r="D47" s="17">
        <v>777.80711408411082</v>
      </c>
      <c r="E47" s="17">
        <v>1568.0934853963345</v>
      </c>
      <c r="F47" s="16">
        <v>1.8830521568214194</v>
      </c>
      <c r="G47" s="16">
        <v>3.1081091804750343</v>
      </c>
      <c r="H47" s="1"/>
      <c r="I47" s="1"/>
      <c r="J47" s="1"/>
      <c r="K47" s="2"/>
      <c r="L47" s="1"/>
      <c r="M47" s="1"/>
      <c r="N47" s="1"/>
      <c r="O47" s="1"/>
      <c r="P47" s="1"/>
    </row>
    <row r="48" spans="1:16" x14ac:dyDescent="0.25">
      <c r="A48" s="57" t="s">
        <v>40</v>
      </c>
      <c r="B48" s="16">
        <v>0.92455021998122278</v>
      </c>
      <c r="C48" s="16">
        <v>0.83475674885384921</v>
      </c>
      <c r="D48" s="17">
        <v>723.65203893166313</v>
      </c>
      <c r="E48" s="17">
        <v>1350.3364775212181</v>
      </c>
      <c r="F48" s="16">
        <v>1.7519440334549687</v>
      </c>
      <c r="G48" s="16">
        <v>2.6764942534361915</v>
      </c>
      <c r="H48" s="1"/>
      <c r="I48" s="1"/>
      <c r="J48" s="1"/>
      <c r="K48" s="2"/>
      <c r="L48" s="1"/>
      <c r="M48" s="1"/>
      <c r="N48" s="1"/>
      <c r="O48" s="1"/>
      <c r="P48" s="1"/>
    </row>
    <row r="49" spans="1:16" x14ac:dyDescent="0.25">
      <c r="A49" s="19" t="s">
        <v>41</v>
      </c>
      <c r="B49" s="16">
        <v>0.51626411231343594</v>
      </c>
      <c r="C49" s="16">
        <v>0.25371143763538623</v>
      </c>
      <c r="D49" s="17">
        <v>1621.7364133882359</v>
      </c>
      <c r="E49" s="17">
        <v>2241.2902364014676</v>
      </c>
      <c r="F49" s="16">
        <v>3.9261845202103873</v>
      </c>
      <c r="G49" s="16">
        <v>4.4424486325238233</v>
      </c>
      <c r="H49" s="1"/>
      <c r="I49" s="1"/>
      <c r="J49" s="1"/>
      <c r="K49" s="2"/>
      <c r="L49" s="1"/>
      <c r="M49" s="1"/>
      <c r="N49" s="1"/>
      <c r="O49" s="1"/>
      <c r="P49" s="1"/>
    </row>
    <row r="50" spans="1:16" x14ac:dyDescent="0.25">
      <c r="A50" s="57" t="s">
        <v>42</v>
      </c>
      <c r="B50" s="16">
        <v>1.4076818627095893</v>
      </c>
      <c r="C50" s="16">
        <v>0.18102110958547579</v>
      </c>
      <c r="D50" s="17">
        <v>2133.0246461161751</v>
      </c>
      <c r="E50" s="17">
        <v>3315.5247698298986</v>
      </c>
      <c r="F50" s="16">
        <v>5.1640009299117313</v>
      </c>
      <c r="G50" s="16">
        <v>6.5716827926213206</v>
      </c>
      <c r="H50" s="1"/>
      <c r="I50" s="1"/>
      <c r="J50" s="1"/>
      <c r="K50" s="2"/>
      <c r="L50" s="1"/>
      <c r="M50" s="1"/>
      <c r="N50" s="1"/>
      <c r="O50" s="1"/>
      <c r="P50" s="1"/>
    </row>
    <row r="51" spans="1:16" x14ac:dyDescent="0.25">
      <c r="A51" s="15" t="s">
        <v>1</v>
      </c>
      <c r="B51" s="16">
        <v>0</v>
      </c>
      <c r="C51" s="58">
        <v>155.38836292788577</v>
      </c>
      <c r="D51" s="17">
        <v>41305.659605151057</v>
      </c>
      <c r="E51" s="17">
        <v>50451.686036224492</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2"/>
  <sheetViews>
    <sheetView showGridLines="0" workbookViewId="0">
      <selection activeCell="F1" sqref="F1"/>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123</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f>+G8-F8</f>
        <v>13.647214864375023</v>
      </c>
      <c r="C8" s="16">
        <f>+'[1]GVA-productivity2'!S$30</f>
        <v>0.43768471457958169</v>
      </c>
      <c r="D8" s="17">
        <f>+'[1]GVA-productivity2'!R$8</f>
        <v>15506.283655693596</v>
      </c>
      <c r="E8" s="17">
        <f>+'[1]GVA-productivity2'!S$8</f>
        <v>25252.326771848402</v>
      </c>
      <c r="F8" s="16">
        <f t="shared" ref="F8:G18" si="0">(+D8/D$18)*100</f>
        <v>50.038926942094186</v>
      </c>
      <c r="G8" s="16">
        <f t="shared" si="0"/>
        <v>63.686141806469209</v>
      </c>
      <c r="H8" s="1"/>
      <c r="I8" s="1"/>
      <c r="J8" s="1"/>
      <c r="K8" s="2"/>
      <c r="L8" s="1"/>
      <c r="M8" s="1"/>
      <c r="N8" s="1"/>
      <c r="O8" s="1"/>
      <c r="P8" s="1"/>
    </row>
    <row r="9" spans="1:16" x14ac:dyDescent="0.25">
      <c r="A9" s="77" t="s">
        <v>34</v>
      </c>
      <c r="B9" s="79">
        <f>+G9-F9</f>
        <v>-0.3190629513302326</v>
      </c>
      <c r="C9" s="79">
        <f>+'[1]GVA-productivity2'!S$32</f>
        <v>714.70715184529945</v>
      </c>
      <c r="D9" s="80">
        <f>+'[1]GVA-productivity2'!R$10</f>
        <v>120.94515752299444</v>
      </c>
      <c r="E9" s="80">
        <f>+'[1]GVA-productivity2'!S$10</f>
        <v>28.24285957057711</v>
      </c>
      <c r="F9" s="79">
        <f t="shared" si="0"/>
        <v>0.39029119005384832</v>
      </c>
      <c r="G9" s="79">
        <f t="shared" si="0"/>
        <v>7.1228238723615708E-2</v>
      </c>
      <c r="H9" s="24" t="s">
        <v>52</v>
      </c>
      <c r="I9" s="24"/>
      <c r="J9" s="24"/>
      <c r="K9" s="25"/>
      <c r="L9" s="24"/>
      <c r="M9" s="24"/>
      <c r="N9" s="24"/>
      <c r="O9" s="24"/>
      <c r="P9" s="24"/>
    </row>
    <row r="10" spans="1:16" x14ac:dyDescent="0.25">
      <c r="A10" s="19" t="s">
        <v>35</v>
      </c>
      <c r="B10" s="16">
        <f t="shared" ref="B10:B18" si="1">+G10-F10</f>
        <v>-1.3372701001196172</v>
      </c>
      <c r="C10" s="16">
        <f>+'[1]GVA-productivity2'!S$33</f>
        <v>0.98354124285678746</v>
      </c>
      <c r="D10" s="17">
        <f>+'[1]GVA-productivity2'!R$11</f>
        <v>1376.2574780680116</v>
      </c>
      <c r="E10" s="17">
        <f>+'[1]GVA-productivity2'!S$11</f>
        <v>1230.7442854796543</v>
      </c>
      <c r="F10" s="16">
        <f t="shared" si="0"/>
        <v>4.4411961581310067</v>
      </c>
      <c r="G10" s="16">
        <f t="shared" si="0"/>
        <v>3.1039260580113894</v>
      </c>
      <c r="H10" s="1"/>
      <c r="I10" s="1"/>
      <c r="J10" s="1"/>
      <c r="K10" s="2"/>
      <c r="L10" s="1"/>
      <c r="M10" s="1"/>
      <c r="N10" s="1"/>
      <c r="O10" s="1"/>
      <c r="P10" s="1"/>
    </row>
    <row r="11" spans="1:16" x14ac:dyDescent="0.25">
      <c r="A11" s="19" t="s">
        <v>36</v>
      </c>
      <c r="B11" s="16">
        <f t="shared" si="1"/>
        <v>-0.17606680565369859</v>
      </c>
      <c r="C11" s="16">
        <f>+'[1]GVA-productivity2'!S$34</f>
        <v>0.4565227642268041</v>
      </c>
      <c r="D11" s="17">
        <f>+'[1]GVA-productivity2'!R$12</f>
        <v>139.55628929749633</v>
      </c>
      <c r="E11" s="17">
        <f>+'[1]GVA-productivity2'!S$12</f>
        <v>108.75640795067596</v>
      </c>
      <c r="F11" s="16">
        <f t="shared" si="0"/>
        <v>0.45034949182701633</v>
      </c>
      <c r="G11" s="16">
        <f t="shared" si="0"/>
        <v>0.27428268617331775</v>
      </c>
      <c r="H11" s="1"/>
      <c r="I11" s="1"/>
      <c r="J11" s="1"/>
      <c r="K11" s="2"/>
      <c r="L11" s="1"/>
      <c r="M11" s="1"/>
      <c r="N11" s="1"/>
      <c r="O11" s="1"/>
      <c r="P11" s="1"/>
    </row>
    <row r="12" spans="1:16" x14ac:dyDescent="0.25">
      <c r="A12" s="19" t="s">
        <v>37</v>
      </c>
      <c r="B12" s="16">
        <f t="shared" si="1"/>
        <v>-0.38287493816638385</v>
      </c>
      <c r="C12" s="16">
        <f>+'[1]GVA-productivity2'!S$35</f>
        <v>2.5535508913515761</v>
      </c>
      <c r="D12" s="17">
        <f>+'[1]GVA-productivity2'!R$13</f>
        <v>336.17236131346959</v>
      </c>
      <c r="E12" s="17">
        <f>+'[1]GVA-productivity2'!S$13</f>
        <v>278.33426217352337</v>
      </c>
      <c r="F12" s="16">
        <f t="shared" si="0"/>
        <v>1.0848314529277556</v>
      </c>
      <c r="G12" s="16">
        <f t="shared" si="0"/>
        <v>0.70195651476137177</v>
      </c>
      <c r="H12" s="1"/>
      <c r="I12" s="1"/>
      <c r="J12" s="1"/>
      <c r="K12" s="2"/>
      <c r="L12" s="1"/>
      <c r="M12" s="1"/>
      <c r="N12" s="1"/>
      <c r="O12" s="1"/>
      <c r="P12" s="1"/>
    </row>
    <row r="13" spans="1:16" x14ac:dyDescent="0.25">
      <c r="A13" s="57" t="s">
        <v>38</v>
      </c>
      <c r="B13" s="16">
        <f t="shared" si="1"/>
        <v>-8.039191836841848</v>
      </c>
      <c r="C13" s="16">
        <f>+'[1]GVA-productivity2'!S$39</f>
        <v>0.62576111616356134</v>
      </c>
      <c r="D13" s="17">
        <f>+'[1]GVA-productivity2'!R$17</f>
        <v>8342.4645464118257</v>
      </c>
      <c r="E13" s="17">
        <f>+'[1]GVA-productivity2'!S$17</f>
        <v>7486.950368890276</v>
      </c>
      <c r="F13" s="16">
        <f t="shared" si="0"/>
        <v>26.921213568902679</v>
      </c>
      <c r="G13" s="16">
        <f t="shared" si="0"/>
        <v>18.882021732060831</v>
      </c>
      <c r="H13" s="1"/>
      <c r="I13" s="1"/>
      <c r="J13" s="1"/>
      <c r="K13" s="2"/>
      <c r="L13" s="1"/>
      <c r="M13" s="1"/>
      <c r="N13" s="1"/>
      <c r="O13" s="1"/>
      <c r="P13" s="1"/>
    </row>
    <row r="14" spans="1:16" x14ac:dyDescent="0.25">
      <c r="A14" s="57" t="s">
        <v>39</v>
      </c>
      <c r="B14" s="16">
        <f t="shared" si="1"/>
        <v>-1.011850946462685</v>
      </c>
      <c r="C14" s="16">
        <f>+'[1]GVA-productivity2'!S$40</f>
        <v>0.32823822277377968</v>
      </c>
      <c r="D14" s="17">
        <f>+'[1]GVA-productivity2'!R$18</f>
        <v>982.99476349395752</v>
      </c>
      <c r="E14" s="17">
        <f>+'[1]GVA-productivity2'!S$18</f>
        <v>856.57823739618379</v>
      </c>
      <c r="F14" s="16">
        <f t="shared" si="0"/>
        <v>3.1721335844952412</v>
      </c>
      <c r="G14" s="16">
        <f t="shared" si="0"/>
        <v>2.1602826380325562</v>
      </c>
      <c r="H14" s="1"/>
      <c r="I14" s="1"/>
      <c r="J14" s="1"/>
      <c r="K14" s="2"/>
      <c r="L14" s="1"/>
      <c r="M14" s="1"/>
      <c r="N14" s="1"/>
      <c r="O14" s="1"/>
      <c r="P14" s="1"/>
    </row>
    <row r="15" spans="1:16" x14ac:dyDescent="0.25">
      <c r="A15" s="57" t="s">
        <v>40</v>
      </c>
      <c r="B15" s="16">
        <f t="shared" si="1"/>
        <v>-0.17168706543447798</v>
      </c>
      <c r="C15" s="16">
        <f>+'[1]GVA-productivity2'!S$42</f>
        <v>2.5065203136117393</v>
      </c>
      <c r="D15" s="17">
        <f>+'[1]GVA-productivity2'!R20</f>
        <v>248.2750370479543</v>
      </c>
      <c r="E15" s="17">
        <f>+'[1]GVA-productivity2'!S20</f>
        <v>249.60392986656524</v>
      </c>
      <c r="F15" s="16">
        <f t="shared" si="0"/>
        <v>0.80118593959982687</v>
      </c>
      <c r="G15" s="16">
        <f t="shared" si="0"/>
        <v>0.62949887416534889</v>
      </c>
      <c r="H15" s="1"/>
      <c r="I15" s="1"/>
      <c r="J15" s="1"/>
      <c r="K15" s="2"/>
      <c r="L15" s="1"/>
      <c r="M15" s="1"/>
      <c r="N15" s="1"/>
      <c r="O15" s="1"/>
      <c r="P15" s="1"/>
    </row>
    <row r="16" spans="1:16" x14ac:dyDescent="0.25">
      <c r="A16" s="19" t="s">
        <v>41</v>
      </c>
      <c r="B16" s="16">
        <f t="shared" si="1"/>
        <v>-2.069740437079961</v>
      </c>
      <c r="C16" s="16">
        <f>+'[1]GVA-productivity2'!S$44</f>
        <v>0.2906237684558633</v>
      </c>
      <c r="D16" s="17">
        <f>+'[1]GVA-productivity2'!R$22</f>
        <v>1944.4728725899633</v>
      </c>
      <c r="E16" s="17">
        <f>+'[1]GVA-productivity2'!S$22</f>
        <v>1667.3700331579614</v>
      </c>
      <c r="F16" s="16">
        <f t="shared" si="0"/>
        <v>6.2748327176826049</v>
      </c>
      <c r="G16" s="16">
        <f t="shared" si="0"/>
        <v>4.2050922806026438</v>
      </c>
      <c r="H16" s="1"/>
      <c r="I16" s="1"/>
      <c r="J16" s="1"/>
      <c r="K16" s="2"/>
      <c r="L16" s="1"/>
      <c r="M16" s="1"/>
      <c r="N16" s="1"/>
      <c r="O16" s="1"/>
      <c r="P16" s="1"/>
    </row>
    <row r="17" spans="1:16" x14ac:dyDescent="0.25">
      <c r="A17" s="57" t="s">
        <v>42</v>
      </c>
      <c r="B17" s="16">
        <f t="shared" si="1"/>
        <v>-0.13946978328613291</v>
      </c>
      <c r="C17" s="16">
        <f>+'[1]GVA-productivity2'!S$45</f>
        <v>0.14684533263653782</v>
      </c>
      <c r="D17" s="17">
        <f>+'[1]GVA-productivity2'!R$23</f>
        <v>1991.0194445082504</v>
      </c>
      <c r="E17" s="17">
        <f>+'[1]GVA-productivity2'!S$23</f>
        <v>2492.304324785111</v>
      </c>
      <c r="F17" s="16">
        <f t="shared" si="0"/>
        <v>6.4250389542858475</v>
      </c>
      <c r="G17" s="16">
        <f t="shared" si="0"/>
        <v>6.2855691709997146</v>
      </c>
      <c r="H17" s="1"/>
      <c r="I17" s="1"/>
      <c r="J17" s="1"/>
      <c r="K17" s="2"/>
      <c r="L17" s="1"/>
      <c r="M17" s="1"/>
      <c r="N17" s="1"/>
      <c r="O17" s="1"/>
      <c r="P17" s="1"/>
    </row>
    <row r="18" spans="1:16" x14ac:dyDescent="0.25">
      <c r="A18" s="15" t="s">
        <v>1</v>
      </c>
      <c r="B18" s="11">
        <f t="shared" si="1"/>
        <v>0</v>
      </c>
      <c r="C18" s="13">
        <f>+'[1]GVA-productivity2'!S47</f>
        <v>723.03644021195555</v>
      </c>
      <c r="D18" s="17">
        <f>+'[1]GVA-productivity2'!R24</f>
        <v>30988.441605947515</v>
      </c>
      <c r="E18" s="17">
        <f>+'[1]GVA-productivity2'!S24</f>
        <v>39651.211481118931</v>
      </c>
      <c r="F18" s="16">
        <f t="shared" si="0"/>
        <v>100</v>
      </c>
      <c r="G18" s="16">
        <f t="shared" si="0"/>
        <v>100</v>
      </c>
      <c r="H18" s="9"/>
      <c r="I18" s="9"/>
      <c r="J18" s="9"/>
      <c r="K18" s="10"/>
      <c r="L18" s="9"/>
      <c r="M18" s="9"/>
      <c r="N18" s="9"/>
      <c r="O18" s="9"/>
      <c r="P18" s="9"/>
    </row>
    <row r="19" spans="1:16" x14ac:dyDescent="0.25">
      <c r="A19" s="34" t="s">
        <v>0</v>
      </c>
      <c r="B19" s="32">
        <f t="shared" ref="B19:G19" si="2">SUM(B8:B17)</f>
        <v>-1.5987211554602254E-14</v>
      </c>
      <c r="C19" s="32">
        <f t="shared" si="2"/>
        <v>723.03644021195555</v>
      </c>
      <c r="D19" s="31">
        <f t="shared" si="2"/>
        <v>30988.441605947515</v>
      </c>
      <c r="E19" s="31">
        <f t="shared" si="2"/>
        <v>39651.211481118931</v>
      </c>
      <c r="F19" s="46">
        <f t="shared" si="2"/>
        <v>100.00000000000003</v>
      </c>
      <c r="G19" s="46">
        <f t="shared" si="2"/>
        <v>100</v>
      </c>
      <c r="H19" s="24"/>
      <c r="I19" s="24"/>
      <c r="J19" s="24"/>
      <c r="K19" s="25"/>
      <c r="L19" s="24"/>
      <c r="M19" s="24"/>
      <c r="N19" s="24"/>
      <c r="O19" s="24"/>
      <c r="P19"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f>+G24-F24</f>
        <v>-1.2764549950899777</v>
      </c>
      <c r="C24" s="16">
        <f>+'[1]GVA-productivity2'!T$30</f>
        <v>0.56369652529072545</v>
      </c>
      <c r="D24" s="17">
        <f>+'[1]GVA-productivity2'!S$8</f>
        <v>25252.326771848402</v>
      </c>
      <c r="E24" s="17">
        <f>+'[1]GVA-productivity2'!T$8</f>
        <v>28151.968488942326</v>
      </c>
      <c r="F24" s="16">
        <f t="shared" ref="F24:G34" si="3">(+D24/D$34)*100</f>
        <v>63.686141806469209</v>
      </c>
      <c r="G24" s="16">
        <f t="shared" si="3"/>
        <v>62.409686811379231</v>
      </c>
      <c r="H24" s="1"/>
      <c r="I24" s="1"/>
      <c r="J24" s="1"/>
      <c r="K24" s="2"/>
      <c r="L24" s="1"/>
      <c r="M24" s="1"/>
      <c r="N24" s="1"/>
      <c r="O24" s="1"/>
      <c r="P24" s="1"/>
    </row>
    <row r="25" spans="1:16" s="81" customFormat="1" x14ac:dyDescent="0.25">
      <c r="A25" s="77" t="s">
        <v>34</v>
      </c>
      <c r="B25" s="79">
        <f>+G25-F25</f>
        <v>8.1958505207351665E-2</v>
      </c>
      <c r="C25" s="79">
        <f>+'[1]GVA-productivity2'!T$32</f>
        <v>273.31567473644299</v>
      </c>
      <c r="D25" s="80">
        <f>+'[1]GVA-productivity2'!S$10</f>
        <v>28.24285957057711</v>
      </c>
      <c r="E25" s="80">
        <f>+'[1]GVA-productivity2'!T$10</f>
        <v>69.09998444795859</v>
      </c>
      <c r="F25" s="79">
        <f t="shared" si="3"/>
        <v>7.1228238723615708E-2</v>
      </c>
      <c r="G25" s="79">
        <f t="shared" si="3"/>
        <v>0.15318674393096737</v>
      </c>
      <c r="H25" s="24" t="s">
        <v>52</v>
      </c>
      <c r="I25" s="24"/>
      <c r="J25" s="24"/>
      <c r="K25" s="25"/>
      <c r="L25" s="24"/>
      <c r="M25" s="24"/>
      <c r="N25" s="24"/>
      <c r="O25" s="24"/>
      <c r="P25" s="24"/>
    </row>
    <row r="26" spans="1:16" x14ac:dyDescent="0.25">
      <c r="A26" s="19" t="s">
        <v>35</v>
      </c>
      <c r="B26" s="16">
        <f t="shared" ref="B26:B33" si="4">+G26-F26</f>
        <v>0.53921853641774575</v>
      </c>
      <c r="C26" s="16">
        <f>+'[1]GVA-productivity2'!T$33</f>
        <v>0.82252548626434663</v>
      </c>
      <c r="D26" s="17">
        <f>+'[1]GVA-productivity2'!S$11</f>
        <v>1230.7442854796543</v>
      </c>
      <c r="E26" s="17">
        <f>+'[1]GVA-productivity2'!T$11</f>
        <v>1643.3617449964418</v>
      </c>
      <c r="F26" s="16">
        <f t="shared" si="3"/>
        <v>3.1039260580113894</v>
      </c>
      <c r="G26" s="16">
        <f t="shared" si="3"/>
        <v>3.6431445944291352</v>
      </c>
      <c r="H26" s="1"/>
      <c r="I26" s="1"/>
      <c r="J26" s="1"/>
      <c r="K26" s="2"/>
      <c r="L26" s="1"/>
      <c r="M26" s="1"/>
      <c r="N26" s="1"/>
      <c r="O26" s="1"/>
      <c r="P26" s="1"/>
    </row>
    <row r="27" spans="1:16" x14ac:dyDescent="0.25">
      <c r="A27" s="19" t="s">
        <v>36</v>
      </c>
      <c r="B27" s="16">
        <f t="shared" si="4"/>
        <v>3.5927303159255797E-2</v>
      </c>
      <c r="C27" s="16">
        <f>+'[1]GVA-productivity2'!T$34</f>
        <v>0.48618249796775281</v>
      </c>
      <c r="D27" s="17">
        <f>+'[1]GVA-productivity2'!S$12</f>
        <v>108.75640795067596</v>
      </c>
      <c r="E27" s="17">
        <f>+'[1]GVA-productivity2'!T$12</f>
        <v>139.93055070184144</v>
      </c>
      <c r="F27" s="16">
        <f t="shared" si="3"/>
        <v>0.27428268617331775</v>
      </c>
      <c r="G27" s="16">
        <f t="shared" si="3"/>
        <v>0.31020998933257354</v>
      </c>
      <c r="H27" s="1"/>
      <c r="I27" s="1"/>
      <c r="J27" s="1"/>
      <c r="K27" s="2"/>
      <c r="L27" s="1"/>
      <c r="M27" s="1"/>
      <c r="N27" s="1"/>
      <c r="O27" s="1"/>
      <c r="P27" s="1"/>
    </row>
    <row r="28" spans="1:16" x14ac:dyDescent="0.25">
      <c r="A28" s="19" t="s">
        <v>37</v>
      </c>
      <c r="B28" s="16">
        <f t="shared" si="4"/>
        <v>0.21565195370352408</v>
      </c>
      <c r="C28" s="16">
        <f>+'[1]GVA-productivity2'!T$35</f>
        <v>1.6684097614088083</v>
      </c>
      <c r="D28" s="17">
        <f>+'[1]GVA-productivity2'!S$13</f>
        <v>278.33426217352337</v>
      </c>
      <c r="E28" s="17">
        <f>+'[1]GVA-productivity2'!T$13</f>
        <v>413.9178709145566</v>
      </c>
      <c r="F28" s="16">
        <f t="shared" si="3"/>
        <v>0.70195651476137177</v>
      </c>
      <c r="G28" s="16">
        <f t="shared" si="3"/>
        <v>0.91760846846489585</v>
      </c>
      <c r="H28" s="1"/>
      <c r="I28" s="1"/>
      <c r="J28" s="1"/>
      <c r="K28" s="2"/>
      <c r="L28" s="1"/>
      <c r="M28" s="1"/>
      <c r="N28" s="1"/>
      <c r="O28" s="1"/>
      <c r="P28" s="1"/>
    </row>
    <row r="29" spans="1:16" x14ac:dyDescent="0.25">
      <c r="A29" s="57" t="s">
        <v>38</v>
      </c>
      <c r="B29" s="16">
        <f t="shared" si="4"/>
        <v>-1.1845180468648877</v>
      </c>
      <c r="C29" s="16">
        <f>+'[1]GVA-productivity2'!T$39</f>
        <v>0.77791672474836315</v>
      </c>
      <c r="D29" s="17">
        <f>+'[1]GVA-productivity2'!S$17</f>
        <v>7486.950368890276</v>
      </c>
      <c r="E29" s="17">
        <f>+'[1]GVA-productivity2'!T$17</f>
        <v>7983.0486505139115</v>
      </c>
      <c r="F29" s="16">
        <f t="shared" si="3"/>
        <v>18.882021732060831</v>
      </c>
      <c r="G29" s="16">
        <f t="shared" si="3"/>
        <v>17.697503685195944</v>
      </c>
      <c r="H29" s="1"/>
      <c r="I29" s="1"/>
      <c r="J29" s="1"/>
      <c r="K29" s="2"/>
      <c r="L29" s="1"/>
      <c r="M29" s="1"/>
      <c r="N29" s="1"/>
      <c r="O29" s="1"/>
      <c r="P29" s="1"/>
    </row>
    <row r="30" spans="1:16" x14ac:dyDescent="0.25">
      <c r="A30" s="57" t="s">
        <v>39</v>
      </c>
      <c r="B30" s="16">
        <f t="shared" si="4"/>
        <v>0.65994261996806935</v>
      </c>
      <c r="C30" s="16">
        <f>+'[1]GVA-productivity2'!T$40</f>
        <v>0.46540416766084425</v>
      </c>
      <c r="D30" s="17">
        <f>+'[1]GVA-productivity2'!S$18</f>
        <v>856.57823739618379</v>
      </c>
      <c r="E30" s="17">
        <f>+'[1]GVA-productivity2'!T$18</f>
        <v>1272.1565617675346</v>
      </c>
      <c r="F30" s="16">
        <f t="shared" si="3"/>
        <v>2.1602826380325562</v>
      </c>
      <c r="G30" s="16">
        <f t="shared" si="3"/>
        <v>2.8202252580006255</v>
      </c>
      <c r="H30" s="1"/>
      <c r="I30" s="1"/>
      <c r="J30" s="1"/>
      <c r="K30" s="2"/>
      <c r="L30" s="1"/>
      <c r="M30" s="1"/>
      <c r="N30" s="1"/>
      <c r="O30" s="1"/>
      <c r="P30" s="1"/>
    </row>
    <row r="31" spans="1:16" x14ac:dyDescent="0.25">
      <c r="A31" s="57" t="s">
        <v>40</v>
      </c>
      <c r="B31" s="16">
        <f t="shared" si="4"/>
        <v>0.66763592993018017</v>
      </c>
      <c r="C31" s="16">
        <f>+'[1]GVA-productivity2'!T$42</f>
        <v>0.90123275285779447</v>
      </c>
      <c r="D31" s="17">
        <f>+'[1]GVA-productivity2'!S20</f>
        <v>249.60392986656524</v>
      </c>
      <c r="E31" s="17">
        <f>+'[1]GVA-productivity2'!T20</f>
        <v>585.11586897035261</v>
      </c>
      <c r="F31" s="16">
        <f t="shared" si="3"/>
        <v>0.62949887416534889</v>
      </c>
      <c r="G31" s="16">
        <f t="shared" si="3"/>
        <v>1.2971348040955291</v>
      </c>
      <c r="H31" s="1"/>
      <c r="I31" s="1"/>
      <c r="J31" s="1"/>
      <c r="K31" s="2"/>
      <c r="L31" s="1"/>
      <c r="M31" s="1"/>
      <c r="N31" s="1"/>
      <c r="O31" s="1"/>
      <c r="P31" s="1"/>
    </row>
    <row r="32" spans="1:16" x14ac:dyDescent="0.25">
      <c r="A32" s="19" t="s">
        <v>41</v>
      </c>
      <c r="B32" s="16">
        <f t="shared" si="4"/>
        <v>7.2247067534729759E-2</v>
      </c>
      <c r="C32" s="16">
        <f>+'[1]GVA-productivity2'!T$44</f>
        <v>0.25540209832600202</v>
      </c>
      <c r="D32" s="17">
        <f>+'[1]GVA-productivity2'!S$22</f>
        <v>1667.3700331579614</v>
      </c>
      <c r="E32" s="17">
        <f>+'[1]GVA-productivity2'!T$22</f>
        <v>1929.4364176062641</v>
      </c>
      <c r="F32" s="16">
        <f t="shared" si="3"/>
        <v>4.2050922806026438</v>
      </c>
      <c r="G32" s="16">
        <f t="shared" si="3"/>
        <v>4.2773393481373736</v>
      </c>
      <c r="H32" s="1"/>
      <c r="I32" s="1"/>
      <c r="J32" s="1"/>
      <c r="K32" s="2"/>
      <c r="L32" s="1"/>
      <c r="M32" s="1"/>
      <c r="N32" s="1"/>
      <c r="O32" s="1"/>
      <c r="P32" s="1"/>
    </row>
    <row r="33" spans="1:16" x14ac:dyDescent="0.25">
      <c r="A33" s="57" t="s">
        <v>42</v>
      </c>
      <c r="B33" s="16">
        <f t="shared" si="4"/>
        <v>0.18839112603402697</v>
      </c>
      <c r="C33" s="16">
        <f>+'[1]GVA-productivity2'!T$45</f>
        <v>0.14396176367864383</v>
      </c>
      <c r="D33" s="17">
        <f>+'[1]GVA-productivity2'!S$23</f>
        <v>2492.304324785111</v>
      </c>
      <c r="E33" s="17">
        <f>+'[1]GVA-productivity2'!T$23</f>
        <v>2920.2954796358131</v>
      </c>
      <c r="F33" s="16">
        <f t="shared" si="3"/>
        <v>6.2855691709997146</v>
      </c>
      <c r="G33" s="16">
        <f t="shared" si="3"/>
        <v>6.4739602970337415</v>
      </c>
      <c r="H33" s="1"/>
      <c r="I33" s="1"/>
      <c r="J33" s="1"/>
      <c r="K33" s="2"/>
      <c r="L33" s="1"/>
      <c r="M33" s="1"/>
      <c r="N33" s="1"/>
      <c r="O33" s="1"/>
      <c r="P33" s="1"/>
    </row>
    <row r="34" spans="1:16" x14ac:dyDescent="0.25">
      <c r="A34" s="15" t="s">
        <v>1</v>
      </c>
      <c r="B34" s="16">
        <f>+G34-F34</f>
        <v>0</v>
      </c>
      <c r="C34" s="13">
        <f>+'[1]GVA-productivity2'!T47</f>
        <v>279.40040651464625</v>
      </c>
      <c r="D34" s="17">
        <f>+'[1]GVA-productivity2'!S24</f>
        <v>39651.211481118931</v>
      </c>
      <c r="E34" s="17">
        <f>+'[1]GVA-productivity2'!T24</f>
        <v>45108.331618496995</v>
      </c>
      <c r="F34" s="16">
        <f t="shared" si="3"/>
        <v>100</v>
      </c>
      <c r="G34" s="16">
        <f t="shared" si="3"/>
        <v>100</v>
      </c>
      <c r="H34" s="1"/>
      <c r="I34" s="1"/>
      <c r="J34" s="1"/>
      <c r="K34" s="2"/>
      <c r="L34" s="1"/>
      <c r="M34" s="1"/>
      <c r="N34" s="1"/>
      <c r="O34" s="1"/>
      <c r="P34" s="1"/>
    </row>
    <row r="35" spans="1:16" x14ac:dyDescent="0.25">
      <c r="A35" s="34" t="s">
        <v>0</v>
      </c>
      <c r="B35" s="33">
        <v>-3.1225022567582528E-16</v>
      </c>
      <c r="C35" s="32">
        <f>SUM(C24:C33)</f>
        <v>279.40040651464625</v>
      </c>
      <c r="D35" s="31">
        <f>SUM(D24:D33)</f>
        <v>39651.211481118931</v>
      </c>
      <c r="E35" s="31">
        <f>SUM(E24:E33)</f>
        <v>45108.331618496995</v>
      </c>
      <c r="F35" s="30">
        <f>SUM(F24:F33)</f>
        <v>100</v>
      </c>
      <c r="G35" s="30">
        <f>SUM(G24:G33)</f>
        <v>100.00000000000001</v>
      </c>
      <c r="H35" s="1"/>
      <c r="I35" s="1"/>
      <c r="J35" s="1"/>
      <c r="K35" s="2"/>
      <c r="L35" s="1"/>
      <c r="M35" s="1"/>
      <c r="N35" s="1"/>
      <c r="O35" s="1"/>
      <c r="P35"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f t="shared" ref="B41:B51" si="5">+G41-F41</f>
        <v>-1.7498989715184408</v>
      </c>
      <c r="C41" s="16">
        <f>+'[1]GVA-productivity2'!U$30</f>
        <v>0.62105167328679434</v>
      </c>
      <c r="D41" s="17">
        <f>+'[1]GVA-productivity2'!T$8</f>
        <v>28151.968488942326</v>
      </c>
      <c r="E41" s="17">
        <f>+'[1]GVA-productivity2'!U$8</f>
        <v>31587.173719515748</v>
      </c>
      <c r="F41" s="16">
        <f t="shared" ref="F41:G51" si="6">(+D41/D$51)*100</f>
        <v>62.409686811379231</v>
      </c>
      <c r="G41" s="16">
        <f t="shared" si="6"/>
        <v>60.65978783986079</v>
      </c>
      <c r="H41" s="1"/>
      <c r="I41" s="1"/>
      <c r="J41" s="1"/>
      <c r="K41" s="2"/>
      <c r="L41" s="1"/>
      <c r="M41" s="1"/>
      <c r="N41" s="1"/>
      <c r="O41" s="1"/>
      <c r="P41" s="1"/>
    </row>
    <row r="42" spans="1:16" s="81" customFormat="1" x14ac:dyDescent="0.25">
      <c r="A42" s="77" t="s">
        <v>34</v>
      </c>
      <c r="B42" s="79">
        <f t="shared" si="5"/>
        <v>7.8724485044442072E-2</v>
      </c>
      <c r="C42" s="79">
        <f>+'[1]GVA-productivity2'!U$32</f>
        <v>128.24570883360136</v>
      </c>
      <c r="D42" s="80">
        <f>+'[1]GVA-productivity2'!T$10</f>
        <v>69.09998444795859</v>
      </c>
      <c r="E42" s="80">
        <f>+'[1]GVA-productivity2'!U$10</f>
        <v>120.76237880177629</v>
      </c>
      <c r="F42" s="79">
        <f t="shared" si="6"/>
        <v>0.15318674393096737</v>
      </c>
      <c r="G42" s="79">
        <f t="shared" si="6"/>
        <v>0.23191122897540944</v>
      </c>
      <c r="H42" s="24" t="s">
        <v>52</v>
      </c>
    </row>
    <row r="43" spans="1:16" x14ac:dyDescent="0.25">
      <c r="A43" s="19" t="s">
        <v>35</v>
      </c>
      <c r="B43" s="16">
        <f t="shared" si="5"/>
        <v>0.53751880154579501</v>
      </c>
      <c r="C43" s="16">
        <f>+'[1]GVA-productivity2'!U$33</f>
        <v>0.84789077525488654</v>
      </c>
      <c r="D43" s="17">
        <f>+'[1]GVA-productivity2'!T$11</f>
        <v>1643.3617449964418</v>
      </c>
      <c r="E43" s="17">
        <f>+'[1]GVA-productivity2'!U$11</f>
        <v>2176.9832314630107</v>
      </c>
      <c r="F43" s="16">
        <f t="shared" si="6"/>
        <v>3.6431445944291352</v>
      </c>
      <c r="G43" s="16">
        <f t="shared" si="6"/>
        <v>4.1806633959749302</v>
      </c>
      <c r="H43" s="1"/>
      <c r="I43" s="1"/>
      <c r="J43" s="1"/>
      <c r="K43" s="2"/>
      <c r="L43" s="1"/>
      <c r="M43" s="1"/>
      <c r="N43" s="1"/>
      <c r="O43" s="1"/>
      <c r="P43" s="1"/>
    </row>
    <row r="44" spans="1:16" x14ac:dyDescent="0.25">
      <c r="A44" s="19" t="s">
        <v>36</v>
      </c>
      <c r="B44" s="16">
        <f t="shared" si="5"/>
        <v>-8.5529793676747262E-2</v>
      </c>
      <c r="C44" s="16">
        <f>+'[1]GVA-productivity2'!U$34</f>
        <v>0.63821934236570388</v>
      </c>
      <c r="D44" s="17">
        <f>+'[1]GVA-productivity2'!T$12</f>
        <v>139.93055070184144</v>
      </c>
      <c r="E44" s="17">
        <f>+'[1]GVA-productivity2'!U$12</f>
        <v>116.99698637672748</v>
      </c>
      <c r="F44" s="16">
        <f t="shared" si="6"/>
        <v>0.31020998933257354</v>
      </c>
      <c r="G44" s="16">
        <f t="shared" si="6"/>
        <v>0.22468019565582628</v>
      </c>
      <c r="H44" s="1"/>
      <c r="I44" s="1"/>
      <c r="J44" s="1"/>
      <c r="K44" s="2"/>
      <c r="L44" s="1"/>
      <c r="M44" s="1"/>
      <c r="N44" s="1"/>
      <c r="O44" s="1"/>
      <c r="P44" s="1"/>
    </row>
    <row r="45" spans="1:16" x14ac:dyDescent="0.25">
      <c r="A45" s="19" t="s">
        <v>37</v>
      </c>
      <c r="B45" s="16">
        <f t="shared" si="5"/>
        <v>0.69225854100321482</v>
      </c>
      <c r="C45" s="16">
        <f>+'[1]GVA-productivity2'!U$35</f>
        <v>1.3436763884249339</v>
      </c>
      <c r="D45" s="17">
        <f>+'[1]GVA-productivity2'!T$13</f>
        <v>413.9178709145566</v>
      </c>
      <c r="E45" s="17">
        <f>+'[1]GVA-productivity2'!U$13</f>
        <v>838.30080361690909</v>
      </c>
      <c r="F45" s="16">
        <f t="shared" si="6"/>
        <v>0.91760846846489585</v>
      </c>
      <c r="G45" s="16">
        <f t="shared" si="6"/>
        <v>1.6098670094681107</v>
      </c>
      <c r="H45" s="1"/>
      <c r="I45" s="1"/>
      <c r="J45" s="1"/>
      <c r="K45" s="2"/>
      <c r="L45" s="1"/>
      <c r="M45" s="1"/>
      <c r="N45" s="1"/>
      <c r="O45" s="1"/>
      <c r="P45" s="1"/>
    </row>
    <row r="46" spans="1:16" x14ac:dyDescent="0.25">
      <c r="A46" s="57" t="s">
        <v>38</v>
      </c>
      <c r="B46" s="16">
        <f t="shared" si="5"/>
        <v>-0.77866916328447999</v>
      </c>
      <c r="C46" s="16">
        <f>+'[1]GVA-productivity2'!U$39</f>
        <v>1.1917268546152944</v>
      </c>
      <c r="D46" s="17">
        <f>+'[1]GVA-productivity2'!T$17</f>
        <v>7983.0486505139115</v>
      </c>
      <c r="E46" s="17">
        <f>+'[1]GVA-productivity2'!U$17</f>
        <v>8810.0895866335431</v>
      </c>
      <c r="F46" s="16">
        <f t="shared" si="6"/>
        <v>17.697503685195944</v>
      </c>
      <c r="G46" s="16">
        <f t="shared" si="6"/>
        <v>16.918834521911464</v>
      </c>
      <c r="H46" s="1"/>
      <c r="I46" s="1"/>
      <c r="J46" s="1"/>
      <c r="K46" s="2"/>
      <c r="L46" s="1"/>
      <c r="M46" s="1"/>
      <c r="N46" s="1"/>
      <c r="O46" s="1"/>
      <c r="P46" s="1"/>
    </row>
    <row r="47" spans="1:16" x14ac:dyDescent="0.25">
      <c r="A47" s="57" t="s">
        <v>39</v>
      </c>
      <c r="B47" s="16">
        <f t="shared" si="5"/>
        <v>0.22589914650085063</v>
      </c>
      <c r="C47" s="16">
        <f>+'[1]GVA-productivity2'!U$40</f>
        <v>0.66335814048441866</v>
      </c>
      <c r="D47" s="17">
        <f>+'[1]GVA-productivity2'!T$18</f>
        <v>1272.1565617675346</v>
      </c>
      <c r="E47" s="17">
        <f>+'[1]GVA-productivity2'!U$18</f>
        <v>1586.1984382513363</v>
      </c>
      <c r="F47" s="16">
        <f t="shared" si="6"/>
        <v>2.8202252580006255</v>
      </c>
      <c r="G47" s="16">
        <f t="shared" si="6"/>
        <v>3.0461244045014761</v>
      </c>
      <c r="H47" s="1"/>
      <c r="I47" s="1"/>
      <c r="J47" s="1"/>
      <c r="K47" s="2"/>
      <c r="L47" s="1"/>
      <c r="M47" s="1"/>
      <c r="N47" s="1"/>
      <c r="O47" s="1"/>
      <c r="P47" s="1"/>
    </row>
    <row r="48" spans="1:16" x14ac:dyDescent="0.25">
      <c r="A48" s="57" t="s">
        <v>40</v>
      </c>
      <c r="B48" s="16">
        <f t="shared" si="5"/>
        <v>1.4570582481417138</v>
      </c>
      <c r="C48" s="16">
        <f>+'[1]GVA-productivity2'!U$42</f>
        <v>0.81120734783262138</v>
      </c>
      <c r="D48" s="17">
        <f>+'[1]GVA-productivity2'!T20</f>
        <v>585.11586897035261</v>
      </c>
      <c r="E48" s="17">
        <f>+'[1]GVA-productivity2'!U20</f>
        <v>1434.181976167966</v>
      </c>
      <c r="F48" s="16">
        <f t="shared" si="6"/>
        <v>1.2971348040955291</v>
      </c>
      <c r="G48" s="16">
        <f t="shared" si="6"/>
        <v>2.7541930522372429</v>
      </c>
      <c r="H48" s="1"/>
      <c r="I48" s="1"/>
      <c r="J48" s="1"/>
      <c r="K48" s="2"/>
      <c r="L48" s="1"/>
      <c r="M48" s="1"/>
      <c r="N48" s="1"/>
      <c r="O48" s="1"/>
      <c r="P48" s="1"/>
    </row>
    <row r="49" spans="1:16" x14ac:dyDescent="0.25">
      <c r="A49" s="19" t="s">
        <v>41</v>
      </c>
      <c r="B49" s="16">
        <f t="shared" si="5"/>
        <v>3.6399387853824017E-2</v>
      </c>
      <c r="C49" s="16">
        <f>+'[1]GVA-productivity2'!U$44</f>
        <v>0.26128147719636829</v>
      </c>
      <c r="D49" s="17">
        <f>+'[1]GVA-productivity2'!T$22</f>
        <v>1929.4364176062641</v>
      </c>
      <c r="E49" s="17">
        <f>+'[1]GVA-productivity2'!U$22</f>
        <v>2246.279119770013</v>
      </c>
      <c r="F49" s="16">
        <f t="shared" si="6"/>
        <v>4.2773393481373736</v>
      </c>
      <c r="G49" s="16">
        <f t="shared" si="6"/>
        <v>4.3137387359911976</v>
      </c>
      <c r="H49" s="1"/>
      <c r="I49" s="1"/>
      <c r="J49" s="1"/>
      <c r="K49" s="2"/>
      <c r="L49" s="1"/>
      <c r="M49" s="1"/>
      <c r="N49" s="1"/>
      <c r="O49" s="1"/>
      <c r="P49" s="1"/>
    </row>
    <row r="50" spans="1:16" x14ac:dyDescent="0.25">
      <c r="A50" s="57" t="s">
        <v>42</v>
      </c>
      <c r="B50" s="16">
        <f t="shared" si="5"/>
        <v>-0.4137606816101842</v>
      </c>
      <c r="C50" s="16">
        <f>+'[1]GVA-productivity2'!U$45</f>
        <v>0.19629936082244806</v>
      </c>
      <c r="D50" s="17">
        <f>+'[1]GVA-productivity2'!T$23</f>
        <v>2920.2954796358131</v>
      </c>
      <c r="E50" s="17">
        <f>+'[1]GVA-productivity2'!U$23</f>
        <v>3155.7080043319474</v>
      </c>
      <c r="F50" s="16">
        <f t="shared" si="6"/>
        <v>6.4739602970337415</v>
      </c>
      <c r="G50" s="16">
        <f t="shared" si="6"/>
        <v>6.0601996154235573</v>
      </c>
      <c r="H50" s="1"/>
      <c r="I50" s="1"/>
      <c r="J50" s="1"/>
      <c r="K50" s="2"/>
      <c r="L50" s="1"/>
      <c r="M50" s="1"/>
      <c r="N50" s="1"/>
      <c r="O50" s="1"/>
      <c r="P50" s="1"/>
    </row>
    <row r="51" spans="1:16" x14ac:dyDescent="0.25">
      <c r="A51" s="15" t="s">
        <v>1</v>
      </c>
      <c r="B51" s="16">
        <f t="shared" si="5"/>
        <v>0</v>
      </c>
      <c r="C51" s="13">
        <f>+'[1]GVA-productivity2'!U47</f>
        <v>134.82042019388484</v>
      </c>
      <c r="D51" s="17">
        <f>+'[1]GVA-productivity2'!T24</f>
        <v>45108.331618496995</v>
      </c>
      <c r="E51" s="17">
        <f>+'[1]GVA-productivity2'!U24</f>
        <v>52072.674244928974</v>
      </c>
      <c r="F51" s="16">
        <f t="shared" si="6"/>
        <v>100</v>
      </c>
      <c r="G51" s="16">
        <f t="shared" si="6"/>
        <v>100</v>
      </c>
      <c r="H51" s="1"/>
      <c r="I51" s="1"/>
      <c r="J51" s="1"/>
      <c r="K51" s="2"/>
      <c r="L51" s="1"/>
      <c r="M51" s="1"/>
      <c r="N51" s="1"/>
      <c r="O51" s="1"/>
      <c r="P51" s="1"/>
    </row>
    <row r="52" spans="1:16" x14ac:dyDescent="0.25">
      <c r="A52" s="7" t="s">
        <v>0</v>
      </c>
      <c r="B52" s="33">
        <v>-3.1225022567582528E-16</v>
      </c>
      <c r="C52" s="32">
        <f>SUM(C41:C50)</f>
        <v>134.82042019388484</v>
      </c>
      <c r="D52" s="31">
        <f>SUM(D41:D50)</f>
        <v>45108.331618496995</v>
      </c>
      <c r="E52" s="31">
        <f>SUM(E41:E50)</f>
        <v>52072.674244928974</v>
      </c>
      <c r="F52" s="30">
        <f>SUM(F41:F50)</f>
        <v>100.00000000000001</v>
      </c>
      <c r="G52" s="30">
        <f>SUM(G41:G50)</f>
        <v>99.999999999999972</v>
      </c>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1"/>
  <sheetViews>
    <sheetView showGridLines="0" workbookViewId="0">
      <selection activeCell="E1" sqref="E1"/>
    </sheetView>
  </sheetViews>
  <sheetFormatPr defaultRowHeight="12" x14ac:dyDescent="0.25"/>
  <cols>
    <col min="1" max="2" width="24.140625" customWidth="1"/>
  </cols>
  <sheetData>
    <row r="1" spans="1:17" ht="14.4" x14ac:dyDescent="0.25">
      <c r="A1" s="55" t="s">
        <v>14</v>
      </c>
      <c r="B1" s="55"/>
      <c r="C1" s="54"/>
      <c r="D1" s="54"/>
      <c r="E1" s="149" t="s">
        <v>68</v>
      </c>
      <c r="F1" s="91"/>
      <c r="G1" s="91"/>
      <c r="H1" s="150"/>
      <c r="I1" s="1"/>
      <c r="J1" s="1"/>
      <c r="K1" s="1"/>
      <c r="L1" s="2"/>
      <c r="M1" s="1"/>
      <c r="N1" s="1"/>
      <c r="O1" s="1"/>
      <c r="P1" s="1"/>
      <c r="Q1" s="1"/>
    </row>
    <row r="2" spans="1:17" x14ac:dyDescent="0.25">
      <c r="A2" s="151" t="s">
        <v>123</v>
      </c>
      <c r="B2" s="53"/>
      <c r="C2" s="1"/>
      <c r="D2" s="1"/>
      <c r="E2" s="1"/>
      <c r="F2" s="1"/>
      <c r="G2" s="1"/>
      <c r="H2" s="1"/>
      <c r="I2" s="1"/>
      <c r="J2" s="1"/>
      <c r="K2" s="1"/>
      <c r="L2" s="2"/>
      <c r="M2" s="1"/>
      <c r="N2" s="1"/>
      <c r="O2" s="1"/>
      <c r="P2" s="1"/>
      <c r="Q2" s="1"/>
    </row>
    <row r="3" spans="1:17" x14ac:dyDescent="0.25">
      <c r="A3" s="53"/>
      <c r="B3" s="53"/>
      <c r="C3" s="1"/>
      <c r="D3" s="1"/>
      <c r="E3" s="1"/>
      <c r="F3" s="1"/>
      <c r="G3" s="1"/>
      <c r="H3" s="1"/>
      <c r="I3" s="1"/>
      <c r="J3" s="1"/>
      <c r="K3" s="1"/>
      <c r="L3" s="2"/>
      <c r="M3" s="1"/>
      <c r="N3" s="1"/>
      <c r="O3" s="1"/>
      <c r="P3" s="1"/>
      <c r="Q3" s="1"/>
    </row>
    <row r="4" spans="1:17" x14ac:dyDescent="0.25">
      <c r="A4" s="53"/>
      <c r="B4" s="53"/>
      <c r="C4" s="1"/>
      <c r="D4" s="1"/>
      <c r="E4" s="1"/>
      <c r="F4" s="1"/>
      <c r="G4" s="1"/>
      <c r="H4" s="1"/>
      <c r="I4" s="1"/>
      <c r="J4" s="1"/>
      <c r="K4" s="1"/>
      <c r="L4" s="2"/>
      <c r="M4" s="1"/>
      <c r="N4" s="1"/>
      <c r="O4" s="1"/>
      <c r="P4" s="1"/>
      <c r="Q4" s="1"/>
    </row>
    <row r="5" spans="1:17" x14ac:dyDescent="0.25">
      <c r="A5" s="53"/>
      <c r="B5" s="53"/>
      <c r="C5" s="1"/>
      <c r="D5" s="1"/>
      <c r="E5" s="1"/>
      <c r="F5" s="1"/>
      <c r="G5" s="1"/>
      <c r="H5" s="1"/>
      <c r="I5" s="1"/>
      <c r="J5" s="1"/>
      <c r="K5" s="1"/>
      <c r="L5" s="2"/>
      <c r="M5" s="1"/>
      <c r="N5" s="1"/>
      <c r="O5" s="1"/>
      <c r="P5" s="1"/>
      <c r="Q5" s="1"/>
    </row>
    <row r="6" spans="1:17" ht="40.799999999999997" x14ac:dyDescent="0.25">
      <c r="A6" s="56" t="s">
        <v>54</v>
      </c>
      <c r="B6" s="52" t="s">
        <v>55</v>
      </c>
      <c r="C6" s="44" t="s">
        <v>9</v>
      </c>
      <c r="D6" s="52" t="s">
        <v>8</v>
      </c>
      <c r="E6" s="115" t="s">
        <v>7</v>
      </c>
      <c r="F6" s="116"/>
      <c r="G6" s="115" t="s">
        <v>6</v>
      </c>
      <c r="H6" s="116"/>
      <c r="I6" s="50"/>
      <c r="J6" s="50"/>
      <c r="K6" s="50"/>
      <c r="L6" s="51"/>
      <c r="M6" s="50"/>
      <c r="N6" s="50"/>
      <c r="O6" s="50"/>
      <c r="P6" s="50"/>
      <c r="Q6" s="50"/>
    </row>
    <row r="7" spans="1:17" ht="24" x14ac:dyDescent="0.25">
      <c r="A7" s="23"/>
      <c r="B7" s="23"/>
      <c r="C7" s="49" t="s">
        <v>32</v>
      </c>
      <c r="D7" s="41">
        <v>2011</v>
      </c>
      <c r="E7" s="42">
        <v>2010</v>
      </c>
      <c r="F7" s="42">
        <v>2011</v>
      </c>
      <c r="G7" s="42">
        <v>2010</v>
      </c>
      <c r="H7" s="42">
        <v>2011</v>
      </c>
      <c r="I7" s="47"/>
      <c r="J7" s="47"/>
      <c r="K7" s="47"/>
      <c r="L7" s="48"/>
      <c r="M7" s="47"/>
      <c r="N7" s="47"/>
      <c r="O7" s="47"/>
      <c r="P7" s="47"/>
      <c r="Q7" s="47"/>
    </row>
    <row r="8" spans="1:17" x14ac:dyDescent="0.25">
      <c r="A8" s="19" t="s">
        <v>4</v>
      </c>
      <c r="B8" s="19" t="s">
        <v>4</v>
      </c>
      <c r="C8" s="16">
        <v>1.1186434261780818</v>
      </c>
      <c r="D8" s="16">
        <v>0.38183551092318491</v>
      </c>
      <c r="E8" s="17">
        <v>31587.173719515748</v>
      </c>
      <c r="F8" s="17">
        <v>32374.589461203472</v>
      </c>
      <c r="G8" s="16">
        <v>60.65978783986079</v>
      </c>
      <c r="H8" s="16">
        <v>61.778431266038872</v>
      </c>
      <c r="I8" s="1"/>
      <c r="J8" s="1"/>
      <c r="K8" s="1"/>
      <c r="L8" s="2"/>
      <c r="M8" s="1"/>
      <c r="N8" s="1"/>
      <c r="O8" s="1"/>
      <c r="P8" s="1"/>
      <c r="Q8" s="1"/>
    </row>
    <row r="9" spans="1:17" x14ac:dyDescent="0.25">
      <c r="A9" s="77" t="s">
        <v>34</v>
      </c>
      <c r="B9" s="77" t="s">
        <v>34</v>
      </c>
      <c r="C9" s="78">
        <v>3.9664591306807884E-2</v>
      </c>
      <c r="D9" s="79">
        <v>56.568552235046312</v>
      </c>
      <c r="E9" s="17">
        <v>120.76237880177629</v>
      </c>
      <c r="F9" s="17">
        <v>142.31756147002758</v>
      </c>
      <c r="G9" s="79">
        <v>0.23191122897540944</v>
      </c>
      <c r="H9" s="79">
        <v>0.27157582028221733</v>
      </c>
      <c r="I9" s="24" t="s">
        <v>52</v>
      </c>
      <c r="J9" s="24"/>
      <c r="K9" s="24"/>
      <c r="L9" s="25"/>
      <c r="M9" s="24"/>
      <c r="N9" s="24"/>
      <c r="O9" s="24"/>
      <c r="P9" s="24"/>
      <c r="Q9" s="24"/>
    </row>
    <row r="10" spans="1:17" x14ac:dyDescent="0.25">
      <c r="A10" s="19" t="s">
        <v>35</v>
      </c>
      <c r="B10" s="19" t="s">
        <v>35</v>
      </c>
      <c r="C10" s="16">
        <v>0.29352776689525939</v>
      </c>
      <c r="D10" s="16">
        <v>1.5532566535751766</v>
      </c>
      <c r="E10" s="17">
        <v>2176.9832314630107</v>
      </c>
      <c r="F10" s="17">
        <v>2344.6710947562474</v>
      </c>
      <c r="G10" s="16">
        <v>4.1806633959749302</v>
      </c>
      <c r="H10" s="16">
        <v>4.4741911628701896</v>
      </c>
      <c r="I10" s="1"/>
      <c r="J10" s="1"/>
      <c r="K10" s="1"/>
      <c r="L10" s="2"/>
      <c r="M10" s="1"/>
      <c r="N10" s="1"/>
      <c r="O10" s="1"/>
      <c r="P10" s="1"/>
      <c r="Q10" s="1"/>
    </row>
    <row r="11" spans="1:17" x14ac:dyDescent="0.25">
      <c r="A11" s="19" t="s">
        <v>36</v>
      </c>
      <c r="B11" s="19" t="s">
        <v>36</v>
      </c>
      <c r="C11" s="16">
        <v>5.429967927197929E-2</v>
      </c>
      <c r="D11" s="16">
        <v>3.2910520478124594</v>
      </c>
      <c r="E11" s="17">
        <v>116.99698637672748</v>
      </c>
      <c r="F11" s="17">
        <v>146.19760867399418</v>
      </c>
      <c r="G11" s="16">
        <v>0.22468019565582628</v>
      </c>
      <c r="H11" s="16">
        <v>0.27897987492780557</v>
      </c>
      <c r="I11" s="1"/>
      <c r="J11" s="1"/>
      <c r="K11" s="1"/>
      <c r="L11" s="2"/>
      <c r="M11" s="1"/>
      <c r="N11" s="1"/>
      <c r="O11" s="1"/>
      <c r="P11" s="1"/>
      <c r="Q11" s="1"/>
    </row>
    <row r="12" spans="1:17" x14ac:dyDescent="0.25">
      <c r="A12" s="19" t="s">
        <v>37</v>
      </c>
      <c r="B12" s="19" t="s">
        <v>37</v>
      </c>
      <c r="C12" s="16">
        <v>0.23336522120234005</v>
      </c>
      <c r="D12" s="16">
        <v>1.6854246354411122</v>
      </c>
      <c r="E12" s="17">
        <v>838.30080361690909</v>
      </c>
      <c r="F12" s="17">
        <v>965.93399228022088</v>
      </c>
      <c r="G12" s="16">
        <v>1.6098670094681107</v>
      </c>
      <c r="H12" s="16">
        <v>1.8432322306704507</v>
      </c>
      <c r="I12" s="1"/>
      <c r="J12" s="1"/>
      <c r="K12" s="1"/>
      <c r="L12" s="2"/>
      <c r="M12" s="1"/>
      <c r="N12" s="1"/>
      <c r="O12" s="1"/>
      <c r="P12" s="1"/>
      <c r="Q12" s="1"/>
    </row>
    <row r="13" spans="1:17" x14ac:dyDescent="0.25">
      <c r="A13" s="57" t="s">
        <v>38</v>
      </c>
      <c r="B13" s="57" t="s">
        <v>38</v>
      </c>
      <c r="C13" s="16">
        <v>-2.0714725782861496</v>
      </c>
      <c r="D13" s="16">
        <v>1.0630192267694205</v>
      </c>
      <c r="E13" s="17">
        <v>8810.0895866335431</v>
      </c>
      <c r="F13" s="17">
        <v>7780.6645079219716</v>
      </c>
      <c r="G13" s="16">
        <v>16.918834521911464</v>
      </c>
      <c r="H13" s="16">
        <v>14.847361943625314</v>
      </c>
      <c r="I13" s="1"/>
      <c r="J13" s="1"/>
      <c r="K13" s="1"/>
      <c r="L13" s="2"/>
      <c r="M13" s="1"/>
      <c r="N13" s="1"/>
      <c r="O13" s="1"/>
      <c r="P13" s="1"/>
      <c r="Q13" s="1"/>
    </row>
    <row r="14" spans="1:17" x14ac:dyDescent="0.25">
      <c r="A14" s="57" t="s">
        <v>39</v>
      </c>
      <c r="B14" s="57" t="s">
        <v>39</v>
      </c>
      <c r="C14" s="16">
        <v>-0.16724551474010285</v>
      </c>
      <c r="D14" s="16">
        <v>4.4063020053111508</v>
      </c>
      <c r="E14" s="17">
        <v>1586.1984382513363</v>
      </c>
      <c r="F14" s="17">
        <v>1508.6579612743492</v>
      </c>
      <c r="G14" s="16">
        <v>3.0461244045014761</v>
      </c>
      <c r="H14" s="16">
        <v>2.8788788897613733</v>
      </c>
      <c r="I14" s="1"/>
      <c r="J14" s="1"/>
      <c r="K14" s="1"/>
      <c r="L14" s="2"/>
      <c r="M14" s="1"/>
      <c r="N14" s="1"/>
      <c r="O14" s="1"/>
      <c r="P14" s="1"/>
      <c r="Q14" s="1"/>
    </row>
    <row r="15" spans="1:17" x14ac:dyDescent="0.25">
      <c r="A15" s="87" t="s">
        <v>56</v>
      </c>
      <c r="B15" s="57" t="s">
        <v>40</v>
      </c>
      <c r="C15" s="16">
        <v>0.55608925354706118</v>
      </c>
      <c r="D15" s="16">
        <v>4.0522161126292779</v>
      </c>
      <c r="E15" s="17">
        <v>1434.181976167966</v>
      </c>
      <c r="F15" s="17">
        <v>1734.732146061571</v>
      </c>
      <c r="G15" s="16">
        <v>2.7541930522372429</v>
      </c>
      <c r="H15" s="16">
        <v>3.310282305784304</v>
      </c>
      <c r="I15" s="1"/>
      <c r="J15" s="1"/>
      <c r="K15" s="1"/>
      <c r="L15" s="2"/>
      <c r="M15" s="1"/>
      <c r="N15" s="1"/>
      <c r="O15" s="1"/>
      <c r="P15" s="1"/>
      <c r="Q15" s="1"/>
    </row>
    <row r="16" spans="1:17" x14ac:dyDescent="0.25">
      <c r="A16" s="57" t="s">
        <v>53</v>
      </c>
      <c r="B16" s="19" t="s">
        <v>41</v>
      </c>
      <c r="C16" s="16">
        <v>0.17612269707920714</v>
      </c>
      <c r="D16" s="16">
        <v>1.4358751961511171</v>
      </c>
      <c r="E16" s="17">
        <v>2246.279119770013</v>
      </c>
      <c r="F16" s="17">
        <v>2352.8829990419586</v>
      </c>
      <c r="G16" s="16">
        <v>4.3137387359911976</v>
      </c>
      <c r="H16" s="16">
        <v>4.4898614330704048</v>
      </c>
      <c r="I16" s="1"/>
      <c r="J16" s="1"/>
      <c r="K16" s="1"/>
      <c r="L16" s="2"/>
      <c r="M16" s="1"/>
      <c r="N16" s="1"/>
      <c r="O16" s="1"/>
      <c r="P16" s="1"/>
      <c r="Q16" s="1"/>
    </row>
    <row r="17" spans="1:17" x14ac:dyDescent="0.25">
      <c r="A17" s="57" t="s">
        <v>42</v>
      </c>
      <c r="B17" s="57" t="s">
        <v>42</v>
      </c>
      <c r="C17" s="16">
        <v>-0.23299454245449347</v>
      </c>
      <c r="D17" s="16">
        <v>0.29940866048501491</v>
      </c>
      <c r="E17" s="17">
        <v>3155.7080043319474</v>
      </c>
      <c r="F17" s="17">
        <v>3053.709329898817</v>
      </c>
      <c r="G17" s="16">
        <v>6.0601996154235573</v>
      </c>
      <c r="H17" s="16">
        <v>5.8272050729690639</v>
      </c>
      <c r="I17" s="1"/>
      <c r="J17" s="1"/>
      <c r="K17" s="1"/>
      <c r="L17" s="2"/>
      <c r="M17" s="1"/>
      <c r="N17" s="1"/>
      <c r="O17" s="1"/>
      <c r="P17" s="1"/>
      <c r="Q17" s="1"/>
    </row>
    <row r="18" spans="1:17" x14ac:dyDescent="0.25">
      <c r="A18" s="15" t="s">
        <v>1</v>
      </c>
      <c r="B18" s="15"/>
      <c r="C18" s="11">
        <v>0</v>
      </c>
      <c r="D18" s="58">
        <v>1</v>
      </c>
      <c r="E18" s="17">
        <v>52072.674244928974</v>
      </c>
      <c r="F18" s="17">
        <v>52404.356662582635</v>
      </c>
      <c r="G18" s="16">
        <v>100</v>
      </c>
      <c r="H18" s="16">
        <v>100</v>
      </c>
      <c r="I18" s="9"/>
      <c r="J18" s="9"/>
      <c r="K18" s="9"/>
      <c r="L18" s="10"/>
      <c r="M18" s="9"/>
      <c r="N18" s="9"/>
      <c r="O18" s="9"/>
      <c r="P18" s="9"/>
      <c r="Q18" s="9"/>
    </row>
    <row r="19" spans="1:17" x14ac:dyDescent="0.25">
      <c r="A19" s="34" t="s">
        <v>0</v>
      </c>
      <c r="B19" s="34"/>
      <c r="C19" s="32">
        <v>-9.3258734068513149E-15</v>
      </c>
      <c r="D19" s="32">
        <v>74.73694228414422</v>
      </c>
      <c r="E19" s="31">
        <v>52072.674244928974</v>
      </c>
      <c r="F19" s="31">
        <v>52404.356662582635</v>
      </c>
      <c r="G19" s="46">
        <v>99.999999999999972</v>
      </c>
      <c r="H19" s="46">
        <v>99.999999999999972</v>
      </c>
      <c r="I19" s="24"/>
      <c r="J19" s="24"/>
      <c r="K19" s="24"/>
      <c r="L19" s="25"/>
      <c r="M19" s="24"/>
      <c r="N19" s="24"/>
      <c r="O19" s="24"/>
      <c r="P19" s="24"/>
      <c r="Q19" s="24"/>
    </row>
    <row r="21" spans="1:17" x14ac:dyDescent="0.25">
      <c r="A21" s="1"/>
      <c r="B21" s="1"/>
      <c r="C21" s="29"/>
      <c r="D21" s="1"/>
      <c r="E21" s="45"/>
      <c r="F21" s="1"/>
      <c r="G21" s="1"/>
      <c r="H21" s="1"/>
      <c r="I21" s="1"/>
      <c r="J21" s="1"/>
      <c r="K21" s="1"/>
      <c r="L21" s="2"/>
      <c r="M21" s="1"/>
      <c r="N21" s="1"/>
      <c r="O21" s="1"/>
      <c r="P21" s="1"/>
      <c r="Q21" s="1"/>
    </row>
  </sheetData>
  <mergeCells count="2">
    <mergeCell ref="E6:F6"/>
    <mergeCell ref="G6:H6"/>
  </mergeCells>
  <hyperlinks>
    <hyperlink ref="E1" location="CONTENTS!A7" display="Return to Contents pag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-1.361337936887999</v>
      </c>
      <c r="C8" s="97">
        <v>0.44285266533851247</v>
      </c>
      <c r="D8" s="98">
        <v>14328</v>
      </c>
      <c r="E8" s="98">
        <v>17512</v>
      </c>
      <c r="F8" s="97">
        <v>50.127698282195709</v>
      </c>
      <c r="G8" s="97">
        <v>48.76636034530771</v>
      </c>
      <c r="H8" s="1"/>
      <c r="I8" s="1"/>
      <c r="J8" s="1"/>
      <c r="K8" s="2"/>
      <c r="L8" s="1"/>
      <c r="M8" s="1"/>
      <c r="N8" s="1"/>
      <c r="O8" s="1"/>
      <c r="P8" s="1"/>
    </row>
    <row r="9" spans="1:16" x14ac:dyDescent="0.25">
      <c r="A9" s="95" t="s">
        <v>73</v>
      </c>
      <c r="B9" s="96">
        <v>2.7014790004200373E-2</v>
      </c>
      <c r="C9" s="97">
        <v>41.290739265510176</v>
      </c>
      <c r="D9" s="98">
        <v>126</v>
      </c>
      <c r="E9" s="98">
        <v>168</v>
      </c>
      <c r="F9" s="97">
        <v>0.44082146730574118</v>
      </c>
      <c r="G9" s="97">
        <v>0.46783625730994155</v>
      </c>
      <c r="H9" s="1"/>
      <c r="I9" s="1"/>
      <c r="J9" s="1"/>
      <c r="K9" s="2"/>
      <c r="L9" s="1"/>
      <c r="M9" s="1"/>
      <c r="N9" s="1"/>
      <c r="O9" s="1"/>
      <c r="P9" s="1"/>
    </row>
    <row r="10" spans="1:16" x14ac:dyDescent="0.25">
      <c r="A10" s="95" t="s">
        <v>35</v>
      </c>
      <c r="B10" s="96">
        <v>-0.79983152632151011</v>
      </c>
      <c r="C10" s="97">
        <v>0.58615656941067062</v>
      </c>
      <c r="D10" s="98">
        <v>3504</v>
      </c>
      <c r="E10" s="98">
        <v>4115</v>
      </c>
      <c r="F10" s="97">
        <v>12.259035090788231</v>
      </c>
      <c r="G10" s="97">
        <v>11.459203564466721</v>
      </c>
      <c r="H10" s="1"/>
      <c r="I10" s="1"/>
      <c r="J10" s="1"/>
      <c r="K10" s="2"/>
      <c r="L10" s="1"/>
      <c r="M10" s="1"/>
      <c r="N10" s="1"/>
      <c r="O10" s="1"/>
      <c r="P10" s="1"/>
    </row>
    <row r="11" spans="1:16" x14ac:dyDescent="0.25">
      <c r="A11" s="95" t="s">
        <v>37</v>
      </c>
      <c r="B11" s="96">
        <v>6.1896861595615249E-2</v>
      </c>
      <c r="C11" s="97">
        <v>2.7848559597510647</v>
      </c>
      <c r="D11" s="98">
        <v>319</v>
      </c>
      <c r="E11" s="98">
        <v>423</v>
      </c>
      <c r="F11" s="97">
        <v>1.1160480005597733</v>
      </c>
      <c r="G11" s="97">
        <v>1.1779448621553885</v>
      </c>
      <c r="H11" s="1"/>
      <c r="I11" s="1"/>
      <c r="J11" s="1"/>
      <c r="K11" s="2"/>
      <c r="L11" s="1"/>
      <c r="M11" s="1"/>
      <c r="N11" s="1"/>
      <c r="O11" s="1"/>
      <c r="P11" s="1"/>
    </row>
    <row r="12" spans="1:16" x14ac:dyDescent="0.25">
      <c r="A12" s="95" t="s">
        <v>74</v>
      </c>
      <c r="B12" s="96">
        <v>0.96827753570720176</v>
      </c>
      <c r="C12" s="97">
        <v>0.73320736755179738</v>
      </c>
      <c r="D12" s="98">
        <v>5802</v>
      </c>
      <c r="E12" s="98">
        <v>7637</v>
      </c>
      <c r="F12" s="97">
        <v>20.298778994507224</v>
      </c>
      <c r="G12" s="97">
        <v>21.267056530214425</v>
      </c>
      <c r="H12" s="1"/>
      <c r="I12" s="1"/>
      <c r="J12" s="1"/>
      <c r="K12" s="2"/>
      <c r="L12" s="1"/>
      <c r="M12" s="1"/>
      <c r="N12" s="1"/>
      <c r="O12" s="1"/>
      <c r="P12" s="1"/>
    </row>
    <row r="13" spans="1:16" x14ac:dyDescent="0.25">
      <c r="A13" s="99" t="s">
        <v>75</v>
      </c>
      <c r="B13" s="96">
        <v>0.21068572491298942</v>
      </c>
      <c r="C13" s="97">
        <v>2.9326763805561384</v>
      </c>
      <c r="D13" s="98">
        <v>606</v>
      </c>
      <c r="E13" s="98">
        <v>837</v>
      </c>
      <c r="F13" s="97">
        <v>2.1201413427561837</v>
      </c>
      <c r="G13" s="97">
        <v>2.3308270676691731</v>
      </c>
      <c r="H13" s="1"/>
      <c r="I13" s="1"/>
      <c r="J13" s="1"/>
      <c r="K13" s="2"/>
      <c r="L13" s="1"/>
      <c r="M13" s="1"/>
      <c r="N13" s="1"/>
      <c r="O13" s="1"/>
      <c r="P13" s="1"/>
    </row>
    <row r="14" spans="1:16" x14ac:dyDescent="0.25">
      <c r="A14" s="95" t="s">
        <v>76</v>
      </c>
      <c r="B14" s="96">
        <v>0.89329455098950206</v>
      </c>
      <c r="C14" s="97">
        <v>1.8347521612434046</v>
      </c>
      <c r="D14" s="98">
        <v>3898</v>
      </c>
      <c r="E14" s="98">
        <v>5218</v>
      </c>
      <c r="F14" s="97">
        <v>13.637476821887134</v>
      </c>
      <c r="G14" s="97">
        <v>14.530771372876636</v>
      </c>
      <c r="H14" s="1"/>
      <c r="I14" s="1"/>
      <c r="J14" s="1"/>
      <c r="K14" s="2"/>
      <c r="L14" s="1"/>
      <c r="M14" s="1"/>
      <c r="N14" s="1"/>
      <c r="O14" s="1"/>
      <c r="P14" s="1"/>
    </row>
    <row r="15" spans="1:16" x14ac:dyDescent="0.25">
      <c r="A15" s="15" t="s">
        <v>77</v>
      </c>
      <c r="B15" s="100">
        <v>0</v>
      </c>
      <c r="C15" s="101">
        <v>1</v>
      </c>
      <c r="D15" s="102">
        <v>28583</v>
      </c>
      <c r="E15" s="102">
        <v>35910</v>
      </c>
      <c r="F15" s="101">
        <v>99.999999999999986</v>
      </c>
      <c r="G15" s="101">
        <v>100</v>
      </c>
      <c r="H15" s="9"/>
      <c r="I15" s="9"/>
      <c r="J15" s="9"/>
      <c r="K15" s="10"/>
      <c r="L15" s="9"/>
      <c r="M15" s="9"/>
      <c r="N15" s="9"/>
      <c r="O15" s="9"/>
      <c r="P15" s="9"/>
    </row>
    <row r="16" spans="1:16" x14ac:dyDescent="0.25">
      <c r="A16" s="34" t="s">
        <v>0</v>
      </c>
      <c r="B16" s="103"/>
      <c r="C16" s="103"/>
      <c r="D16" s="104">
        <v>28583</v>
      </c>
      <c r="E16" s="104">
        <v>35910</v>
      </c>
      <c r="F16" s="6">
        <v>99.999999999999986</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-1.4930415275786473</v>
      </c>
      <c r="C25" s="97">
        <v>0.54123140248343737</v>
      </c>
      <c r="D25" s="98">
        <v>17512</v>
      </c>
      <c r="E25" s="98">
        <v>18889</v>
      </c>
      <c r="F25" s="97">
        <v>48.76636034530771</v>
      </c>
      <c r="G25" s="97">
        <v>47.273318817729063</v>
      </c>
      <c r="H25" s="1"/>
      <c r="I25" s="1"/>
      <c r="J25" s="1"/>
      <c r="K25" s="2"/>
      <c r="L25" s="1"/>
      <c r="M25" s="1"/>
      <c r="N25" s="1"/>
      <c r="O25" s="1"/>
      <c r="P25" s="1"/>
    </row>
    <row r="26" spans="1:16" x14ac:dyDescent="0.25">
      <c r="A26" s="95" t="s">
        <v>73</v>
      </c>
      <c r="B26" s="96">
        <v>0.1603390311251261</v>
      </c>
      <c r="C26" s="97">
        <v>23.704778776913951</v>
      </c>
      <c r="D26" s="98">
        <v>168</v>
      </c>
      <c r="E26" s="98">
        <v>251</v>
      </c>
      <c r="F26" s="97">
        <v>0.46783625730994155</v>
      </c>
      <c r="G26" s="97">
        <v>0.62817528843506765</v>
      </c>
      <c r="H26" s="1"/>
      <c r="I26" s="1"/>
      <c r="J26" s="1"/>
      <c r="K26" s="2"/>
      <c r="L26" s="1"/>
      <c r="M26" s="1"/>
      <c r="N26" s="1"/>
      <c r="O26" s="1"/>
      <c r="P26" s="1"/>
    </row>
    <row r="27" spans="1:16" x14ac:dyDescent="0.25">
      <c r="A27" s="95" t="s">
        <v>35</v>
      </c>
      <c r="B27" s="96">
        <v>-3.2403683165752373</v>
      </c>
      <c r="C27" s="97">
        <v>0.75302268107893044</v>
      </c>
      <c r="D27" s="98">
        <v>4115</v>
      </c>
      <c r="E27" s="98">
        <v>3284</v>
      </c>
      <c r="F27" s="97">
        <v>11.459203564466721</v>
      </c>
      <c r="G27" s="97">
        <v>8.2188352478914837</v>
      </c>
      <c r="H27" s="1"/>
      <c r="I27" s="1"/>
      <c r="J27" s="1"/>
      <c r="K27" s="2"/>
      <c r="L27" s="1"/>
      <c r="M27" s="1"/>
      <c r="N27" s="1"/>
      <c r="O27" s="1"/>
      <c r="P27" s="1"/>
    </row>
    <row r="28" spans="1:16" x14ac:dyDescent="0.25">
      <c r="A28" s="95" t="s">
        <v>37</v>
      </c>
      <c r="B28" s="96">
        <v>0.2360752094215568</v>
      </c>
      <c r="C28" s="97">
        <v>1.8599701114800866</v>
      </c>
      <c r="D28" s="98">
        <v>423</v>
      </c>
      <c r="E28" s="98">
        <v>565</v>
      </c>
      <c r="F28" s="97">
        <v>1.1779448621553885</v>
      </c>
      <c r="G28" s="97">
        <v>1.4140200715769453</v>
      </c>
      <c r="H28" s="1"/>
      <c r="I28" s="1"/>
      <c r="J28" s="1"/>
      <c r="K28" s="2"/>
      <c r="L28" s="1"/>
      <c r="M28" s="1"/>
      <c r="N28" s="1"/>
      <c r="O28" s="1"/>
      <c r="P28" s="1"/>
    </row>
    <row r="29" spans="1:16" x14ac:dyDescent="0.25">
      <c r="A29" s="95" t="s">
        <v>74</v>
      </c>
      <c r="B29" s="96">
        <v>1.2721731416828632</v>
      </c>
      <c r="C29" s="97">
        <v>0.75667889713435943</v>
      </c>
      <c r="D29" s="98">
        <v>7637</v>
      </c>
      <c r="E29" s="98">
        <v>9006</v>
      </c>
      <c r="F29" s="97">
        <v>21.267056530214425</v>
      </c>
      <c r="G29" s="97">
        <v>22.539229671897289</v>
      </c>
      <c r="H29" s="1"/>
      <c r="I29" s="1"/>
      <c r="J29" s="1"/>
      <c r="K29" s="2"/>
      <c r="L29" s="1"/>
      <c r="M29" s="1"/>
      <c r="N29" s="1"/>
      <c r="O29" s="1"/>
      <c r="P29" s="1"/>
    </row>
    <row r="30" spans="1:16" x14ac:dyDescent="0.25">
      <c r="A30" s="99" t="s">
        <v>75</v>
      </c>
      <c r="B30" s="96">
        <v>0.64487180862284088</v>
      </c>
      <c r="C30" s="97">
        <v>3.9914250916150888</v>
      </c>
      <c r="D30" s="98">
        <v>837</v>
      </c>
      <c r="E30" s="98">
        <v>1189</v>
      </c>
      <c r="F30" s="97">
        <v>2.3308270676691731</v>
      </c>
      <c r="G30" s="97">
        <v>2.975698876292014</v>
      </c>
      <c r="H30" s="1"/>
      <c r="I30" s="1"/>
      <c r="J30" s="1"/>
      <c r="K30" s="2"/>
      <c r="L30" s="1"/>
      <c r="M30" s="1"/>
      <c r="N30" s="1"/>
      <c r="O30" s="1"/>
      <c r="P30" s="1"/>
    </row>
    <row r="31" spans="1:16" x14ac:dyDescent="0.25">
      <c r="A31" s="95" t="s">
        <v>76</v>
      </c>
      <c r="B31" s="96">
        <v>2.4199506533015054</v>
      </c>
      <c r="C31" s="97">
        <v>1.2844406299000612</v>
      </c>
      <c r="D31" s="98">
        <v>5218</v>
      </c>
      <c r="E31" s="98">
        <v>6773</v>
      </c>
      <c r="F31" s="97">
        <v>14.530771372876636</v>
      </c>
      <c r="G31" s="97">
        <v>16.950722026178141</v>
      </c>
      <c r="H31" s="1"/>
      <c r="I31" s="1"/>
      <c r="J31" s="1"/>
      <c r="K31" s="2"/>
      <c r="L31" s="1"/>
      <c r="M31" s="1"/>
      <c r="N31" s="1"/>
      <c r="O31" s="1"/>
      <c r="P31" s="1"/>
    </row>
    <row r="32" spans="1:16" x14ac:dyDescent="0.25">
      <c r="A32" s="15" t="s">
        <v>77</v>
      </c>
      <c r="B32" s="100">
        <v>0</v>
      </c>
      <c r="C32" s="101">
        <v>1</v>
      </c>
      <c r="D32" s="102">
        <v>35910</v>
      </c>
      <c r="E32" s="102">
        <v>39957</v>
      </c>
      <c r="F32" s="101">
        <v>100</v>
      </c>
      <c r="G32" s="101">
        <v>100</v>
      </c>
      <c r="H32" s="1"/>
      <c r="I32" s="1"/>
      <c r="J32" s="1"/>
      <c r="K32" s="2"/>
      <c r="L32" s="1"/>
      <c r="M32" s="1"/>
      <c r="N32" s="1"/>
      <c r="O32" s="1"/>
      <c r="P32" s="1"/>
    </row>
    <row r="33" spans="1:16" x14ac:dyDescent="0.25">
      <c r="A33" s="34" t="s">
        <v>0</v>
      </c>
      <c r="B33" s="103"/>
      <c r="C33" s="103"/>
      <c r="D33" s="104">
        <v>35910</v>
      </c>
      <c r="E33" s="104">
        <v>39957</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-3.6687941277138378</v>
      </c>
      <c r="C42" s="97">
        <v>0.52721460734618142</v>
      </c>
      <c r="D42" s="98">
        <v>18889</v>
      </c>
      <c r="E42" s="98">
        <v>20045</v>
      </c>
      <c r="F42" s="97">
        <v>47.273318817729063</v>
      </c>
      <c r="G42" s="97">
        <v>43.604524690015225</v>
      </c>
      <c r="H42" s="1"/>
      <c r="I42" s="1"/>
      <c r="J42" s="1"/>
      <c r="K42" s="2"/>
      <c r="L42" s="1"/>
      <c r="M42" s="1"/>
      <c r="N42" s="1"/>
      <c r="O42" s="1"/>
      <c r="P42" s="1"/>
    </row>
    <row r="43" spans="1:16" x14ac:dyDescent="0.25">
      <c r="A43" s="95" t="s">
        <v>73</v>
      </c>
      <c r="B43" s="96">
        <v>0.72923171613312887</v>
      </c>
      <c r="C43" s="97">
        <v>6.0455688743721847</v>
      </c>
      <c r="D43" s="98">
        <v>251</v>
      </c>
      <c r="E43" s="98">
        <v>624</v>
      </c>
      <c r="F43" s="97">
        <v>0.62817528843506765</v>
      </c>
      <c r="G43" s="97">
        <v>1.3574070045681965</v>
      </c>
      <c r="H43" s="1"/>
      <c r="I43" s="1"/>
      <c r="J43" s="1"/>
      <c r="K43" s="2"/>
      <c r="L43" s="1"/>
      <c r="M43" s="1"/>
      <c r="N43" s="1"/>
      <c r="O43" s="1"/>
      <c r="P43" s="1"/>
    </row>
    <row r="44" spans="1:16" x14ac:dyDescent="0.25">
      <c r="A44" s="95" t="s">
        <v>35</v>
      </c>
      <c r="B44" s="96">
        <v>-1.6471580671214161</v>
      </c>
      <c r="C44" s="97">
        <v>0.93473843459130979</v>
      </c>
      <c r="D44" s="98">
        <v>3284</v>
      </c>
      <c r="E44" s="98">
        <v>3021</v>
      </c>
      <c r="F44" s="97">
        <v>8.2188352478914837</v>
      </c>
      <c r="G44" s="97">
        <v>6.5716771807700676</v>
      </c>
      <c r="H44" s="1"/>
      <c r="I44" s="1"/>
      <c r="J44" s="1"/>
      <c r="K44" s="2"/>
      <c r="L44" s="1"/>
      <c r="M44" s="1"/>
      <c r="N44" s="1"/>
      <c r="O44" s="1"/>
      <c r="P44" s="1"/>
    </row>
    <row r="45" spans="1:16" x14ac:dyDescent="0.25">
      <c r="A45" s="95" t="s">
        <v>37</v>
      </c>
      <c r="B45" s="96">
        <v>0.23053072241913908</v>
      </c>
      <c r="C45" s="97">
        <v>1.8959524826176706</v>
      </c>
      <c r="D45" s="98">
        <v>565</v>
      </c>
      <c r="E45" s="98">
        <v>756</v>
      </c>
      <c r="F45" s="97">
        <v>1.4140200715769453</v>
      </c>
      <c r="G45" s="97">
        <v>1.6445507939960844</v>
      </c>
      <c r="H45" s="1"/>
      <c r="I45" s="1"/>
      <c r="J45" s="1"/>
      <c r="K45" s="2"/>
      <c r="L45" s="1"/>
      <c r="M45" s="1"/>
      <c r="N45" s="1"/>
      <c r="O45" s="1"/>
      <c r="P45" s="1"/>
    </row>
    <row r="46" spans="1:16" x14ac:dyDescent="0.25">
      <c r="A46" s="95" t="s">
        <v>74</v>
      </c>
      <c r="B46" s="96">
        <v>0.92824911861826465</v>
      </c>
      <c r="C46" s="97">
        <v>0.89328415881562462</v>
      </c>
      <c r="D46" s="98">
        <v>9006</v>
      </c>
      <c r="E46" s="98">
        <v>10788</v>
      </c>
      <c r="F46" s="97">
        <v>22.539229671897289</v>
      </c>
      <c r="G46" s="97">
        <v>23.467478790515553</v>
      </c>
      <c r="H46" s="1"/>
      <c r="I46" s="1"/>
      <c r="J46" s="1"/>
      <c r="K46" s="2"/>
      <c r="L46" s="1"/>
      <c r="M46" s="1"/>
      <c r="N46" s="1"/>
      <c r="O46" s="1"/>
      <c r="P46" s="1"/>
    </row>
    <row r="47" spans="1:16" x14ac:dyDescent="0.25">
      <c r="A47" s="99" t="s">
        <v>75</v>
      </c>
      <c r="B47" s="96">
        <v>0.78327436712760745</v>
      </c>
      <c r="C47" s="97">
        <v>5.004665920745702</v>
      </c>
      <c r="D47" s="98">
        <v>1189</v>
      </c>
      <c r="E47" s="98">
        <v>1728</v>
      </c>
      <c r="F47" s="97">
        <v>2.975698876292014</v>
      </c>
      <c r="G47" s="97">
        <v>3.7589732434196215</v>
      </c>
      <c r="H47" s="1"/>
      <c r="I47" s="1"/>
      <c r="J47" s="1"/>
      <c r="K47" s="2"/>
      <c r="L47" s="1"/>
      <c r="M47" s="1"/>
      <c r="N47" s="1"/>
      <c r="O47" s="1"/>
      <c r="P47" s="1"/>
    </row>
    <row r="48" spans="1:16" x14ac:dyDescent="0.25">
      <c r="A48" s="95" t="s">
        <v>76</v>
      </c>
      <c r="B48" s="96">
        <v>2.6446662705371082</v>
      </c>
      <c r="C48" s="97">
        <v>1.0088311627471922</v>
      </c>
      <c r="D48" s="98">
        <v>6773</v>
      </c>
      <c r="E48" s="98">
        <v>9008</v>
      </c>
      <c r="F48" s="97">
        <v>16.950722026178141</v>
      </c>
      <c r="G48" s="97">
        <v>19.59538829671525</v>
      </c>
      <c r="H48" s="1"/>
      <c r="I48" s="1"/>
      <c r="J48" s="1"/>
      <c r="K48" s="2"/>
      <c r="L48" s="1"/>
      <c r="M48" s="1"/>
      <c r="N48" s="1"/>
      <c r="O48" s="1"/>
      <c r="P48" s="1"/>
    </row>
    <row r="49" spans="1:16" x14ac:dyDescent="0.25">
      <c r="A49" s="15" t="s">
        <v>77</v>
      </c>
      <c r="B49" s="100">
        <v>0</v>
      </c>
      <c r="C49" s="101">
        <v>1</v>
      </c>
      <c r="D49" s="102">
        <v>39957</v>
      </c>
      <c r="E49" s="102">
        <v>45970</v>
      </c>
      <c r="F49" s="101">
        <v>100</v>
      </c>
      <c r="G49" s="101">
        <v>100</v>
      </c>
      <c r="H49" s="1"/>
      <c r="I49" s="1"/>
      <c r="J49" s="1"/>
      <c r="K49" s="2"/>
      <c r="L49" s="1"/>
      <c r="M49" s="1"/>
      <c r="N49" s="1"/>
      <c r="O49" s="1"/>
      <c r="P49" s="1"/>
    </row>
    <row r="50" spans="1:16" x14ac:dyDescent="0.25">
      <c r="A50" s="34" t="s">
        <v>0</v>
      </c>
      <c r="B50" s="103"/>
      <c r="C50" s="103"/>
      <c r="D50" s="104">
        <v>39957</v>
      </c>
      <c r="E50" s="104">
        <v>45970</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-3.5462784600622967</v>
      </c>
      <c r="C59" s="97">
        <v>0.55858189267978131</v>
      </c>
      <c r="D59" s="98">
        <v>20045</v>
      </c>
      <c r="E59" s="98">
        <v>20082</v>
      </c>
      <c r="F59" s="97">
        <v>43.604524690015225</v>
      </c>
      <c r="G59" s="97">
        <v>40.058246229952928</v>
      </c>
    </row>
    <row r="60" spans="1:16" x14ac:dyDescent="0.25">
      <c r="A60" s="95" t="s">
        <v>73</v>
      </c>
      <c r="B60" s="96">
        <v>8.2790873034931156E-2</v>
      </c>
      <c r="C60" s="97">
        <v>3.4077940929722357</v>
      </c>
      <c r="D60" s="98">
        <v>624</v>
      </c>
      <c r="E60" s="98">
        <v>722</v>
      </c>
      <c r="F60" s="97">
        <v>1.3574070045681965</v>
      </c>
      <c r="G60" s="97">
        <v>1.4401978776031277</v>
      </c>
    </row>
    <row r="61" spans="1:16" x14ac:dyDescent="0.25">
      <c r="A61" s="95" t="s">
        <v>35</v>
      </c>
      <c r="B61" s="96">
        <v>0.72306470066294981</v>
      </c>
      <c r="C61" s="97">
        <v>1.1804875287442294</v>
      </c>
      <c r="D61" s="98">
        <v>3021</v>
      </c>
      <c r="E61" s="98">
        <v>3657</v>
      </c>
      <c r="F61" s="97">
        <v>6.5716771807700676</v>
      </c>
      <c r="G61" s="97">
        <v>7.2947418814330174</v>
      </c>
    </row>
    <row r="62" spans="1:16" x14ac:dyDescent="0.25">
      <c r="A62" s="95" t="s">
        <v>37</v>
      </c>
      <c r="B62" s="96">
        <v>4.698355532171683E-2</v>
      </c>
      <c r="C62" s="97">
        <v>2.2957861176872854</v>
      </c>
      <c r="D62" s="98">
        <v>756</v>
      </c>
      <c r="E62" s="98">
        <v>848</v>
      </c>
      <c r="F62" s="97">
        <v>1.6445507939960844</v>
      </c>
      <c r="G62" s="97">
        <v>1.6915343493178012</v>
      </c>
    </row>
    <row r="63" spans="1:16" x14ac:dyDescent="0.25">
      <c r="A63" s="95" t="s">
        <v>74</v>
      </c>
      <c r="B63" s="96">
        <v>1.023864064347606</v>
      </c>
      <c r="C63" s="97">
        <v>0.88140723228459639</v>
      </c>
      <c r="D63" s="98">
        <v>10788</v>
      </c>
      <c r="E63" s="98">
        <v>12278</v>
      </c>
      <c r="F63" s="97">
        <v>23.467478790515553</v>
      </c>
      <c r="G63" s="97">
        <v>24.491342854863159</v>
      </c>
    </row>
    <row r="64" spans="1:16" x14ac:dyDescent="0.25">
      <c r="A64" s="99" t="s">
        <v>75</v>
      </c>
      <c r="B64" s="96">
        <v>0.26839450572264312</v>
      </c>
      <c r="C64" s="97">
        <v>4.5490699548312934</v>
      </c>
      <c r="D64" s="98">
        <v>1728</v>
      </c>
      <c r="E64" s="98">
        <v>2019</v>
      </c>
      <c r="F64" s="97">
        <v>3.7589732434196215</v>
      </c>
      <c r="G64" s="97">
        <v>4.0273677491422646</v>
      </c>
    </row>
    <row r="65" spans="1:7" x14ac:dyDescent="0.25">
      <c r="A65" s="95" t="s">
        <v>76</v>
      </c>
      <c r="B65" s="96">
        <v>1.4011807609724549</v>
      </c>
      <c r="C65" s="97">
        <v>0.96748730181147169</v>
      </c>
      <c r="D65" s="98">
        <v>9008</v>
      </c>
      <c r="E65" s="98">
        <v>10526</v>
      </c>
      <c r="F65" s="97">
        <v>19.59538829671525</v>
      </c>
      <c r="G65" s="97">
        <v>20.996569057687704</v>
      </c>
    </row>
    <row r="66" spans="1:7" x14ac:dyDescent="0.25">
      <c r="A66" s="15" t="s">
        <v>77</v>
      </c>
      <c r="B66" s="100">
        <v>0</v>
      </c>
      <c r="C66" s="101">
        <v>1</v>
      </c>
      <c r="D66" s="102">
        <v>45970</v>
      </c>
      <c r="E66" s="102">
        <v>50132</v>
      </c>
      <c r="F66" s="101">
        <v>100</v>
      </c>
      <c r="G66" s="101">
        <v>100</v>
      </c>
    </row>
    <row r="67" spans="1:7" x14ac:dyDescent="0.25">
      <c r="A67" s="34" t="s">
        <v>0</v>
      </c>
      <c r="B67" s="103"/>
      <c r="C67" s="103"/>
      <c r="D67" s="104">
        <v>45970</v>
      </c>
      <c r="E67" s="104">
        <v>50132</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workbookViewId="0">
      <selection activeCell="A4" sqref="A4"/>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45</v>
      </c>
      <c r="B6" s="44" t="s">
        <v>9</v>
      </c>
      <c r="C6" s="52" t="s">
        <v>8</v>
      </c>
      <c r="D6" s="115" t="s">
        <v>7</v>
      </c>
      <c r="E6" s="116"/>
      <c r="F6" s="115" t="s">
        <v>6</v>
      </c>
      <c r="G6" s="116"/>
      <c r="H6" s="50"/>
      <c r="I6" s="50"/>
      <c r="J6" s="50"/>
      <c r="K6" s="51"/>
      <c r="L6" s="50"/>
      <c r="M6" s="50"/>
      <c r="N6" s="50"/>
      <c r="O6" s="50"/>
      <c r="P6" s="50"/>
    </row>
    <row r="7" spans="1:16" s="72" customFormat="1" ht="24" x14ac:dyDescent="0.25">
      <c r="A7" s="23"/>
      <c r="B7" s="41" t="s">
        <v>45</v>
      </c>
      <c r="C7" s="41" t="s">
        <v>11</v>
      </c>
      <c r="D7" s="42" t="s">
        <v>12</v>
      </c>
      <c r="E7" s="42" t="s">
        <v>11</v>
      </c>
      <c r="F7" s="42" t="s">
        <v>12</v>
      </c>
      <c r="G7" s="42" t="s">
        <v>11</v>
      </c>
      <c r="H7" s="47"/>
      <c r="I7" s="47"/>
      <c r="J7" s="47"/>
      <c r="K7" s="48"/>
      <c r="L7" s="47"/>
      <c r="M7" s="47"/>
      <c r="N7" s="47"/>
      <c r="O7" s="47"/>
      <c r="P7" s="47"/>
    </row>
    <row r="8" spans="1:16" x14ac:dyDescent="0.25">
      <c r="A8" s="19" t="s">
        <v>4</v>
      </c>
      <c r="B8" s="40">
        <v>1</v>
      </c>
      <c r="C8" s="38">
        <v>0.51533807591657432</v>
      </c>
      <c r="D8" s="39">
        <v>14516.679626914229</v>
      </c>
      <c r="E8" s="39">
        <v>19285.144877591625</v>
      </c>
      <c r="F8" s="38">
        <v>47.400001525878899</v>
      </c>
      <c r="G8" s="38">
        <v>48.400001525878899</v>
      </c>
      <c r="H8" s="1"/>
      <c r="I8" s="1"/>
      <c r="J8" s="1"/>
      <c r="K8" s="2"/>
      <c r="L8" s="1"/>
      <c r="M8" s="1"/>
      <c r="N8" s="1"/>
      <c r="O8" s="1"/>
      <c r="P8" s="1"/>
    </row>
    <row r="9" spans="1:16" x14ac:dyDescent="0.25">
      <c r="A9" s="19" t="s">
        <v>3</v>
      </c>
      <c r="B9" s="40">
        <v>-1.7999992370605007</v>
      </c>
      <c r="C9" s="38">
        <v>1.3393429437751987</v>
      </c>
      <c r="D9" s="39">
        <v>6063.9290355428702</v>
      </c>
      <c r="E9" s="39">
        <v>7172.1610919999994</v>
      </c>
      <c r="F9" s="38">
        <v>19.799999237060501</v>
      </c>
      <c r="G9" s="38">
        <v>18</v>
      </c>
      <c r="H9" s="1"/>
      <c r="I9" s="1"/>
      <c r="J9" s="1"/>
      <c r="K9" s="2"/>
      <c r="L9" s="1"/>
      <c r="M9" s="1"/>
      <c r="N9" s="1"/>
      <c r="O9" s="1"/>
      <c r="P9" s="1"/>
    </row>
    <row r="10" spans="1:16" x14ac:dyDescent="0.25">
      <c r="A10" s="19" t="s">
        <v>2</v>
      </c>
      <c r="B10" s="40">
        <v>0.79999923706049714</v>
      </c>
      <c r="C10" s="38">
        <v>1.5208795030250963</v>
      </c>
      <c r="D10" s="39">
        <v>10014.67129945713</v>
      </c>
      <c r="E10" s="39">
        <v>13348.188699</v>
      </c>
      <c r="F10" s="38">
        <v>32.700000762939503</v>
      </c>
      <c r="G10" s="38">
        <v>33.5</v>
      </c>
      <c r="H10" s="1"/>
      <c r="I10" s="1"/>
      <c r="J10" s="1"/>
      <c r="K10" s="2"/>
      <c r="L10" s="1"/>
      <c r="M10" s="1"/>
      <c r="N10" s="1"/>
      <c r="O10" s="1"/>
      <c r="P10" s="1"/>
    </row>
    <row r="11" spans="1:16" x14ac:dyDescent="0.25">
      <c r="A11" s="15" t="s">
        <v>1</v>
      </c>
      <c r="B11" s="37">
        <v>0</v>
      </c>
      <c r="C11" s="59">
        <v>3.375560522716869</v>
      </c>
      <c r="D11" s="36">
        <v>30625.9054</v>
      </c>
      <c r="E11" s="36">
        <v>39845.339399999997</v>
      </c>
      <c r="F11" s="35">
        <v>99.900001525878906</v>
      </c>
      <c r="G11" s="35">
        <v>99.900001525878906</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A13" s="34"/>
      <c r="B13" s="32"/>
      <c r="C13" s="32"/>
      <c r="D13" s="31"/>
      <c r="E13" s="31"/>
      <c r="F13" s="46"/>
      <c r="G13" s="46"/>
      <c r="H13" s="24"/>
      <c r="I13" s="24"/>
      <c r="J13" s="24"/>
      <c r="K13" s="25"/>
      <c r="L13" s="24"/>
      <c r="M13" s="24"/>
      <c r="N13" s="24"/>
      <c r="O13" s="24"/>
      <c r="P13" s="24"/>
    </row>
    <row r="14" spans="1:16" x14ac:dyDescent="0.25">
      <c r="A14" s="1"/>
      <c r="B14" s="29"/>
      <c r="C14" s="1"/>
      <c r="D14" s="73"/>
      <c r="E14" s="73"/>
      <c r="F14" s="2"/>
      <c r="G14" s="2"/>
      <c r="H14" s="1"/>
      <c r="I14" s="1"/>
      <c r="J14" s="1"/>
      <c r="K14" s="2"/>
      <c r="L14" s="1"/>
      <c r="M14" s="1"/>
      <c r="N14" s="1"/>
      <c r="O14" s="1"/>
      <c r="P14" s="1"/>
    </row>
    <row r="15" spans="1:16" x14ac:dyDescent="0.25">
      <c r="A15" s="1"/>
      <c r="B15" s="29"/>
      <c r="C15" s="1"/>
      <c r="D15" s="73"/>
      <c r="E15" s="73"/>
      <c r="F15" s="2"/>
      <c r="G15" s="2"/>
      <c r="H15" s="1"/>
      <c r="I15" s="1"/>
      <c r="J15" s="1"/>
      <c r="K15" s="2"/>
      <c r="L15" s="1"/>
      <c r="M15" s="1"/>
      <c r="N15" s="1"/>
      <c r="O15" s="1"/>
      <c r="P15" s="1"/>
    </row>
    <row r="16" spans="1:16" x14ac:dyDescent="0.25">
      <c r="A16" s="1"/>
      <c r="B16" s="29"/>
      <c r="C16" s="1"/>
      <c r="D16" s="73"/>
      <c r="E16" s="73"/>
      <c r="F16" s="2"/>
      <c r="G16" s="2"/>
      <c r="H16" s="1"/>
      <c r="I16" s="1"/>
      <c r="J16" s="1"/>
      <c r="K16" s="2"/>
      <c r="L16" s="1"/>
      <c r="M16" s="1"/>
      <c r="N16" s="1"/>
      <c r="O16" s="1"/>
      <c r="P16" s="1"/>
    </row>
    <row r="17" spans="1:16" x14ac:dyDescent="0.25">
      <c r="A17" s="1"/>
      <c r="B17" s="29"/>
      <c r="C17" s="1"/>
      <c r="D17" s="74"/>
      <c r="E17" s="74"/>
      <c r="F17" s="2"/>
      <c r="G17" s="2"/>
      <c r="H17" s="1"/>
      <c r="I17" s="1"/>
      <c r="J17" s="1"/>
      <c r="K17" s="2"/>
      <c r="L17" s="1"/>
      <c r="M17" s="1"/>
      <c r="N17" s="1"/>
      <c r="O17" s="1"/>
      <c r="P17" s="1"/>
    </row>
    <row r="18" spans="1:16" x14ac:dyDescent="0.25">
      <c r="A18" s="1"/>
      <c r="B18" s="29"/>
      <c r="C18" s="1"/>
      <c r="D18" s="75"/>
      <c r="E18" s="2"/>
      <c r="F18" s="2"/>
      <c r="G18" s="2"/>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43</v>
      </c>
      <c r="B21" s="44" t="s">
        <v>9</v>
      </c>
      <c r="C21" s="52" t="s">
        <v>8</v>
      </c>
      <c r="D21" s="116" t="s">
        <v>7</v>
      </c>
      <c r="E21" s="116"/>
      <c r="F21" s="116" t="s">
        <v>6</v>
      </c>
      <c r="G21" s="116"/>
      <c r="H21" s="1"/>
      <c r="I21" s="1"/>
      <c r="J21" s="1"/>
      <c r="K21" s="2"/>
      <c r="L21" s="1"/>
      <c r="M21" s="1"/>
      <c r="N21" s="1"/>
      <c r="O21" s="1"/>
      <c r="P21" s="1"/>
    </row>
    <row r="22" spans="1:16" x14ac:dyDescent="0.25">
      <c r="A22" s="23"/>
      <c r="B22" s="41" t="s">
        <v>43</v>
      </c>
      <c r="C22" s="41">
        <v>2005</v>
      </c>
      <c r="D22" s="42">
        <v>2000</v>
      </c>
      <c r="E22" s="41">
        <v>2005</v>
      </c>
      <c r="F22" s="42">
        <v>2000</v>
      </c>
      <c r="G22" s="41">
        <v>2005</v>
      </c>
      <c r="H22" s="1"/>
      <c r="I22" s="1"/>
      <c r="J22" s="1"/>
      <c r="K22" s="2"/>
      <c r="L22" s="1"/>
      <c r="M22" s="1"/>
      <c r="N22" s="1"/>
      <c r="O22" s="1"/>
      <c r="P22" s="1"/>
    </row>
    <row r="23" spans="1:16" x14ac:dyDescent="0.25">
      <c r="A23" s="19" t="s">
        <v>4</v>
      </c>
      <c r="B23" s="40">
        <v>-5.4000015258788991</v>
      </c>
      <c r="C23" s="38">
        <v>0.49919545843098534</v>
      </c>
      <c r="D23" s="39">
        <v>19285.144877591625</v>
      </c>
      <c r="E23" s="39">
        <v>20506.667878999997</v>
      </c>
      <c r="F23" s="38">
        <v>48.400001525878899</v>
      </c>
      <c r="G23" s="38">
        <v>43</v>
      </c>
      <c r="H23" s="1"/>
      <c r="I23" s="1"/>
      <c r="J23" s="1"/>
      <c r="K23" s="2"/>
      <c r="L23" s="1"/>
      <c r="M23" s="1"/>
      <c r="N23" s="1"/>
      <c r="O23" s="1"/>
      <c r="P23" s="1"/>
    </row>
    <row r="24" spans="1:16" x14ac:dyDescent="0.25">
      <c r="A24" s="19" t="s">
        <v>3</v>
      </c>
      <c r="B24" s="40">
        <v>2.2999992370605007</v>
      </c>
      <c r="C24" s="38">
        <v>1.3350309937249554</v>
      </c>
      <c r="D24" s="39">
        <v>7172.1610919999994</v>
      </c>
      <c r="E24" s="39">
        <v>9681.0544720547223</v>
      </c>
      <c r="F24" s="38">
        <v>18</v>
      </c>
      <c r="G24" s="38">
        <v>20.299999237060501</v>
      </c>
      <c r="H24" s="1"/>
      <c r="I24" s="1"/>
      <c r="J24" s="1"/>
      <c r="K24" s="2"/>
      <c r="L24" s="1"/>
      <c r="M24" s="1"/>
      <c r="N24" s="1"/>
      <c r="O24" s="1"/>
      <c r="P24" s="1"/>
    </row>
    <row r="25" spans="1:16" x14ac:dyDescent="0.25">
      <c r="A25" s="19" t="s">
        <v>2</v>
      </c>
      <c r="B25" s="40">
        <v>3.0999984741211009</v>
      </c>
      <c r="C25" s="38">
        <v>1.405286045838668</v>
      </c>
      <c r="D25" s="39">
        <v>13348.188699</v>
      </c>
      <c r="E25" s="39">
        <v>17454.51193210949</v>
      </c>
      <c r="F25" s="38">
        <v>33.5</v>
      </c>
      <c r="G25" s="38">
        <v>36.599998474121101</v>
      </c>
      <c r="H25" s="1"/>
      <c r="I25" s="1"/>
      <c r="J25" s="1"/>
      <c r="K25" s="2"/>
      <c r="L25" s="1"/>
      <c r="M25" s="1"/>
      <c r="N25" s="1"/>
      <c r="O25" s="1"/>
      <c r="P25" s="1"/>
    </row>
    <row r="26" spans="1:16" x14ac:dyDescent="0.25">
      <c r="A26" s="15" t="s">
        <v>1</v>
      </c>
      <c r="B26" s="37">
        <v>-3.8146972940467094E-6</v>
      </c>
      <c r="C26" s="59">
        <v>3.2395124979946086</v>
      </c>
      <c r="D26" s="36">
        <v>39845.339399999997</v>
      </c>
      <c r="E26" s="36">
        <v>47689.925299999995</v>
      </c>
      <c r="F26" s="35">
        <v>99.900001525878906</v>
      </c>
      <c r="G26" s="35">
        <v>99.899997711181612</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row r="35" spans="1:16" x14ac:dyDescent="0.25">
      <c r="A35" s="1"/>
      <c r="B35" s="29"/>
      <c r="C35" s="1"/>
      <c r="D35" s="1"/>
      <c r="E35" s="1"/>
      <c r="F35" s="1"/>
      <c r="G35" s="1"/>
      <c r="H35" s="1"/>
      <c r="I35" s="1"/>
      <c r="J35" s="1"/>
      <c r="K35" s="2"/>
      <c r="L35" s="1"/>
      <c r="M35" s="1"/>
      <c r="N35" s="1"/>
      <c r="O35" s="1"/>
      <c r="P35" s="1"/>
    </row>
    <row r="36" spans="1:16" ht="51" x14ac:dyDescent="0.25">
      <c r="A36" s="28" t="s">
        <v>57</v>
      </c>
      <c r="B36" s="27" t="s">
        <v>9</v>
      </c>
      <c r="C36" s="26" t="s">
        <v>8</v>
      </c>
      <c r="D36" s="119" t="s">
        <v>7</v>
      </c>
      <c r="E36" s="119"/>
      <c r="F36" s="119" t="s">
        <v>6</v>
      </c>
      <c r="G36" s="119"/>
      <c r="H36" s="24"/>
      <c r="I36" s="24"/>
      <c r="J36" s="24"/>
      <c r="K36" s="25"/>
      <c r="L36" s="24"/>
      <c r="M36" s="24"/>
      <c r="N36" s="24"/>
      <c r="O36" s="24"/>
      <c r="P36" s="24"/>
    </row>
    <row r="37" spans="1:16" x14ac:dyDescent="0.25">
      <c r="A37" s="23"/>
      <c r="B37" s="76" t="s">
        <v>57</v>
      </c>
      <c r="C37" s="20">
        <v>2011</v>
      </c>
      <c r="D37" s="41">
        <v>2005</v>
      </c>
      <c r="E37" s="20">
        <v>2011</v>
      </c>
      <c r="F37" s="41">
        <v>2005</v>
      </c>
      <c r="G37" s="20">
        <v>2011</v>
      </c>
      <c r="H37" s="1"/>
      <c r="I37" s="1"/>
      <c r="J37" s="1"/>
      <c r="K37" s="2"/>
      <c r="L37" s="1"/>
      <c r="M37" s="1"/>
      <c r="N37" s="1"/>
      <c r="O37" s="1"/>
      <c r="P37" s="1"/>
    </row>
    <row r="38" spans="1:16" x14ac:dyDescent="0.25">
      <c r="A38" s="19" t="s">
        <v>4</v>
      </c>
      <c r="B38" s="18">
        <v>2.1000000000000014</v>
      </c>
      <c r="C38" s="16">
        <v>0.4499740607754143</v>
      </c>
      <c r="D38" s="17">
        <v>20506.667878999997</v>
      </c>
      <c r="E38" s="17">
        <v>26583.260076999999</v>
      </c>
      <c r="F38" s="16">
        <v>43</v>
      </c>
      <c r="G38" s="16">
        <v>45.1</v>
      </c>
      <c r="H38" s="1"/>
      <c r="I38" s="1"/>
      <c r="J38" s="1"/>
      <c r="K38" s="2"/>
      <c r="L38" s="1"/>
      <c r="M38" s="1"/>
      <c r="N38" s="1"/>
      <c r="O38" s="1"/>
      <c r="P38" s="1"/>
    </row>
    <row r="39" spans="1:16" x14ac:dyDescent="0.25">
      <c r="A39" s="19" t="s">
        <v>3</v>
      </c>
      <c r="B39" s="18">
        <v>0.4000007629394986</v>
      </c>
      <c r="C39" s="16">
        <v>1.3055780961803976</v>
      </c>
      <c r="D39" s="17">
        <v>9681.0544720547223</v>
      </c>
      <c r="E39" s="17">
        <v>12201.185888999998</v>
      </c>
      <c r="F39" s="16">
        <v>20.299999237060501</v>
      </c>
      <c r="G39" s="16">
        <v>20.7</v>
      </c>
      <c r="H39" s="1"/>
      <c r="I39" s="1"/>
      <c r="J39" s="1"/>
      <c r="K39" s="2"/>
      <c r="L39" s="1"/>
      <c r="M39" s="1"/>
      <c r="N39" s="1"/>
      <c r="O39" s="1"/>
      <c r="P39" s="1"/>
    </row>
    <row r="40" spans="1:16" x14ac:dyDescent="0.25">
      <c r="A40" s="19" t="s">
        <v>2</v>
      </c>
      <c r="B40" s="18">
        <v>-4.4999984741210994</v>
      </c>
      <c r="C40" s="16">
        <v>1.6411434039904857</v>
      </c>
      <c r="D40" s="17">
        <v>17454.51193210949</v>
      </c>
      <c r="E40" s="17">
        <v>18920.679566999999</v>
      </c>
      <c r="F40" s="16">
        <v>36.599998474121101</v>
      </c>
      <c r="G40" s="16">
        <v>32.1</v>
      </c>
      <c r="H40" s="1"/>
      <c r="I40" s="1"/>
      <c r="J40" s="1"/>
      <c r="K40" s="2"/>
      <c r="L40" s="1"/>
      <c r="M40" s="1"/>
      <c r="N40" s="1"/>
      <c r="O40" s="1"/>
      <c r="P40" s="1"/>
    </row>
    <row r="41" spans="1:16" x14ac:dyDescent="0.25">
      <c r="A41" s="15" t="s">
        <v>1</v>
      </c>
      <c r="B41" s="18">
        <v>-1.9999977111816065</v>
      </c>
      <c r="C41" s="88">
        <v>3.3966955609462977</v>
      </c>
      <c r="D41" s="17">
        <v>47689.925299999995</v>
      </c>
      <c r="E41" s="17">
        <v>58942.926999999996</v>
      </c>
      <c r="F41" s="16">
        <v>99.899997711181612</v>
      </c>
      <c r="G41" s="16">
        <v>97.9</v>
      </c>
      <c r="H41" s="1"/>
      <c r="I41" s="1"/>
      <c r="J41" s="1"/>
      <c r="K41" s="2"/>
      <c r="L41" s="1"/>
      <c r="M41" s="1"/>
      <c r="N41" s="1"/>
      <c r="O41" s="1"/>
      <c r="P41" s="1"/>
    </row>
    <row r="42" spans="1:16" x14ac:dyDescent="0.25">
      <c r="A42" s="7" t="s">
        <v>0</v>
      </c>
      <c r="B42" s="6">
        <v>-3.1225022567582528E-16</v>
      </c>
      <c r="C42" s="5">
        <v>3.3966955609462977</v>
      </c>
      <c r="D42" s="4">
        <v>47642.234283164209</v>
      </c>
      <c r="E42" s="4">
        <v>57705.125532999999</v>
      </c>
      <c r="F42" s="3">
        <v>99.899997711181612</v>
      </c>
      <c r="G42" s="3">
        <v>97.9</v>
      </c>
      <c r="H42" s="1"/>
      <c r="I42" s="1"/>
      <c r="J42" s="1"/>
      <c r="K42" s="2"/>
      <c r="L42" s="1"/>
      <c r="M42" s="1"/>
      <c r="N42" s="1"/>
      <c r="O42" s="1"/>
      <c r="P42" s="1"/>
    </row>
  </sheetData>
  <mergeCells count="6">
    <mergeCell ref="D6:E6"/>
    <mergeCell ref="F6:G6"/>
    <mergeCell ref="D21:E21"/>
    <mergeCell ref="F21:G21"/>
    <mergeCell ref="D36:E36"/>
    <mergeCell ref="F36:G36"/>
  </mergeCells>
  <hyperlinks>
    <hyperlink ref="F1" location="CONTENTS!A7" display="Return to Contents pag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zoomScaleNormal="100" workbookViewId="0">
      <selection activeCell="D1" sqref="D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07" t="s">
        <v>80</v>
      </c>
      <c r="B2" s="54"/>
      <c r="D2" s="54"/>
      <c r="E2" s="54"/>
      <c r="F2" s="54"/>
      <c r="G2" s="54"/>
      <c r="H2" s="1"/>
      <c r="I2" s="1"/>
      <c r="J2" s="1"/>
      <c r="K2" s="2"/>
      <c r="L2" s="1"/>
      <c r="M2" s="1"/>
      <c r="N2" s="1"/>
      <c r="O2" s="1"/>
      <c r="P2" s="1"/>
    </row>
    <row r="3" spans="1:16" x14ac:dyDescent="0.25">
      <c r="A3" s="107" t="s">
        <v>79</v>
      </c>
      <c r="B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0.6240698914668954</v>
      </c>
      <c r="C8" s="97">
        <v>0.88838629699256344</v>
      </c>
      <c r="D8" s="98">
        <v>1820</v>
      </c>
      <c r="E8" s="98">
        <v>2871</v>
      </c>
      <c r="F8" s="97">
        <v>62.58596973865199</v>
      </c>
      <c r="G8" s="97">
        <v>63.210039630118885</v>
      </c>
      <c r="H8" s="1"/>
      <c r="I8" s="1"/>
      <c r="J8" s="1"/>
      <c r="K8" s="2"/>
      <c r="L8" s="1"/>
      <c r="M8" s="1"/>
      <c r="N8" s="1"/>
      <c r="O8" s="1"/>
      <c r="P8" s="1"/>
    </row>
    <row r="9" spans="1:16" x14ac:dyDescent="0.25">
      <c r="A9" s="95" t="s">
        <v>73</v>
      </c>
      <c r="B9" s="96">
        <v>-3.3963914363086545E-2</v>
      </c>
      <c r="C9" s="97">
        <v>0.38993278923321262</v>
      </c>
      <c r="D9" s="98">
        <v>33</v>
      </c>
      <c r="E9" s="98">
        <v>50</v>
      </c>
      <c r="F9" s="97">
        <v>1.1348005502063274</v>
      </c>
      <c r="G9" s="97">
        <v>1.1008366358432409</v>
      </c>
      <c r="H9" s="1"/>
      <c r="I9" s="1"/>
      <c r="J9" s="1"/>
      <c r="K9" s="2"/>
      <c r="L9" s="1"/>
      <c r="M9" s="1"/>
      <c r="N9" s="1"/>
      <c r="O9" s="1"/>
      <c r="P9" s="1"/>
    </row>
    <row r="10" spans="1:16" x14ac:dyDescent="0.25">
      <c r="A10" s="95" t="s">
        <v>35</v>
      </c>
      <c r="B10" s="96">
        <v>-1.0455979556842863</v>
      </c>
      <c r="C10" s="97">
        <v>0.82170627318085843</v>
      </c>
      <c r="D10" s="98">
        <v>638</v>
      </c>
      <c r="E10" s="98">
        <v>949</v>
      </c>
      <c r="F10" s="97">
        <v>21.939477303988998</v>
      </c>
      <c r="G10" s="97">
        <v>20.893879348304711</v>
      </c>
      <c r="H10" s="1"/>
      <c r="I10" s="1"/>
      <c r="J10" s="1"/>
      <c r="K10" s="2"/>
      <c r="L10" s="1"/>
      <c r="M10" s="1"/>
      <c r="N10" s="1"/>
      <c r="O10" s="1"/>
      <c r="P10" s="1"/>
    </row>
    <row r="11" spans="1:16" x14ac:dyDescent="0.25">
      <c r="A11" s="95" t="s">
        <v>37</v>
      </c>
      <c r="B11" s="96">
        <v>0.10505645914003314</v>
      </c>
      <c r="C11" s="97">
        <v>4.2238499908739913</v>
      </c>
      <c r="D11" s="98">
        <v>36</v>
      </c>
      <c r="E11" s="98">
        <v>61</v>
      </c>
      <c r="F11" s="97">
        <v>1.2379642365887207</v>
      </c>
      <c r="G11" s="97">
        <v>1.3430206957287538</v>
      </c>
      <c r="H11" s="1"/>
      <c r="I11" s="1"/>
      <c r="J11" s="1"/>
      <c r="K11" s="2"/>
      <c r="L11" s="1"/>
      <c r="M11" s="1"/>
      <c r="N11" s="1"/>
      <c r="O11" s="1"/>
      <c r="P11" s="1"/>
    </row>
    <row r="12" spans="1:16" x14ac:dyDescent="0.25">
      <c r="A12" s="95" t="s">
        <v>74</v>
      </c>
      <c r="B12" s="96">
        <v>-0.16479236737114178</v>
      </c>
      <c r="C12" s="97">
        <v>1.0687557199352242</v>
      </c>
      <c r="D12" s="98">
        <v>129</v>
      </c>
      <c r="E12" s="98">
        <v>194</v>
      </c>
      <c r="F12" s="97">
        <v>4.4360385144429157</v>
      </c>
      <c r="G12" s="97">
        <v>4.271246147071774</v>
      </c>
      <c r="H12" s="1"/>
      <c r="I12" s="1"/>
      <c r="J12" s="1"/>
      <c r="K12" s="2"/>
      <c r="L12" s="1"/>
      <c r="M12" s="1"/>
      <c r="N12" s="1"/>
      <c r="O12" s="1"/>
      <c r="P12" s="1"/>
    </row>
    <row r="13" spans="1:16" x14ac:dyDescent="0.25">
      <c r="A13" s="99" t="s">
        <v>75</v>
      </c>
      <c r="B13" s="96">
        <v>0.20193613996706272</v>
      </c>
      <c r="C13" s="97">
        <v>2.8157720890033504</v>
      </c>
      <c r="D13" s="98">
        <v>78</v>
      </c>
      <c r="E13" s="98">
        <v>131</v>
      </c>
      <c r="F13" s="97">
        <v>2.6822558459422283</v>
      </c>
      <c r="G13" s="97">
        <v>2.884191985909291</v>
      </c>
      <c r="H13" s="1"/>
      <c r="I13" s="1"/>
      <c r="J13" s="1"/>
      <c r="K13" s="2"/>
      <c r="L13" s="1"/>
      <c r="M13" s="1"/>
      <c r="N13" s="1"/>
      <c r="O13" s="1"/>
      <c r="P13" s="1"/>
    </row>
    <row r="14" spans="1:16" x14ac:dyDescent="0.25">
      <c r="A14" s="95" t="s">
        <v>76</v>
      </c>
      <c r="B14" s="96">
        <v>0.31329174684451999</v>
      </c>
      <c r="C14" s="97">
        <v>1.2527533071813592</v>
      </c>
      <c r="D14" s="98">
        <v>174</v>
      </c>
      <c r="E14" s="98">
        <v>286</v>
      </c>
      <c r="F14" s="97">
        <v>5.9834938101788175</v>
      </c>
      <c r="G14" s="97">
        <v>6.2967855570233375</v>
      </c>
      <c r="H14" s="1"/>
      <c r="I14" s="1"/>
      <c r="J14" s="1"/>
      <c r="K14" s="2"/>
      <c r="L14" s="1"/>
      <c r="M14" s="1"/>
      <c r="N14" s="1"/>
      <c r="O14" s="1"/>
      <c r="P14" s="1"/>
    </row>
    <row r="15" spans="1:16" x14ac:dyDescent="0.25">
      <c r="A15" s="15" t="s">
        <v>77</v>
      </c>
      <c r="B15" s="100">
        <v>0</v>
      </c>
      <c r="C15" s="101">
        <v>1</v>
      </c>
      <c r="D15" s="102">
        <v>2908</v>
      </c>
      <c r="E15" s="102">
        <v>4542</v>
      </c>
      <c r="F15" s="101">
        <v>99.999999999999986</v>
      </c>
      <c r="G15" s="101">
        <v>100</v>
      </c>
      <c r="H15" s="9"/>
      <c r="I15" s="9"/>
      <c r="J15" s="9"/>
      <c r="K15" s="10"/>
      <c r="L15" s="9"/>
      <c r="M15" s="9"/>
      <c r="N15" s="9"/>
      <c r="O15" s="9"/>
      <c r="P15" s="9"/>
    </row>
    <row r="16" spans="1:16" x14ac:dyDescent="0.25">
      <c r="A16" s="34" t="s">
        <v>0</v>
      </c>
      <c r="B16" s="103"/>
      <c r="C16" s="103"/>
      <c r="D16" s="104">
        <v>2908</v>
      </c>
      <c r="E16" s="104">
        <v>4542</v>
      </c>
      <c r="F16" s="6">
        <v>99.999999999999986</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-1.9881397026352019</v>
      </c>
      <c r="C25" s="97">
        <v>0.59757768018974122</v>
      </c>
      <c r="D25" s="98">
        <v>2871</v>
      </c>
      <c r="E25" s="98">
        <v>3377</v>
      </c>
      <c r="F25" s="97">
        <v>63.210039630118885</v>
      </c>
      <c r="G25" s="97">
        <v>61.221899927483683</v>
      </c>
      <c r="H25" s="1"/>
      <c r="I25" s="1"/>
      <c r="J25" s="1"/>
      <c r="K25" s="2"/>
      <c r="L25" s="1"/>
      <c r="M25" s="1"/>
      <c r="N25" s="1"/>
      <c r="O25" s="1"/>
      <c r="P25" s="1"/>
    </row>
    <row r="26" spans="1:16" x14ac:dyDescent="0.25">
      <c r="A26" s="95" t="s">
        <v>73</v>
      </c>
      <c r="B26" s="96">
        <v>2.3166264809405979E-2</v>
      </c>
      <c r="C26" s="97">
        <v>0.38903877136018084</v>
      </c>
      <c r="D26" s="98">
        <v>50</v>
      </c>
      <c r="E26" s="98">
        <v>62</v>
      </c>
      <c r="F26" s="97">
        <v>1.1008366358432409</v>
      </c>
      <c r="G26" s="97">
        <v>1.1240029006526469</v>
      </c>
      <c r="H26" s="1"/>
      <c r="I26" s="1"/>
      <c r="J26" s="1"/>
      <c r="K26" s="2"/>
      <c r="L26" s="1"/>
      <c r="M26" s="1"/>
      <c r="N26" s="1"/>
      <c r="O26" s="1"/>
      <c r="P26" s="1"/>
    </row>
    <row r="27" spans="1:16" x14ac:dyDescent="0.25">
      <c r="A27" s="95" t="s">
        <v>35</v>
      </c>
      <c r="B27" s="96">
        <v>0.48030484313836297</v>
      </c>
      <c r="C27" s="97">
        <v>0.78034675654081953</v>
      </c>
      <c r="D27" s="98">
        <v>949</v>
      </c>
      <c r="E27" s="98">
        <v>1179</v>
      </c>
      <c r="F27" s="97">
        <v>20.893879348304711</v>
      </c>
      <c r="G27" s="97">
        <v>21.374184191443074</v>
      </c>
      <c r="H27" s="1"/>
      <c r="I27" s="1"/>
      <c r="J27" s="1"/>
      <c r="K27" s="2"/>
      <c r="L27" s="1"/>
      <c r="M27" s="1"/>
      <c r="N27" s="1"/>
      <c r="O27" s="1"/>
      <c r="P27" s="1"/>
    </row>
    <row r="28" spans="1:16" x14ac:dyDescent="0.25">
      <c r="A28" s="95" t="s">
        <v>37</v>
      </c>
      <c r="B28" s="96">
        <v>0.39737089237857037</v>
      </c>
      <c r="C28" s="97">
        <v>5.6461935219846877</v>
      </c>
      <c r="D28" s="98">
        <v>61</v>
      </c>
      <c r="E28" s="98">
        <v>96</v>
      </c>
      <c r="F28" s="97">
        <v>1.3430206957287538</v>
      </c>
      <c r="G28" s="97">
        <v>1.7403915881073242</v>
      </c>
      <c r="H28" s="1"/>
      <c r="I28" s="1"/>
      <c r="J28" s="1"/>
      <c r="K28" s="2"/>
      <c r="L28" s="1"/>
      <c r="M28" s="1"/>
      <c r="N28" s="1"/>
      <c r="O28" s="1"/>
      <c r="P28" s="1"/>
    </row>
    <row r="29" spans="1:16" x14ac:dyDescent="0.25">
      <c r="A29" s="95" t="s">
        <v>74</v>
      </c>
      <c r="B29" s="96">
        <v>0.22476545553881344</v>
      </c>
      <c r="C29" s="97">
        <v>2.0877833841115137</v>
      </c>
      <c r="D29" s="98">
        <v>194</v>
      </c>
      <c r="E29" s="98">
        <v>248</v>
      </c>
      <c r="F29" s="97">
        <v>4.271246147071774</v>
      </c>
      <c r="G29" s="97">
        <v>4.4960116026105874</v>
      </c>
      <c r="H29" s="1"/>
      <c r="I29" s="1"/>
      <c r="J29" s="1"/>
      <c r="K29" s="2"/>
      <c r="L29" s="1"/>
      <c r="M29" s="1"/>
      <c r="N29" s="1"/>
      <c r="O29" s="1"/>
      <c r="P29" s="1"/>
    </row>
    <row r="30" spans="1:16" x14ac:dyDescent="0.25">
      <c r="A30" s="99" t="s">
        <v>75</v>
      </c>
      <c r="B30" s="96">
        <v>0.3971713208347265</v>
      </c>
      <c r="C30" s="97">
        <v>3.7651206945268867</v>
      </c>
      <c r="D30" s="98">
        <v>131</v>
      </c>
      <c r="E30" s="98">
        <v>181</v>
      </c>
      <c r="F30" s="97">
        <v>2.884191985909291</v>
      </c>
      <c r="G30" s="97">
        <v>3.2813633067440175</v>
      </c>
      <c r="H30" s="1"/>
      <c r="I30" s="1"/>
      <c r="J30" s="1"/>
      <c r="K30" s="2"/>
      <c r="L30" s="1"/>
      <c r="M30" s="1"/>
      <c r="N30" s="1"/>
      <c r="O30" s="1"/>
      <c r="P30" s="1"/>
    </row>
    <row r="31" spans="1:16" x14ac:dyDescent="0.25">
      <c r="A31" s="95" t="s">
        <v>76</v>
      </c>
      <c r="B31" s="96">
        <v>0.46536092593532796</v>
      </c>
      <c r="C31" s="97">
        <v>2.1783893864175177</v>
      </c>
      <c r="D31" s="98">
        <v>286</v>
      </c>
      <c r="E31" s="98">
        <v>373</v>
      </c>
      <c r="F31" s="97">
        <v>6.2967855570233375</v>
      </c>
      <c r="G31" s="97">
        <v>6.7621464829586655</v>
      </c>
      <c r="H31" s="1"/>
      <c r="I31" s="1"/>
      <c r="J31" s="1"/>
      <c r="K31" s="2"/>
      <c r="L31" s="1"/>
      <c r="M31" s="1"/>
      <c r="N31" s="1"/>
      <c r="O31" s="1"/>
      <c r="P31" s="1"/>
    </row>
    <row r="32" spans="1:16" x14ac:dyDescent="0.25">
      <c r="A32" s="15" t="s">
        <v>77</v>
      </c>
      <c r="B32" s="100">
        <v>0</v>
      </c>
      <c r="C32" s="101">
        <v>1</v>
      </c>
      <c r="D32" s="102">
        <v>4542</v>
      </c>
      <c r="E32" s="102">
        <v>5516</v>
      </c>
      <c r="F32" s="101">
        <v>100</v>
      </c>
      <c r="G32" s="101">
        <v>100.00000000000001</v>
      </c>
      <c r="H32" s="1"/>
      <c r="I32" s="1"/>
      <c r="J32" s="1"/>
      <c r="K32" s="2"/>
      <c r="L32" s="1"/>
      <c r="M32" s="1"/>
      <c r="N32" s="1"/>
      <c r="O32" s="1"/>
      <c r="P32" s="1"/>
    </row>
    <row r="33" spans="1:16" x14ac:dyDescent="0.25">
      <c r="A33" s="34" t="s">
        <v>0</v>
      </c>
      <c r="B33" s="103"/>
      <c r="C33" s="103"/>
      <c r="D33" s="104">
        <v>4542</v>
      </c>
      <c r="E33" s="104">
        <v>5516</v>
      </c>
      <c r="F33" s="6">
        <v>100</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-1.1406879955767621</v>
      </c>
      <c r="C42" s="97">
        <v>0.44984851331893583</v>
      </c>
      <c r="D42" s="98">
        <v>3377</v>
      </c>
      <c r="E42" s="98">
        <v>3847</v>
      </c>
      <c r="F42" s="97">
        <v>61.221899927483683</v>
      </c>
      <c r="G42" s="97">
        <v>60.081211931906921</v>
      </c>
      <c r="H42" s="1"/>
      <c r="I42" s="1"/>
      <c r="J42" s="1"/>
      <c r="K42" s="2"/>
      <c r="L42" s="1"/>
      <c r="M42" s="1"/>
      <c r="N42" s="1"/>
      <c r="O42" s="1"/>
      <c r="P42" s="1"/>
    </row>
    <row r="43" spans="1:16" x14ac:dyDescent="0.25">
      <c r="A43" s="95" t="s">
        <v>73</v>
      </c>
      <c r="B43" s="96">
        <v>4.7000267391883455E-4</v>
      </c>
      <c r="C43" s="97">
        <v>0.61546315178868816</v>
      </c>
      <c r="D43" s="98">
        <v>62</v>
      </c>
      <c r="E43" s="98">
        <v>72</v>
      </c>
      <c r="F43" s="97">
        <v>1.1240029006526469</v>
      </c>
      <c r="G43" s="97">
        <v>1.1244729033265657</v>
      </c>
      <c r="H43" s="1"/>
      <c r="I43" s="1"/>
      <c r="J43" s="1"/>
      <c r="K43" s="2"/>
      <c r="L43" s="1"/>
      <c r="M43" s="1"/>
      <c r="N43" s="1"/>
      <c r="O43" s="1"/>
      <c r="P43" s="1"/>
    </row>
    <row r="44" spans="1:16" x14ac:dyDescent="0.25">
      <c r="A44" s="95" t="s">
        <v>35</v>
      </c>
      <c r="B44" s="96">
        <v>-2.9140873618319532</v>
      </c>
      <c r="C44" s="97">
        <v>0.6920303921201626</v>
      </c>
      <c r="D44" s="98">
        <v>1179</v>
      </c>
      <c r="E44" s="98">
        <v>1182</v>
      </c>
      <c r="F44" s="97">
        <v>21.374184191443074</v>
      </c>
      <c r="G44" s="97">
        <v>18.460096829611121</v>
      </c>
      <c r="H44" s="1"/>
      <c r="I44" s="1"/>
      <c r="J44" s="1"/>
      <c r="K44" s="2"/>
      <c r="L44" s="1"/>
      <c r="M44" s="1"/>
      <c r="N44" s="1"/>
      <c r="O44" s="1"/>
      <c r="P44" s="1"/>
    </row>
    <row r="45" spans="1:16" x14ac:dyDescent="0.25">
      <c r="A45" s="95" t="s">
        <v>37</v>
      </c>
      <c r="B45" s="96">
        <v>7.125920058547619E-2</v>
      </c>
      <c r="C45" s="97">
        <v>6.220964846741551</v>
      </c>
      <c r="D45" s="98">
        <v>96</v>
      </c>
      <c r="E45" s="98">
        <v>116</v>
      </c>
      <c r="F45" s="97">
        <v>1.7403915881073242</v>
      </c>
      <c r="G45" s="97">
        <v>1.8116507886928004</v>
      </c>
      <c r="H45" s="1"/>
      <c r="I45" s="1"/>
      <c r="J45" s="1"/>
      <c r="K45" s="2"/>
      <c r="L45" s="1"/>
      <c r="M45" s="1"/>
      <c r="N45" s="1"/>
      <c r="O45" s="1"/>
      <c r="P45" s="1"/>
    </row>
    <row r="46" spans="1:16" x14ac:dyDescent="0.25">
      <c r="A46" s="95" t="s">
        <v>74</v>
      </c>
      <c r="B46" s="96">
        <v>0.73591093370051741</v>
      </c>
      <c r="C46" s="97">
        <v>1.5501298414274132</v>
      </c>
      <c r="D46" s="98">
        <v>248</v>
      </c>
      <c r="E46" s="98">
        <v>335</v>
      </c>
      <c r="F46" s="97">
        <v>4.4960116026105874</v>
      </c>
      <c r="G46" s="97">
        <v>5.2319225363111048</v>
      </c>
      <c r="H46" s="1"/>
      <c r="I46" s="1"/>
      <c r="J46" s="1"/>
      <c r="K46" s="2"/>
      <c r="L46" s="1"/>
      <c r="M46" s="1"/>
      <c r="N46" s="1"/>
      <c r="O46" s="1"/>
      <c r="P46" s="1"/>
    </row>
    <row r="47" spans="1:16" x14ac:dyDescent="0.25">
      <c r="A47" s="99" t="s">
        <v>75</v>
      </c>
      <c r="B47" s="96">
        <v>1.2633813442008517</v>
      </c>
      <c r="C47" s="97">
        <v>4.8127630946692106</v>
      </c>
      <c r="D47" s="98">
        <v>181</v>
      </c>
      <c r="E47" s="98">
        <v>291</v>
      </c>
      <c r="F47" s="97">
        <v>3.2813633067440175</v>
      </c>
      <c r="G47" s="97">
        <v>4.5447446509448692</v>
      </c>
      <c r="H47" s="1"/>
      <c r="I47" s="1"/>
      <c r="J47" s="1"/>
      <c r="K47" s="2"/>
      <c r="L47" s="1"/>
      <c r="M47" s="1"/>
      <c r="N47" s="1"/>
      <c r="O47" s="1"/>
      <c r="P47" s="1"/>
    </row>
    <row r="48" spans="1:16" x14ac:dyDescent="0.25">
      <c r="A48" s="95" t="s">
        <v>76</v>
      </c>
      <c r="B48" s="96">
        <v>1.983753876247957</v>
      </c>
      <c r="C48" s="97">
        <v>2.0869643199969512</v>
      </c>
      <c r="D48" s="98">
        <v>373</v>
      </c>
      <c r="E48" s="98">
        <v>560</v>
      </c>
      <c r="F48" s="97">
        <v>6.7621464829586655</v>
      </c>
      <c r="G48" s="97">
        <v>8.7459003592066225</v>
      </c>
      <c r="H48" s="1"/>
      <c r="I48" s="1"/>
      <c r="J48" s="1"/>
      <c r="K48" s="2"/>
      <c r="L48" s="1"/>
      <c r="M48" s="1"/>
      <c r="N48" s="1"/>
      <c r="O48" s="1"/>
      <c r="P48" s="1"/>
    </row>
    <row r="49" spans="1:16" x14ac:dyDescent="0.25">
      <c r="A49" s="15" t="s">
        <v>77</v>
      </c>
      <c r="B49" s="100">
        <v>0</v>
      </c>
      <c r="C49" s="101">
        <v>1</v>
      </c>
      <c r="D49" s="102">
        <v>5516</v>
      </c>
      <c r="E49" s="102">
        <v>6403</v>
      </c>
      <c r="F49" s="101">
        <v>100.00000000000001</v>
      </c>
      <c r="G49" s="101">
        <v>100</v>
      </c>
      <c r="H49" s="1"/>
      <c r="I49" s="1"/>
      <c r="J49" s="1"/>
      <c r="K49" s="2"/>
      <c r="L49" s="1"/>
      <c r="M49" s="1"/>
      <c r="N49" s="1"/>
      <c r="O49" s="1"/>
      <c r="P49" s="1"/>
    </row>
    <row r="50" spans="1:16" x14ac:dyDescent="0.25">
      <c r="A50" s="34" t="s">
        <v>0</v>
      </c>
      <c r="B50" s="103"/>
      <c r="C50" s="103"/>
      <c r="D50" s="104">
        <v>5516</v>
      </c>
      <c r="E50" s="104">
        <v>6403</v>
      </c>
      <c r="F50" s="6">
        <v>100.00000000000001</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-1.9443029693098879</v>
      </c>
      <c r="C59" s="97">
        <v>0.41464113199530134</v>
      </c>
      <c r="D59" s="98">
        <v>3847</v>
      </c>
      <c r="E59" s="98">
        <v>4119</v>
      </c>
      <c r="F59" s="97">
        <v>60.081211931906921</v>
      </c>
      <c r="G59" s="97">
        <v>58.136908962597033</v>
      </c>
    </row>
    <row r="60" spans="1:16" x14ac:dyDescent="0.25">
      <c r="A60" s="95" t="s">
        <v>73</v>
      </c>
      <c r="B60" s="96">
        <v>4.7016158070752656E-2</v>
      </c>
      <c r="C60" s="97">
        <v>0.8247607335438718</v>
      </c>
      <c r="D60" s="98">
        <v>72</v>
      </c>
      <c r="E60" s="98">
        <v>83</v>
      </c>
      <c r="F60" s="97">
        <v>1.1244729033265657</v>
      </c>
      <c r="G60" s="97">
        <v>1.1714890613973183</v>
      </c>
    </row>
    <row r="61" spans="1:16" x14ac:dyDescent="0.25">
      <c r="A61" s="95" t="s">
        <v>35</v>
      </c>
      <c r="B61" s="96">
        <v>-0.42198814930060635</v>
      </c>
      <c r="C61" s="97">
        <v>0.60744237349106323</v>
      </c>
      <c r="D61" s="98">
        <v>1182</v>
      </c>
      <c r="E61" s="98">
        <v>1278</v>
      </c>
      <c r="F61" s="97">
        <v>18.460096829611121</v>
      </c>
      <c r="G61" s="97">
        <v>18.038108680310515</v>
      </c>
    </row>
    <row r="62" spans="1:16" x14ac:dyDescent="0.25">
      <c r="A62" s="95" t="s">
        <v>37</v>
      </c>
      <c r="B62" s="96">
        <v>0.1643548570376161</v>
      </c>
      <c r="C62" s="97">
        <v>5.7969767872447937</v>
      </c>
      <c r="D62" s="98">
        <v>116</v>
      </c>
      <c r="E62" s="98">
        <v>140</v>
      </c>
      <c r="F62" s="97">
        <v>1.8116507886928004</v>
      </c>
      <c r="G62" s="97">
        <v>1.9760056457304165</v>
      </c>
    </row>
    <row r="63" spans="1:16" x14ac:dyDescent="0.25">
      <c r="A63" s="95" t="s">
        <v>74</v>
      </c>
      <c r="B63" s="96">
        <v>0.54083681442989739</v>
      </c>
      <c r="C63" s="97">
        <v>1.4930373577485161</v>
      </c>
      <c r="D63" s="98">
        <v>335</v>
      </c>
      <c r="E63" s="98">
        <v>409</v>
      </c>
      <c r="F63" s="97">
        <v>5.2319225363111048</v>
      </c>
      <c r="G63" s="97">
        <v>5.7727593507410022</v>
      </c>
    </row>
    <row r="64" spans="1:16" x14ac:dyDescent="0.25">
      <c r="A64" s="99" t="s">
        <v>75</v>
      </c>
      <c r="B64" s="96">
        <v>0.49406974566769257</v>
      </c>
      <c r="C64" s="97">
        <v>4.8767025266394723</v>
      </c>
      <c r="D64" s="98">
        <v>291</v>
      </c>
      <c r="E64" s="98">
        <v>357</v>
      </c>
      <c r="F64" s="97">
        <v>4.5447446509448692</v>
      </c>
      <c r="G64" s="97">
        <v>5.0388143966125618</v>
      </c>
    </row>
    <row r="65" spans="1:7" x14ac:dyDescent="0.25">
      <c r="A65" s="95" t="s">
        <v>76</v>
      </c>
      <c r="B65" s="96">
        <v>1.1200135434045286</v>
      </c>
      <c r="C65" s="97">
        <v>1.9586764686150615</v>
      </c>
      <c r="D65" s="98">
        <v>560</v>
      </c>
      <c r="E65" s="98">
        <v>699</v>
      </c>
      <c r="F65" s="97">
        <v>8.7459003592066225</v>
      </c>
      <c r="G65" s="97">
        <v>9.8659139026111511</v>
      </c>
    </row>
    <row r="66" spans="1:7" x14ac:dyDescent="0.25">
      <c r="A66" s="15" t="s">
        <v>77</v>
      </c>
      <c r="B66" s="100">
        <v>0</v>
      </c>
      <c r="C66" s="101">
        <v>1</v>
      </c>
      <c r="D66" s="102">
        <v>6403</v>
      </c>
      <c r="E66" s="102">
        <v>7085</v>
      </c>
      <c r="F66" s="101">
        <v>100</v>
      </c>
      <c r="G66" s="101">
        <v>99.999999999999986</v>
      </c>
    </row>
    <row r="67" spans="1:7" x14ac:dyDescent="0.25">
      <c r="A67" s="34" t="s">
        <v>0</v>
      </c>
      <c r="B67" s="103"/>
      <c r="C67" s="103"/>
      <c r="D67" s="104">
        <v>6403</v>
      </c>
      <c r="E67" s="104">
        <v>7085</v>
      </c>
      <c r="F67" s="6">
        <v>100</v>
      </c>
      <c r="G67" s="6">
        <v>99.999999999999986</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pageSetup paperSize="9" orientation="portrait"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1.0700926188241482</v>
      </c>
      <c r="C8" s="97">
        <v>0.52936220816574497</v>
      </c>
      <c r="D8" s="98">
        <v>15825</v>
      </c>
      <c r="E8" s="98">
        <v>21015</v>
      </c>
      <c r="F8" s="97">
        <v>51.671782145889111</v>
      </c>
      <c r="G8" s="97">
        <v>52.741874764713259</v>
      </c>
      <c r="H8" s="1"/>
      <c r="I8" s="1"/>
      <c r="J8" s="1"/>
      <c r="K8" s="2"/>
      <c r="L8" s="1"/>
      <c r="M8" s="1"/>
      <c r="N8" s="1"/>
      <c r="O8" s="1"/>
      <c r="P8" s="1"/>
    </row>
    <row r="9" spans="1:16" x14ac:dyDescent="0.25">
      <c r="A9" s="95" t="s">
        <v>73</v>
      </c>
      <c r="B9" s="96">
        <v>-0.21970199500534693</v>
      </c>
      <c r="C9" s="97">
        <v>5.9662419209776854</v>
      </c>
      <c r="D9" s="98">
        <v>334</v>
      </c>
      <c r="E9" s="98">
        <v>347</v>
      </c>
      <c r="F9" s="97">
        <v>1.0905766342323515</v>
      </c>
      <c r="G9" s="97">
        <v>0.87087463922700459</v>
      </c>
      <c r="H9" s="1"/>
      <c r="I9" s="1"/>
      <c r="J9" s="1"/>
      <c r="K9" s="2"/>
      <c r="L9" s="1"/>
      <c r="M9" s="1"/>
      <c r="N9" s="1"/>
      <c r="O9" s="1"/>
      <c r="P9" s="1"/>
    </row>
    <row r="10" spans="1:16" x14ac:dyDescent="0.25">
      <c r="A10" s="95" t="s">
        <v>35</v>
      </c>
      <c r="B10" s="96">
        <v>-0.76809972936253068</v>
      </c>
      <c r="C10" s="97">
        <v>0.85075600752066804</v>
      </c>
      <c r="D10" s="98">
        <v>4073</v>
      </c>
      <c r="E10" s="98">
        <v>4993</v>
      </c>
      <c r="F10" s="97">
        <v>13.299157578528048</v>
      </c>
      <c r="G10" s="97">
        <v>12.531057849165517</v>
      </c>
      <c r="H10" s="1"/>
      <c r="I10" s="1"/>
      <c r="J10" s="1"/>
      <c r="K10" s="2"/>
      <c r="L10" s="1"/>
      <c r="M10" s="1"/>
      <c r="N10" s="1"/>
      <c r="O10" s="1"/>
      <c r="P10" s="1"/>
    </row>
    <row r="11" spans="1:16" x14ac:dyDescent="0.25">
      <c r="A11" s="95" t="s">
        <v>37</v>
      </c>
      <c r="B11" s="96">
        <v>-0.87374649056611453</v>
      </c>
      <c r="C11" s="97">
        <v>0.43397416888827456</v>
      </c>
      <c r="D11" s="98">
        <v>2203</v>
      </c>
      <c r="E11" s="98">
        <v>2518</v>
      </c>
      <c r="F11" s="97">
        <v>7.1932345066283556</v>
      </c>
      <c r="G11" s="97">
        <v>6.3194880160622411</v>
      </c>
      <c r="H11" s="1"/>
      <c r="I11" s="1"/>
      <c r="J11" s="1"/>
      <c r="K11" s="2"/>
      <c r="L11" s="1"/>
      <c r="M11" s="1"/>
      <c r="N11" s="1"/>
      <c r="O11" s="1"/>
      <c r="P11" s="1"/>
    </row>
    <row r="12" spans="1:16" x14ac:dyDescent="0.25">
      <c r="A12" s="95" t="s">
        <v>74</v>
      </c>
      <c r="B12" s="96">
        <v>0.34694160370357707</v>
      </c>
      <c r="C12" s="97">
        <v>2.1659274124593204</v>
      </c>
      <c r="D12" s="98">
        <v>2514</v>
      </c>
      <c r="E12" s="98">
        <v>3409</v>
      </c>
      <c r="F12" s="97">
        <v>8.2087115522758438</v>
      </c>
      <c r="G12" s="97">
        <v>8.5556531559794209</v>
      </c>
      <c r="H12" s="1"/>
      <c r="I12" s="1"/>
      <c r="J12" s="1"/>
      <c r="K12" s="2"/>
      <c r="L12" s="1"/>
      <c r="M12" s="1"/>
      <c r="N12" s="1"/>
      <c r="O12" s="1"/>
      <c r="P12" s="1"/>
    </row>
    <row r="13" spans="1:16" x14ac:dyDescent="0.25">
      <c r="A13" s="99" t="s">
        <v>75</v>
      </c>
      <c r="B13" s="96">
        <v>-0.32752454519179963</v>
      </c>
      <c r="C13" s="97">
        <v>2.4005382159996511</v>
      </c>
      <c r="D13" s="98">
        <v>1769</v>
      </c>
      <c r="E13" s="98">
        <v>2171</v>
      </c>
      <c r="F13" s="97">
        <v>5.7761379220270364</v>
      </c>
      <c r="G13" s="97">
        <v>5.4486133768352367</v>
      </c>
      <c r="H13" s="1"/>
      <c r="I13" s="1"/>
      <c r="J13" s="1"/>
      <c r="K13" s="2"/>
      <c r="L13" s="1"/>
      <c r="M13" s="1"/>
      <c r="N13" s="1"/>
      <c r="O13" s="1"/>
      <c r="P13" s="1"/>
    </row>
    <row r="14" spans="1:16" x14ac:dyDescent="0.25">
      <c r="A14" s="95" t="s">
        <v>76</v>
      </c>
      <c r="B14" s="96">
        <v>0.77203853759806229</v>
      </c>
      <c r="C14" s="97">
        <v>1.6161684959193579</v>
      </c>
      <c r="D14" s="98">
        <v>3908</v>
      </c>
      <c r="E14" s="98">
        <v>5392</v>
      </c>
      <c r="F14" s="97">
        <v>12.760399660419253</v>
      </c>
      <c r="G14" s="97">
        <v>13.532438198017315</v>
      </c>
      <c r="H14" s="1"/>
      <c r="I14" s="1"/>
      <c r="J14" s="1"/>
      <c r="K14" s="2"/>
      <c r="L14" s="1"/>
      <c r="M14" s="1"/>
      <c r="N14" s="1"/>
      <c r="O14" s="1"/>
      <c r="P14" s="1"/>
    </row>
    <row r="15" spans="1:16" x14ac:dyDescent="0.25">
      <c r="A15" s="15" t="s">
        <v>77</v>
      </c>
      <c r="B15" s="100">
        <v>0</v>
      </c>
      <c r="C15" s="101">
        <v>1</v>
      </c>
      <c r="D15" s="102">
        <v>30626</v>
      </c>
      <c r="E15" s="102">
        <v>39845</v>
      </c>
      <c r="F15" s="101">
        <v>100</v>
      </c>
      <c r="G15" s="101">
        <v>100</v>
      </c>
      <c r="H15" s="9"/>
      <c r="I15" s="9"/>
      <c r="J15" s="9"/>
      <c r="K15" s="10"/>
      <c r="L15" s="9"/>
      <c r="M15" s="9"/>
      <c r="N15" s="9"/>
      <c r="O15" s="9"/>
      <c r="P15" s="9"/>
    </row>
    <row r="16" spans="1:16" x14ac:dyDescent="0.25">
      <c r="A16" s="34" t="s">
        <v>0</v>
      </c>
      <c r="B16" s="103"/>
      <c r="C16" s="103"/>
      <c r="D16" s="104">
        <v>30626</v>
      </c>
      <c r="E16" s="104">
        <v>39845</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-5.2234750666570235</v>
      </c>
      <c r="C25" s="97">
        <v>0.51226348921927123</v>
      </c>
      <c r="D25" s="98">
        <v>21015</v>
      </c>
      <c r="E25" s="98">
        <v>22662</v>
      </c>
      <c r="F25" s="97">
        <v>52.741874764713259</v>
      </c>
      <c r="G25" s="97">
        <v>47.518399698056236</v>
      </c>
      <c r="H25" s="1"/>
      <c r="I25" s="1"/>
      <c r="J25" s="1"/>
      <c r="K25" s="2"/>
      <c r="L25" s="1"/>
      <c r="M25" s="1"/>
      <c r="N25" s="1"/>
      <c r="O25" s="1"/>
      <c r="P25" s="1"/>
    </row>
    <row r="26" spans="1:16" x14ac:dyDescent="0.25">
      <c r="A26" s="95" t="s">
        <v>73</v>
      </c>
      <c r="B26" s="96">
        <v>1.3988332822228999E-2</v>
      </c>
      <c r="C26" s="97">
        <v>5.9317345140154556</v>
      </c>
      <c r="D26" s="98">
        <v>347</v>
      </c>
      <c r="E26" s="98">
        <v>422</v>
      </c>
      <c r="F26" s="97">
        <v>0.87087463922700459</v>
      </c>
      <c r="G26" s="97">
        <v>0.88486297204923359</v>
      </c>
      <c r="H26" s="1"/>
      <c r="I26" s="1"/>
      <c r="J26" s="1"/>
      <c r="K26" s="2"/>
      <c r="L26" s="1"/>
      <c r="M26" s="1"/>
      <c r="N26" s="1"/>
      <c r="O26" s="1"/>
      <c r="P26" s="1"/>
    </row>
    <row r="27" spans="1:16" x14ac:dyDescent="0.25">
      <c r="A27" s="95" t="s">
        <v>35</v>
      </c>
      <c r="B27" s="96">
        <v>2.6080669332881943</v>
      </c>
      <c r="C27" s="97">
        <v>0.88706312085105699</v>
      </c>
      <c r="D27" s="98">
        <v>4993</v>
      </c>
      <c r="E27" s="98">
        <v>7220</v>
      </c>
      <c r="F27" s="97">
        <v>12.531057849165517</v>
      </c>
      <c r="G27" s="97">
        <v>15.139124782453711</v>
      </c>
      <c r="H27" s="1"/>
      <c r="I27" s="1"/>
      <c r="J27" s="1"/>
      <c r="K27" s="2"/>
      <c r="L27" s="1"/>
      <c r="M27" s="1"/>
      <c r="N27" s="1"/>
      <c r="O27" s="1"/>
      <c r="P27" s="1"/>
    </row>
    <row r="28" spans="1:16" x14ac:dyDescent="0.25">
      <c r="A28" s="95" t="s">
        <v>37</v>
      </c>
      <c r="B28" s="96">
        <v>9.0526452076401753E-2</v>
      </c>
      <c r="C28" s="97">
        <v>0.3767959311165337</v>
      </c>
      <c r="D28" s="98">
        <v>2518</v>
      </c>
      <c r="E28" s="98">
        <v>3057</v>
      </c>
      <c r="F28" s="97">
        <v>6.3194880160622411</v>
      </c>
      <c r="G28" s="97">
        <v>6.4100144681386428</v>
      </c>
      <c r="H28" s="1"/>
      <c r="I28" s="1"/>
      <c r="J28" s="1"/>
      <c r="K28" s="2"/>
      <c r="L28" s="1"/>
      <c r="M28" s="1"/>
      <c r="N28" s="1"/>
      <c r="O28" s="1"/>
      <c r="P28" s="1"/>
    </row>
    <row r="29" spans="1:16" x14ac:dyDescent="0.25">
      <c r="A29" s="95" t="s">
        <v>74</v>
      </c>
      <c r="B29" s="96">
        <v>0.81299082296838954</v>
      </c>
      <c r="C29" s="97">
        <v>2.1407859945948728</v>
      </c>
      <c r="D29" s="98">
        <v>3409</v>
      </c>
      <c r="E29" s="98">
        <v>4468</v>
      </c>
      <c r="F29" s="97">
        <v>8.5556531559794209</v>
      </c>
      <c r="G29" s="97">
        <v>9.3686439789478104</v>
      </c>
      <c r="H29" s="1"/>
      <c r="I29" s="1"/>
      <c r="J29" s="1"/>
      <c r="K29" s="2"/>
      <c r="L29" s="1"/>
      <c r="M29" s="1"/>
      <c r="N29" s="1"/>
      <c r="O29" s="1"/>
      <c r="P29" s="1"/>
    </row>
    <row r="30" spans="1:16" x14ac:dyDescent="0.25">
      <c r="A30" s="99" t="s">
        <v>75</v>
      </c>
      <c r="B30" s="96">
        <v>0.85026901187542148</v>
      </c>
      <c r="C30" s="97">
        <v>1.9367485426268309</v>
      </c>
      <c r="D30" s="98">
        <v>2171</v>
      </c>
      <c r="E30" s="98">
        <v>3004</v>
      </c>
      <c r="F30" s="97">
        <v>5.4486133768352367</v>
      </c>
      <c r="G30" s="97">
        <v>6.2988823887106582</v>
      </c>
      <c r="H30" s="1"/>
      <c r="I30" s="1"/>
      <c r="J30" s="1"/>
      <c r="K30" s="2"/>
      <c r="L30" s="1"/>
      <c r="M30" s="1"/>
      <c r="N30" s="1"/>
      <c r="O30" s="1"/>
      <c r="P30" s="1"/>
    </row>
    <row r="31" spans="1:16" x14ac:dyDescent="0.25">
      <c r="A31" s="95" t="s">
        <v>76</v>
      </c>
      <c r="B31" s="96">
        <v>0.84763351362639305</v>
      </c>
      <c r="C31" s="97">
        <v>1.5513863374933783</v>
      </c>
      <c r="D31" s="98">
        <v>5392</v>
      </c>
      <c r="E31" s="98">
        <v>6858</v>
      </c>
      <c r="F31" s="97">
        <v>13.532438198017315</v>
      </c>
      <c r="G31" s="97">
        <v>14.380071711643708</v>
      </c>
      <c r="H31" s="1"/>
      <c r="I31" s="1"/>
      <c r="J31" s="1"/>
      <c r="K31" s="2"/>
      <c r="L31" s="1"/>
      <c r="M31" s="1"/>
      <c r="N31" s="1"/>
      <c r="O31" s="1"/>
      <c r="P31" s="1"/>
    </row>
    <row r="32" spans="1:16" x14ac:dyDescent="0.25">
      <c r="A32" s="15" t="s">
        <v>77</v>
      </c>
      <c r="B32" s="100">
        <v>0</v>
      </c>
      <c r="C32" s="101">
        <v>1</v>
      </c>
      <c r="D32" s="102">
        <v>39845</v>
      </c>
      <c r="E32" s="102">
        <v>47691</v>
      </c>
      <c r="F32" s="101">
        <v>100</v>
      </c>
      <c r="G32" s="101">
        <v>100</v>
      </c>
      <c r="H32" s="1"/>
      <c r="I32" s="1"/>
      <c r="J32" s="1"/>
      <c r="K32" s="2"/>
      <c r="L32" s="1"/>
      <c r="M32" s="1"/>
      <c r="N32" s="1"/>
      <c r="O32" s="1"/>
      <c r="P32" s="1"/>
    </row>
    <row r="33" spans="1:16" x14ac:dyDescent="0.25">
      <c r="A33" s="34" t="s">
        <v>0</v>
      </c>
      <c r="B33" s="103"/>
      <c r="C33" s="103"/>
      <c r="D33" s="104">
        <v>39845</v>
      </c>
      <c r="E33" s="104">
        <v>47691</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1.0970547997511986</v>
      </c>
      <c r="C42" s="97">
        <v>0.47983123083510693</v>
      </c>
      <c r="D42" s="98">
        <v>22662</v>
      </c>
      <c r="E42" s="98">
        <v>27827</v>
      </c>
      <c r="F42" s="97">
        <v>47.518399698056236</v>
      </c>
      <c r="G42" s="97">
        <v>48.615454497807434</v>
      </c>
      <c r="H42" s="1"/>
      <c r="I42" s="1"/>
      <c r="J42" s="1"/>
      <c r="K42" s="2"/>
      <c r="L42" s="1"/>
      <c r="M42" s="1"/>
      <c r="N42" s="1"/>
      <c r="O42" s="1"/>
      <c r="P42" s="1"/>
    </row>
    <row r="43" spans="1:16" x14ac:dyDescent="0.25">
      <c r="A43" s="95" t="s">
        <v>73</v>
      </c>
      <c r="B43" s="96">
        <v>2.7102645798737335E-2</v>
      </c>
      <c r="C43" s="97">
        <v>5.0309638060962731</v>
      </c>
      <c r="D43" s="98">
        <v>422</v>
      </c>
      <c r="E43" s="98">
        <v>522</v>
      </c>
      <c r="F43" s="97">
        <v>0.88486297204923359</v>
      </c>
      <c r="G43" s="97">
        <v>0.91196561784797092</v>
      </c>
      <c r="H43" s="1"/>
      <c r="I43" s="1"/>
      <c r="J43" s="1"/>
      <c r="K43" s="2"/>
      <c r="L43" s="1"/>
      <c r="M43" s="1"/>
      <c r="N43" s="1"/>
      <c r="O43" s="1"/>
      <c r="P43" s="1"/>
    </row>
    <row r="44" spans="1:16" x14ac:dyDescent="0.25">
      <c r="A44" s="95" t="s">
        <v>35</v>
      </c>
      <c r="B44" s="96">
        <v>-1.9959881099052748</v>
      </c>
      <c r="C44" s="97">
        <v>1.029755857034977</v>
      </c>
      <c r="D44" s="98">
        <v>7220</v>
      </c>
      <c r="E44" s="98">
        <v>7523</v>
      </c>
      <c r="F44" s="97">
        <v>15.139124782453711</v>
      </c>
      <c r="G44" s="97">
        <v>13.143136672548437</v>
      </c>
      <c r="H44" s="1"/>
      <c r="I44" s="1"/>
      <c r="J44" s="1"/>
      <c r="K44" s="2"/>
      <c r="L44" s="1"/>
      <c r="M44" s="1"/>
      <c r="N44" s="1"/>
      <c r="O44" s="1"/>
      <c r="P44" s="1"/>
    </row>
    <row r="45" spans="1:16" x14ac:dyDescent="0.25">
      <c r="A45" s="95" t="s">
        <v>37</v>
      </c>
      <c r="B45" s="96">
        <v>0.3650864246093084</v>
      </c>
      <c r="C45" s="97">
        <v>0.41234736063732647</v>
      </c>
      <c r="D45" s="98">
        <v>3057</v>
      </c>
      <c r="E45" s="98">
        <v>3878</v>
      </c>
      <c r="F45" s="97">
        <v>6.4100144681386428</v>
      </c>
      <c r="G45" s="97">
        <v>6.7751008927479512</v>
      </c>
      <c r="H45" s="1"/>
      <c r="I45" s="1"/>
      <c r="J45" s="1"/>
      <c r="K45" s="2"/>
      <c r="L45" s="1"/>
      <c r="M45" s="1"/>
      <c r="N45" s="1"/>
      <c r="O45" s="1"/>
      <c r="P45" s="1"/>
    </row>
    <row r="46" spans="1:16" x14ac:dyDescent="0.25">
      <c r="A46" s="95" t="s">
        <v>74</v>
      </c>
      <c r="B46" s="96">
        <v>0.19825970560293271</v>
      </c>
      <c r="C46" s="97">
        <v>1.8663535827946451</v>
      </c>
      <c r="D46" s="98">
        <v>4468</v>
      </c>
      <c r="E46" s="98">
        <v>5476</v>
      </c>
      <c r="F46" s="97">
        <v>9.3686439789478104</v>
      </c>
      <c r="G46" s="97">
        <v>9.5669036845507431</v>
      </c>
      <c r="H46" s="1"/>
      <c r="I46" s="1"/>
      <c r="J46" s="1"/>
      <c r="K46" s="2"/>
      <c r="L46" s="1"/>
      <c r="M46" s="1"/>
      <c r="N46" s="1"/>
      <c r="O46" s="1"/>
      <c r="P46" s="1"/>
    </row>
    <row r="47" spans="1:16" x14ac:dyDescent="0.25">
      <c r="A47" s="99" t="s">
        <v>75</v>
      </c>
      <c r="B47" s="96">
        <v>2.7650894074087162E-3</v>
      </c>
      <c r="C47" s="97">
        <v>2.0266797548417852</v>
      </c>
      <c r="D47" s="98">
        <v>3004</v>
      </c>
      <c r="E47" s="98">
        <v>3607</v>
      </c>
      <c r="F47" s="97">
        <v>6.2988823887106582</v>
      </c>
      <c r="G47" s="97">
        <v>6.3016474781180669</v>
      </c>
      <c r="H47" s="1"/>
      <c r="I47" s="1"/>
      <c r="J47" s="1"/>
      <c r="K47" s="2"/>
      <c r="L47" s="1"/>
      <c r="M47" s="1"/>
      <c r="N47" s="1"/>
      <c r="O47" s="1"/>
      <c r="P47" s="1"/>
    </row>
    <row r="48" spans="1:16" x14ac:dyDescent="0.25">
      <c r="A48" s="95" t="s">
        <v>76</v>
      </c>
      <c r="B48" s="96">
        <v>0.3057194447356828</v>
      </c>
      <c r="C48" s="97">
        <v>1.7111885273192644</v>
      </c>
      <c r="D48" s="98">
        <v>6858</v>
      </c>
      <c r="E48" s="98">
        <v>8406</v>
      </c>
      <c r="F48" s="97">
        <v>14.380071711643708</v>
      </c>
      <c r="G48" s="97">
        <v>14.685791156379391</v>
      </c>
      <c r="H48" s="1"/>
      <c r="I48" s="1"/>
      <c r="J48" s="1"/>
      <c r="K48" s="2"/>
      <c r="L48" s="1"/>
      <c r="M48" s="1"/>
      <c r="N48" s="1"/>
      <c r="O48" s="1"/>
      <c r="P48" s="1"/>
    </row>
    <row r="49" spans="1:16" x14ac:dyDescent="0.25">
      <c r="A49" s="15" t="s">
        <v>77</v>
      </c>
      <c r="B49" s="100">
        <v>0</v>
      </c>
      <c r="C49" s="101">
        <v>1</v>
      </c>
      <c r="D49" s="102">
        <v>47691</v>
      </c>
      <c r="E49" s="102">
        <v>57239</v>
      </c>
      <c r="F49" s="101">
        <v>100</v>
      </c>
      <c r="G49" s="101">
        <v>100</v>
      </c>
      <c r="H49" s="1"/>
      <c r="I49" s="1"/>
      <c r="J49" s="1"/>
      <c r="K49" s="2"/>
      <c r="L49" s="1"/>
      <c r="M49" s="1"/>
      <c r="N49" s="1"/>
      <c r="O49" s="1"/>
      <c r="P49" s="1"/>
    </row>
    <row r="50" spans="1:16" x14ac:dyDescent="0.25">
      <c r="A50" s="34" t="s">
        <v>0</v>
      </c>
      <c r="B50" s="103"/>
      <c r="C50" s="103"/>
      <c r="D50" s="104">
        <v>47691</v>
      </c>
      <c r="E50" s="104">
        <v>57239</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-1.2640250085687583</v>
      </c>
      <c r="C59" s="97">
        <v>0.47907558166141823</v>
      </c>
      <c r="D59" s="98">
        <v>27827</v>
      </c>
      <c r="E59" s="98">
        <v>29481</v>
      </c>
      <c r="F59" s="97">
        <v>48.615454497807434</v>
      </c>
      <c r="G59" s="97">
        <v>47.351429489238676</v>
      </c>
    </row>
    <row r="60" spans="1:16" x14ac:dyDescent="0.25">
      <c r="A60" s="95" t="s">
        <v>73</v>
      </c>
      <c r="B60" s="96">
        <v>3.7279483340593167E-2</v>
      </c>
      <c r="C60" s="97">
        <v>5.4615499150675246</v>
      </c>
      <c r="D60" s="98">
        <v>522</v>
      </c>
      <c r="E60" s="98">
        <v>591</v>
      </c>
      <c r="F60" s="97">
        <v>0.91196561784797092</v>
      </c>
      <c r="G60" s="97">
        <v>0.94924510118856409</v>
      </c>
    </row>
    <row r="61" spans="1:16" x14ac:dyDescent="0.25">
      <c r="A61" s="95" t="s">
        <v>35</v>
      </c>
      <c r="B61" s="96">
        <v>-0.19100046952884142</v>
      </c>
      <c r="C61" s="97">
        <v>1.0100699376676856</v>
      </c>
      <c r="D61" s="98">
        <v>7523</v>
      </c>
      <c r="E61" s="98">
        <v>8064</v>
      </c>
      <c r="F61" s="97">
        <v>13.143136672548437</v>
      </c>
      <c r="G61" s="97">
        <v>12.952136203019595</v>
      </c>
    </row>
    <row r="62" spans="1:16" x14ac:dyDescent="0.25">
      <c r="A62" s="95" t="s">
        <v>37</v>
      </c>
      <c r="B62" s="96">
        <v>0.36592062989901386</v>
      </c>
      <c r="C62" s="97">
        <v>0.34625457888540978</v>
      </c>
      <c r="D62" s="98">
        <v>3878</v>
      </c>
      <c r="E62" s="98">
        <v>4446</v>
      </c>
      <c r="F62" s="97">
        <v>6.7751008927479512</v>
      </c>
      <c r="G62" s="97">
        <v>7.1410215226469651</v>
      </c>
    </row>
    <row r="63" spans="1:16" x14ac:dyDescent="0.25">
      <c r="A63" s="95" t="s">
        <v>74</v>
      </c>
      <c r="B63" s="96">
        <v>0.56640823321347256</v>
      </c>
      <c r="C63" s="97">
        <v>1.6726857577726566</v>
      </c>
      <c r="D63" s="98">
        <v>5476</v>
      </c>
      <c r="E63" s="98">
        <v>6309</v>
      </c>
      <c r="F63" s="97">
        <v>9.5669036845507431</v>
      </c>
      <c r="G63" s="97">
        <v>10.133311917764216</v>
      </c>
    </row>
    <row r="64" spans="1:16" x14ac:dyDescent="0.25">
      <c r="A64" s="99" t="s">
        <v>75</v>
      </c>
      <c r="B64" s="96">
        <v>-2.956267246435651E-2</v>
      </c>
      <c r="C64" s="97">
        <v>2.095878019672099</v>
      </c>
      <c r="D64" s="98">
        <v>3607</v>
      </c>
      <c r="E64" s="98">
        <v>3905</v>
      </c>
      <c r="F64" s="97">
        <v>6.3016474781180669</v>
      </c>
      <c r="G64" s="97">
        <v>6.2720848056537104</v>
      </c>
    </row>
    <row r="65" spans="1:7" x14ac:dyDescent="0.25">
      <c r="A65" s="95" t="s">
        <v>76</v>
      </c>
      <c r="B65" s="96">
        <v>0.51497980410888289</v>
      </c>
      <c r="C65" s="97">
        <v>1.7420294621249837</v>
      </c>
      <c r="D65" s="98">
        <v>8406</v>
      </c>
      <c r="E65" s="98">
        <v>9464</v>
      </c>
      <c r="F65" s="97">
        <v>14.685791156379391</v>
      </c>
      <c r="G65" s="97">
        <v>15.200770960488274</v>
      </c>
    </row>
    <row r="66" spans="1:7" x14ac:dyDescent="0.25">
      <c r="A66" s="15" t="s">
        <v>77</v>
      </c>
      <c r="B66" s="100">
        <v>0</v>
      </c>
      <c r="C66" s="101">
        <v>1</v>
      </c>
      <c r="D66" s="102">
        <v>57239</v>
      </c>
      <c r="E66" s="102">
        <v>62260</v>
      </c>
      <c r="F66" s="101">
        <v>100</v>
      </c>
      <c r="G66" s="101">
        <v>100</v>
      </c>
    </row>
    <row r="67" spans="1:7" x14ac:dyDescent="0.25">
      <c r="A67" s="34" t="s">
        <v>0</v>
      </c>
      <c r="B67" s="103"/>
      <c r="C67" s="103"/>
      <c r="D67" s="104">
        <v>57239</v>
      </c>
      <c r="E67" s="104">
        <v>62260</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11"/>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0.511415540351706</v>
      </c>
      <c r="C8" s="97">
        <v>0.5717433487910154</v>
      </c>
      <c r="D8" s="98">
        <v>2472</v>
      </c>
      <c r="E8" s="98">
        <v>3021</v>
      </c>
      <c r="F8" s="97">
        <v>78.676002546148951</v>
      </c>
      <c r="G8" s="97">
        <v>79.187418086500656</v>
      </c>
      <c r="H8" s="1"/>
      <c r="I8" s="1"/>
      <c r="J8" s="1"/>
      <c r="K8" s="2"/>
      <c r="L8" s="1"/>
      <c r="M8" s="1"/>
      <c r="N8" s="1"/>
      <c r="O8" s="1"/>
      <c r="P8" s="1"/>
    </row>
    <row r="9" spans="1:16" x14ac:dyDescent="0.25">
      <c r="A9" s="95" t="s">
        <v>73</v>
      </c>
      <c r="B9" s="96">
        <v>-7.4849437669823216E-2</v>
      </c>
      <c r="C9" s="97">
        <v>5.8516668138077277</v>
      </c>
      <c r="D9" s="98">
        <v>18</v>
      </c>
      <c r="E9" s="98">
        <v>19</v>
      </c>
      <c r="F9" s="97">
        <v>0.57288351368555057</v>
      </c>
      <c r="G9" s="97">
        <v>0.49803407601572736</v>
      </c>
      <c r="H9" s="1"/>
      <c r="I9" s="1"/>
      <c r="J9" s="1"/>
      <c r="K9" s="2"/>
      <c r="L9" s="1"/>
      <c r="M9" s="1"/>
      <c r="N9" s="1"/>
      <c r="O9" s="1"/>
      <c r="P9" s="1"/>
    </row>
    <row r="10" spans="1:16" x14ac:dyDescent="0.25">
      <c r="A10" s="95" t="s">
        <v>35</v>
      </c>
      <c r="B10" s="96">
        <v>-0.93407459749239363</v>
      </c>
      <c r="C10" s="97">
        <v>2.8954645040879869</v>
      </c>
      <c r="D10" s="98">
        <v>87</v>
      </c>
      <c r="E10" s="98">
        <v>70</v>
      </c>
      <c r="F10" s="97">
        <v>2.7689369828134947</v>
      </c>
      <c r="G10" s="97">
        <v>1.834862385321101</v>
      </c>
      <c r="H10" s="1"/>
      <c r="I10" s="1"/>
      <c r="J10" s="1"/>
      <c r="K10" s="2"/>
      <c r="L10" s="1"/>
      <c r="M10" s="1"/>
      <c r="N10" s="1"/>
      <c r="O10" s="1"/>
      <c r="P10" s="1"/>
    </row>
    <row r="11" spans="1:16" x14ac:dyDescent="0.25">
      <c r="A11" s="95" t="s">
        <v>37</v>
      </c>
      <c r="B11" s="96">
        <v>0.14986572651590557</v>
      </c>
      <c r="C11" s="97">
        <v>3.7385938291147327</v>
      </c>
      <c r="D11" s="98">
        <v>34</v>
      </c>
      <c r="E11" s="98">
        <v>47</v>
      </c>
      <c r="F11" s="97">
        <v>1.0821133036282622</v>
      </c>
      <c r="G11" s="97">
        <v>1.2319790301441678</v>
      </c>
      <c r="H11" s="1"/>
      <c r="I11" s="1"/>
      <c r="J11" s="1"/>
      <c r="K11" s="2"/>
      <c r="L11" s="1"/>
      <c r="M11" s="1"/>
      <c r="N11" s="1"/>
      <c r="O11" s="1"/>
      <c r="P11" s="1"/>
    </row>
    <row r="12" spans="1:16" x14ac:dyDescent="0.25">
      <c r="A12" s="95" t="s">
        <v>74</v>
      </c>
      <c r="B12" s="96">
        <v>0.11468515600167795</v>
      </c>
      <c r="C12" s="97">
        <v>1.8208922540565486</v>
      </c>
      <c r="D12" s="98">
        <v>199</v>
      </c>
      <c r="E12" s="98">
        <v>246</v>
      </c>
      <c r="F12" s="97">
        <v>6.3335455124124769</v>
      </c>
      <c r="G12" s="97">
        <v>6.4482306684141548</v>
      </c>
      <c r="H12" s="1"/>
      <c r="I12" s="1"/>
      <c r="J12" s="1"/>
      <c r="K12" s="2"/>
      <c r="L12" s="1"/>
      <c r="M12" s="1"/>
      <c r="N12" s="1"/>
      <c r="O12" s="1"/>
      <c r="P12" s="1"/>
    </row>
    <row r="13" spans="1:16" x14ac:dyDescent="0.25">
      <c r="A13" s="99" t="s">
        <v>75</v>
      </c>
      <c r="B13" s="96">
        <v>5.0630989435817675E-2</v>
      </c>
      <c r="C13" s="97">
        <v>3.1472451401803059</v>
      </c>
      <c r="D13" s="98">
        <v>33</v>
      </c>
      <c r="E13" s="98">
        <v>42</v>
      </c>
      <c r="F13" s="97">
        <v>1.0502864417568429</v>
      </c>
      <c r="G13" s="97">
        <v>1.1009174311926606</v>
      </c>
      <c r="H13" s="1"/>
      <c r="I13" s="1"/>
      <c r="J13" s="1"/>
      <c r="K13" s="2"/>
      <c r="L13" s="1"/>
      <c r="M13" s="1"/>
      <c r="N13" s="1"/>
      <c r="O13" s="1"/>
      <c r="P13" s="1"/>
    </row>
    <row r="14" spans="1:16" x14ac:dyDescent="0.25">
      <c r="A14" s="95" t="s">
        <v>76</v>
      </c>
      <c r="B14" s="96">
        <v>0.18232662285710965</v>
      </c>
      <c r="C14" s="97">
        <v>2.7515174545944872</v>
      </c>
      <c r="D14" s="98">
        <v>299</v>
      </c>
      <c r="E14" s="98">
        <v>370</v>
      </c>
      <c r="F14" s="97">
        <v>9.5162316995544245</v>
      </c>
      <c r="G14" s="97">
        <v>9.6985583224115341</v>
      </c>
      <c r="H14" s="1"/>
      <c r="I14" s="1"/>
      <c r="J14" s="1"/>
      <c r="K14" s="2"/>
      <c r="L14" s="1"/>
      <c r="M14" s="1"/>
      <c r="N14" s="1"/>
      <c r="O14" s="1"/>
      <c r="P14" s="1"/>
    </row>
    <row r="15" spans="1:16" x14ac:dyDescent="0.25">
      <c r="A15" s="15" t="s">
        <v>77</v>
      </c>
      <c r="B15" s="100">
        <v>0</v>
      </c>
      <c r="C15" s="101">
        <v>1</v>
      </c>
      <c r="D15" s="102">
        <v>3142</v>
      </c>
      <c r="E15" s="102">
        <v>3815</v>
      </c>
      <c r="F15" s="101">
        <v>100</v>
      </c>
      <c r="G15" s="101">
        <v>100</v>
      </c>
      <c r="H15" s="9"/>
      <c r="I15" s="9"/>
      <c r="J15" s="9"/>
      <c r="K15" s="10"/>
      <c r="L15" s="9"/>
      <c r="M15" s="9"/>
      <c r="N15" s="9"/>
      <c r="O15" s="9"/>
      <c r="P15" s="9"/>
    </row>
    <row r="16" spans="1:16" x14ac:dyDescent="0.25">
      <c r="A16" s="34" t="s">
        <v>0</v>
      </c>
      <c r="B16" s="103"/>
      <c r="C16" s="103"/>
      <c r="D16" s="104">
        <v>3142</v>
      </c>
      <c r="E16" s="104">
        <v>3815</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-1.7003889865683277</v>
      </c>
      <c r="C25" s="97">
        <v>0.539525922745832</v>
      </c>
      <c r="D25" s="98">
        <v>3021</v>
      </c>
      <c r="E25" s="98">
        <v>3435</v>
      </c>
      <c r="F25" s="97">
        <v>79.187418086500656</v>
      </c>
      <c r="G25" s="97">
        <v>77.487029099932329</v>
      </c>
      <c r="H25" s="1"/>
      <c r="I25" s="1"/>
      <c r="J25" s="1"/>
      <c r="K25" s="2"/>
      <c r="L25" s="1"/>
      <c r="M25" s="1"/>
      <c r="N25" s="1"/>
      <c r="O25" s="1"/>
      <c r="P25" s="1"/>
    </row>
    <row r="26" spans="1:16" x14ac:dyDescent="0.25">
      <c r="A26" s="95" t="s">
        <v>73</v>
      </c>
      <c r="B26" s="96">
        <v>-2.4314247457189131E-2</v>
      </c>
      <c r="C26" s="97">
        <v>3.6243568989522967</v>
      </c>
      <c r="D26" s="98">
        <v>19</v>
      </c>
      <c r="E26" s="98">
        <v>21</v>
      </c>
      <c r="F26" s="97">
        <v>0.49803407601572736</v>
      </c>
      <c r="G26" s="97">
        <v>0.47371982855853823</v>
      </c>
      <c r="H26" s="1"/>
      <c r="I26" s="1"/>
      <c r="J26" s="1"/>
      <c r="K26" s="2"/>
      <c r="L26" s="1"/>
      <c r="M26" s="1"/>
      <c r="N26" s="1"/>
      <c r="O26" s="1"/>
      <c r="P26" s="1"/>
    </row>
    <row r="27" spans="1:16" x14ac:dyDescent="0.25">
      <c r="A27" s="95" t="s">
        <v>35</v>
      </c>
      <c r="B27" s="96">
        <v>-7.5331593532244501E-2</v>
      </c>
      <c r="C27" s="97">
        <v>3.3111177510583012</v>
      </c>
      <c r="D27" s="98">
        <v>70</v>
      </c>
      <c r="E27" s="98">
        <v>78</v>
      </c>
      <c r="F27" s="97">
        <v>1.834862385321101</v>
      </c>
      <c r="G27" s="97">
        <v>1.7595307917888565</v>
      </c>
      <c r="H27" s="1"/>
      <c r="I27" s="1"/>
      <c r="J27" s="1"/>
      <c r="K27" s="2"/>
      <c r="L27" s="1"/>
      <c r="M27" s="1"/>
      <c r="N27" s="1"/>
      <c r="O27" s="1"/>
      <c r="P27" s="1"/>
    </row>
    <row r="28" spans="1:16" x14ac:dyDescent="0.25">
      <c r="A28" s="95" t="s">
        <v>37</v>
      </c>
      <c r="B28" s="96">
        <v>0.23429662967987919</v>
      </c>
      <c r="C28" s="97">
        <v>3.4250644218145592</v>
      </c>
      <c r="D28" s="98">
        <v>47</v>
      </c>
      <c r="E28" s="98">
        <v>65</v>
      </c>
      <c r="F28" s="97">
        <v>1.2319790301441678</v>
      </c>
      <c r="G28" s="97">
        <v>1.466275659824047</v>
      </c>
      <c r="H28" s="1"/>
      <c r="I28" s="1"/>
      <c r="J28" s="1"/>
      <c r="K28" s="2"/>
      <c r="L28" s="1"/>
      <c r="M28" s="1"/>
      <c r="N28" s="1"/>
      <c r="O28" s="1"/>
      <c r="P28" s="1"/>
    </row>
    <row r="29" spans="1:16" x14ac:dyDescent="0.25">
      <c r="A29" s="95" t="s">
        <v>74</v>
      </c>
      <c r="B29" s="96">
        <v>0.43198588922175762</v>
      </c>
      <c r="C29" s="97">
        <v>2.0543897828770072</v>
      </c>
      <c r="D29" s="98">
        <v>246</v>
      </c>
      <c r="E29" s="98">
        <v>305</v>
      </c>
      <c r="F29" s="97">
        <v>6.4482306684141548</v>
      </c>
      <c r="G29" s="97">
        <v>6.8802165576359124</v>
      </c>
      <c r="H29" s="1"/>
      <c r="I29" s="1"/>
      <c r="J29" s="1"/>
      <c r="K29" s="2"/>
      <c r="L29" s="1"/>
      <c r="M29" s="1"/>
      <c r="N29" s="1"/>
      <c r="O29" s="1"/>
      <c r="P29" s="1"/>
    </row>
    <row r="30" spans="1:16" x14ac:dyDescent="0.25">
      <c r="A30" s="99" t="s">
        <v>75</v>
      </c>
      <c r="B30" s="96">
        <v>0.18489353203765746</v>
      </c>
      <c r="C30" s="97">
        <v>3.5074622562224884</v>
      </c>
      <c r="D30" s="98">
        <v>42</v>
      </c>
      <c r="E30" s="98">
        <v>57</v>
      </c>
      <c r="F30" s="97">
        <v>1.1009174311926606</v>
      </c>
      <c r="G30" s="97">
        <v>1.2858109632303181</v>
      </c>
      <c r="H30" s="1"/>
      <c r="I30" s="1"/>
      <c r="J30" s="1"/>
      <c r="K30" s="2"/>
      <c r="L30" s="1"/>
      <c r="M30" s="1"/>
      <c r="N30" s="1"/>
      <c r="O30" s="1"/>
      <c r="P30" s="1"/>
    </row>
    <row r="31" spans="1:16" x14ac:dyDescent="0.25">
      <c r="A31" s="95" t="s">
        <v>76</v>
      </c>
      <c r="B31" s="96">
        <v>0.94885877661846862</v>
      </c>
      <c r="C31" s="97">
        <v>2.5343355002275545</v>
      </c>
      <c r="D31" s="98">
        <v>370</v>
      </c>
      <c r="E31" s="98">
        <v>472</v>
      </c>
      <c r="F31" s="97">
        <v>9.6985583224115341</v>
      </c>
      <c r="G31" s="97">
        <v>10.647417099030003</v>
      </c>
      <c r="H31" s="1"/>
      <c r="I31" s="1"/>
      <c r="J31" s="1"/>
      <c r="K31" s="2"/>
      <c r="L31" s="1"/>
      <c r="M31" s="1"/>
      <c r="N31" s="1"/>
      <c r="O31" s="1"/>
      <c r="P31" s="1"/>
    </row>
    <row r="32" spans="1:16" x14ac:dyDescent="0.25">
      <c r="A32" s="15" t="s">
        <v>77</v>
      </c>
      <c r="B32" s="100">
        <v>0</v>
      </c>
      <c r="C32" s="101">
        <v>1</v>
      </c>
      <c r="D32" s="102">
        <v>3815</v>
      </c>
      <c r="E32" s="102">
        <v>4433</v>
      </c>
      <c r="F32" s="101">
        <v>100</v>
      </c>
      <c r="G32" s="101">
        <v>100.00000000000003</v>
      </c>
      <c r="H32" s="1"/>
      <c r="I32" s="1"/>
      <c r="J32" s="1"/>
      <c r="K32" s="2"/>
      <c r="L32" s="1"/>
      <c r="M32" s="1"/>
      <c r="N32" s="1"/>
      <c r="O32" s="1"/>
      <c r="P32" s="1"/>
    </row>
    <row r="33" spans="1:16" x14ac:dyDescent="0.25">
      <c r="A33" s="34" t="s">
        <v>0</v>
      </c>
      <c r="B33" s="103"/>
      <c r="C33" s="103"/>
      <c r="D33" s="104">
        <v>3815</v>
      </c>
      <c r="E33" s="104">
        <v>4433</v>
      </c>
      <c r="F33" s="6">
        <v>100</v>
      </c>
      <c r="G33" s="6">
        <v>100.00000000000003</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0.12636393101958276</v>
      </c>
      <c r="C42" s="97">
        <v>0.46329006745994178</v>
      </c>
      <c r="D42" s="98">
        <v>3435</v>
      </c>
      <c r="E42" s="98">
        <v>3987</v>
      </c>
      <c r="F42" s="97">
        <v>77.487029099932329</v>
      </c>
      <c r="G42" s="97">
        <v>77.613393030951912</v>
      </c>
      <c r="H42" s="1"/>
      <c r="I42" s="1"/>
      <c r="J42" s="1"/>
      <c r="K42" s="2"/>
      <c r="L42" s="1"/>
      <c r="M42" s="1"/>
      <c r="N42" s="1"/>
      <c r="O42" s="1"/>
      <c r="P42" s="1"/>
    </row>
    <row r="43" spans="1:16" x14ac:dyDescent="0.25">
      <c r="A43" s="95" t="s">
        <v>73</v>
      </c>
      <c r="B43" s="96">
        <v>0.12974522886797535</v>
      </c>
      <c r="C43" s="97">
        <v>1.2078700725161984</v>
      </c>
      <c r="D43" s="98">
        <v>21</v>
      </c>
      <c r="E43" s="98">
        <v>31</v>
      </c>
      <c r="F43" s="97">
        <v>0.47371982855853823</v>
      </c>
      <c r="G43" s="97">
        <v>0.60346505742651357</v>
      </c>
      <c r="H43" s="1"/>
      <c r="I43" s="1"/>
      <c r="J43" s="1"/>
      <c r="K43" s="2"/>
      <c r="L43" s="1"/>
      <c r="M43" s="1"/>
      <c r="N43" s="1"/>
      <c r="O43" s="1"/>
      <c r="P43" s="1"/>
    </row>
    <row r="44" spans="1:16" x14ac:dyDescent="0.25">
      <c r="A44" s="95" t="s">
        <v>35</v>
      </c>
      <c r="B44" s="96">
        <v>0.59592959365011566</v>
      </c>
      <c r="C44" s="97">
        <v>2.3432513166212705</v>
      </c>
      <c r="D44" s="98">
        <v>78</v>
      </c>
      <c r="E44" s="98">
        <v>121</v>
      </c>
      <c r="F44" s="97">
        <v>1.7595307917888565</v>
      </c>
      <c r="G44" s="97">
        <v>2.3554603854389722</v>
      </c>
      <c r="H44" s="1"/>
      <c r="I44" s="1"/>
      <c r="J44" s="1"/>
      <c r="K44" s="2"/>
      <c r="L44" s="1"/>
      <c r="M44" s="1"/>
      <c r="N44" s="1"/>
      <c r="O44" s="1"/>
      <c r="P44" s="1"/>
    </row>
    <row r="45" spans="1:16" x14ac:dyDescent="0.25">
      <c r="A45" s="95" t="s">
        <v>37</v>
      </c>
      <c r="B45" s="96">
        <v>1.083850873171865</v>
      </c>
      <c r="C45" s="97">
        <v>2.5275378517823759</v>
      </c>
      <c r="D45" s="98">
        <v>65</v>
      </c>
      <c r="E45" s="98">
        <v>131</v>
      </c>
      <c r="F45" s="97">
        <v>1.466275659824047</v>
      </c>
      <c r="G45" s="97">
        <v>2.550126532995912</v>
      </c>
      <c r="H45" s="1"/>
      <c r="I45" s="1"/>
      <c r="J45" s="1"/>
      <c r="K45" s="2"/>
      <c r="L45" s="1"/>
      <c r="M45" s="1"/>
      <c r="N45" s="1"/>
      <c r="O45" s="1"/>
      <c r="P45" s="1"/>
    </row>
    <row r="46" spans="1:16" x14ac:dyDescent="0.25">
      <c r="A46" s="95" t="s">
        <v>74</v>
      </c>
      <c r="B46" s="96">
        <v>-0.82609936861508348</v>
      </c>
      <c r="C46" s="97">
        <v>2.8135130265833133</v>
      </c>
      <c r="D46" s="98">
        <v>305</v>
      </c>
      <c r="E46" s="98">
        <v>311</v>
      </c>
      <c r="F46" s="97">
        <v>6.8802165576359124</v>
      </c>
      <c r="G46" s="97">
        <v>6.054117189020829</v>
      </c>
      <c r="H46" s="1"/>
      <c r="I46" s="1"/>
      <c r="J46" s="1"/>
      <c r="K46" s="2"/>
      <c r="L46" s="1"/>
      <c r="M46" s="1"/>
      <c r="N46" s="1"/>
      <c r="O46" s="1"/>
      <c r="P46" s="1"/>
    </row>
    <row r="47" spans="1:16" x14ac:dyDescent="0.25">
      <c r="A47" s="99" t="s">
        <v>75</v>
      </c>
      <c r="B47" s="96">
        <v>0.62191728282769265</v>
      </c>
      <c r="C47" s="97">
        <v>3.4210023979751814</v>
      </c>
      <c r="D47" s="98">
        <v>57</v>
      </c>
      <c r="E47" s="98">
        <v>98</v>
      </c>
      <c r="F47" s="97">
        <v>1.2858109632303181</v>
      </c>
      <c r="G47" s="97">
        <v>1.9077282460580107</v>
      </c>
      <c r="H47" s="1"/>
      <c r="I47" s="1"/>
      <c r="J47" s="1"/>
      <c r="K47" s="2"/>
      <c r="L47" s="1"/>
      <c r="M47" s="1"/>
      <c r="N47" s="1"/>
      <c r="O47" s="1"/>
      <c r="P47" s="1"/>
    </row>
    <row r="48" spans="1:16" x14ac:dyDescent="0.25">
      <c r="A48" s="95" t="s">
        <v>76</v>
      </c>
      <c r="B48" s="96">
        <v>-1.731707540922157</v>
      </c>
      <c r="C48" s="97">
        <v>3.1168490712348591</v>
      </c>
      <c r="D48" s="98">
        <v>472</v>
      </c>
      <c r="E48" s="98">
        <v>458</v>
      </c>
      <c r="F48" s="97">
        <v>10.647417099030003</v>
      </c>
      <c r="G48" s="97">
        <v>8.9157095581078458</v>
      </c>
      <c r="H48" s="1"/>
      <c r="I48" s="1"/>
      <c r="J48" s="1"/>
      <c r="K48" s="2"/>
      <c r="L48" s="1"/>
      <c r="M48" s="1"/>
      <c r="N48" s="1"/>
      <c r="O48" s="1"/>
      <c r="P48" s="1"/>
    </row>
    <row r="49" spans="1:16" x14ac:dyDescent="0.25">
      <c r="A49" s="15" t="s">
        <v>77</v>
      </c>
      <c r="B49" s="100">
        <v>0</v>
      </c>
      <c r="C49" s="101">
        <v>1</v>
      </c>
      <c r="D49" s="102">
        <v>4433</v>
      </c>
      <c r="E49" s="102">
        <v>5137</v>
      </c>
      <c r="F49" s="101">
        <v>100.00000000000003</v>
      </c>
      <c r="G49" s="101">
        <v>100.00000000000001</v>
      </c>
      <c r="H49" s="1"/>
      <c r="I49" s="1"/>
      <c r="J49" s="1"/>
      <c r="K49" s="2"/>
      <c r="L49" s="1"/>
      <c r="M49" s="1"/>
      <c r="N49" s="1"/>
      <c r="O49" s="1"/>
      <c r="P49" s="1"/>
    </row>
    <row r="50" spans="1:16" x14ac:dyDescent="0.25">
      <c r="A50" s="34" t="s">
        <v>0</v>
      </c>
      <c r="B50" s="103"/>
      <c r="C50" s="103"/>
      <c r="D50" s="104">
        <v>4433</v>
      </c>
      <c r="E50" s="104">
        <v>5137</v>
      </c>
      <c r="F50" s="6">
        <v>100.00000000000003</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-1.2696810810475796</v>
      </c>
      <c r="C59" s="97">
        <v>0.43781055022253867</v>
      </c>
      <c r="D59" s="98">
        <v>3987</v>
      </c>
      <c r="E59" s="98">
        <v>4389</v>
      </c>
      <c r="F59" s="97">
        <v>77.613393030951912</v>
      </c>
      <c r="G59" s="97">
        <v>76.343711949904332</v>
      </c>
    </row>
    <row r="60" spans="1:16" x14ac:dyDescent="0.25">
      <c r="A60" s="95" t="s">
        <v>73</v>
      </c>
      <c r="B60" s="96">
        <v>4.0125132171677458E-2</v>
      </c>
      <c r="C60" s="97">
        <v>1.8862959891724318</v>
      </c>
      <c r="D60" s="98">
        <v>31</v>
      </c>
      <c r="E60" s="98">
        <v>37</v>
      </c>
      <c r="F60" s="97">
        <v>0.60346505742651357</v>
      </c>
      <c r="G60" s="97">
        <v>0.64359018959819103</v>
      </c>
    </row>
    <row r="61" spans="1:16" x14ac:dyDescent="0.25">
      <c r="A61" s="95" t="s">
        <v>35</v>
      </c>
      <c r="B61" s="96">
        <v>0.30587202019679038</v>
      </c>
      <c r="C61" s="97">
        <v>2.0086403416632663</v>
      </c>
      <c r="D61" s="98">
        <v>121</v>
      </c>
      <c r="E61" s="98">
        <v>153</v>
      </c>
      <c r="F61" s="97">
        <v>2.3554603854389722</v>
      </c>
      <c r="G61" s="97">
        <v>2.6613324056357626</v>
      </c>
    </row>
    <row r="62" spans="1:16" x14ac:dyDescent="0.25">
      <c r="A62" s="95" t="s">
        <v>37</v>
      </c>
      <c r="B62" s="96">
        <v>1.1200769806586366</v>
      </c>
      <c r="C62" s="97">
        <v>2.2352386090088472</v>
      </c>
      <c r="D62" s="98">
        <v>131</v>
      </c>
      <c r="E62" s="98">
        <v>211</v>
      </c>
      <c r="F62" s="97">
        <v>2.550126532995912</v>
      </c>
      <c r="G62" s="97">
        <v>3.6702035136545486</v>
      </c>
    </row>
    <row r="63" spans="1:16" x14ac:dyDescent="0.25">
      <c r="A63" s="95" t="s">
        <v>74</v>
      </c>
      <c r="B63" s="96">
        <v>-0.12265084704831253</v>
      </c>
      <c r="C63" s="97">
        <v>2.9532979854345323</v>
      </c>
      <c r="D63" s="98">
        <v>311</v>
      </c>
      <c r="E63" s="98">
        <v>341</v>
      </c>
      <c r="F63" s="97">
        <v>6.054117189020829</v>
      </c>
      <c r="G63" s="97">
        <v>5.9314663419725164</v>
      </c>
    </row>
    <row r="64" spans="1:16" x14ac:dyDescent="0.25">
      <c r="A64" s="99" t="s">
        <v>75</v>
      </c>
      <c r="B64" s="96">
        <v>0.28395726446555858</v>
      </c>
      <c r="C64" s="97">
        <v>3.2705292881447048</v>
      </c>
      <c r="D64" s="98">
        <v>98</v>
      </c>
      <c r="E64" s="98">
        <v>126</v>
      </c>
      <c r="F64" s="97">
        <v>1.9077282460580107</v>
      </c>
      <c r="G64" s="97">
        <v>2.1916855105235693</v>
      </c>
    </row>
    <row r="65" spans="1:7" x14ac:dyDescent="0.25">
      <c r="A65" s="95" t="s">
        <v>76</v>
      </c>
      <c r="B65" s="96">
        <v>-0.35769946939676522</v>
      </c>
      <c r="C65" s="97">
        <v>3.169792523087688</v>
      </c>
      <c r="D65" s="98">
        <v>458</v>
      </c>
      <c r="E65" s="98">
        <v>492</v>
      </c>
      <c r="F65" s="97">
        <v>8.9157095581078458</v>
      </c>
      <c r="G65" s="97">
        <v>8.5580100887110806</v>
      </c>
    </row>
    <row r="66" spans="1:7" x14ac:dyDescent="0.25">
      <c r="A66" s="15" t="s">
        <v>77</v>
      </c>
      <c r="B66" s="100">
        <v>0</v>
      </c>
      <c r="C66" s="101">
        <v>1</v>
      </c>
      <c r="D66" s="102">
        <v>5137</v>
      </c>
      <c r="E66" s="102">
        <v>5749</v>
      </c>
      <c r="F66" s="101">
        <v>100.00000000000001</v>
      </c>
      <c r="G66" s="101">
        <v>100</v>
      </c>
    </row>
    <row r="67" spans="1:7" x14ac:dyDescent="0.25">
      <c r="A67" s="34" t="s">
        <v>0</v>
      </c>
      <c r="B67" s="103"/>
      <c r="C67" s="103"/>
      <c r="D67" s="104">
        <v>5137</v>
      </c>
      <c r="E67" s="104">
        <v>5749</v>
      </c>
      <c r="F67" s="6">
        <v>100.00000000000001</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
  <sheetViews>
    <sheetView showGridLines="0" workbookViewId="0">
      <selection activeCell="A2" sqref="A2: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29"/>
      <c r="C3" s="1"/>
      <c r="D3" s="1"/>
      <c r="E3" s="1"/>
      <c r="F3" s="1"/>
      <c r="G3" s="1"/>
      <c r="H3" s="1"/>
      <c r="I3" s="1"/>
      <c r="J3" s="1"/>
      <c r="K3" s="2"/>
      <c r="L3" s="1"/>
      <c r="M3" s="1"/>
      <c r="N3" s="1"/>
      <c r="O3" s="1"/>
      <c r="P3" s="1"/>
    </row>
    <row r="4" spans="1:16" x14ac:dyDescent="0.25">
      <c r="A4" s="152"/>
      <c r="B4" s="29"/>
      <c r="C4" s="1"/>
      <c r="D4" s="1"/>
      <c r="E4" s="1"/>
      <c r="F4" s="1"/>
      <c r="G4" s="1"/>
      <c r="H4" s="1"/>
      <c r="I4" s="1"/>
      <c r="J4" s="1"/>
      <c r="K4" s="2"/>
      <c r="L4" s="1"/>
      <c r="M4" s="1"/>
      <c r="N4" s="1"/>
      <c r="O4" s="1"/>
      <c r="P4" s="1"/>
    </row>
    <row r="5" spans="1:16" x14ac:dyDescent="0.25">
      <c r="A5" s="153" t="s">
        <v>69</v>
      </c>
      <c r="B5" s="29"/>
      <c r="C5" s="1"/>
      <c r="D5" s="1"/>
      <c r="E5" s="1"/>
      <c r="F5" s="1"/>
      <c r="G5" s="1"/>
      <c r="H5" s="1"/>
      <c r="I5" s="1"/>
      <c r="J5" s="1"/>
      <c r="K5" s="2"/>
      <c r="L5" s="1"/>
      <c r="M5" s="1"/>
      <c r="N5" s="1"/>
      <c r="O5" s="1"/>
      <c r="P5" s="1"/>
    </row>
    <row r="6" spans="1:16" ht="51" x14ac:dyDescent="0.25">
      <c r="A6" s="28" t="s">
        <v>58</v>
      </c>
      <c r="B6" s="27" t="s">
        <v>9</v>
      </c>
      <c r="C6" s="26" t="s">
        <v>8</v>
      </c>
      <c r="D6" s="119" t="s">
        <v>7</v>
      </c>
      <c r="E6" s="119"/>
      <c r="F6" s="119" t="s">
        <v>6</v>
      </c>
      <c r="G6" s="119"/>
      <c r="H6" s="24"/>
      <c r="I6" s="24"/>
      <c r="J6" s="24"/>
      <c r="K6" s="25"/>
      <c r="L6" s="24"/>
      <c r="M6" s="24"/>
      <c r="N6" s="24"/>
      <c r="O6" s="24"/>
      <c r="P6" s="24"/>
    </row>
    <row r="7" spans="1:16" x14ac:dyDescent="0.25">
      <c r="A7" s="23"/>
      <c r="B7" s="22" t="s">
        <v>58</v>
      </c>
      <c r="C7" s="20">
        <v>2004</v>
      </c>
      <c r="D7" s="21">
        <v>2003</v>
      </c>
      <c r="E7" s="20">
        <v>2004</v>
      </c>
      <c r="F7" s="21">
        <v>2003</v>
      </c>
      <c r="G7" s="20">
        <v>2004</v>
      </c>
      <c r="H7" s="1"/>
      <c r="I7" s="1"/>
      <c r="J7" s="1"/>
      <c r="K7" s="2"/>
      <c r="L7" s="1"/>
      <c r="M7" s="1"/>
      <c r="N7" s="1"/>
      <c r="O7" s="1"/>
      <c r="P7" s="1"/>
    </row>
    <row r="8" spans="1:16" x14ac:dyDescent="0.25">
      <c r="A8" s="19" t="s">
        <v>4</v>
      </c>
      <c r="B8" s="18">
        <v>1.1999969482422017</v>
      </c>
      <c r="C8" s="16">
        <v>0.74780331716536841</v>
      </c>
      <c r="D8" s="17">
        <v>1129.9728296172755</v>
      </c>
      <c r="E8" s="17">
        <v>1233.0441893500001</v>
      </c>
      <c r="F8" s="16">
        <v>67.300003051757798</v>
      </c>
      <c r="G8" s="16">
        <v>68.5</v>
      </c>
      <c r="H8" s="1"/>
      <c r="I8" s="1"/>
      <c r="J8" s="1"/>
      <c r="K8" s="2"/>
      <c r="L8" s="1"/>
      <c r="M8" s="1"/>
      <c r="N8" s="1"/>
      <c r="O8" s="1"/>
      <c r="P8" s="1"/>
    </row>
    <row r="9" spans="1:16" x14ac:dyDescent="0.25">
      <c r="A9" s="19" t="s">
        <v>3</v>
      </c>
      <c r="B9" s="18">
        <v>2.3000001907348597</v>
      </c>
      <c r="C9" s="16">
        <v>1.9011343505404303</v>
      </c>
      <c r="D9" s="17">
        <v>70.518357409545331</v>
      </c>
      <c r="E9" s="17">
        <v>117.00419315000001</v>
      </c>
      <c r="F9" s="16">
        <v>4.1999998092651403</v>
      </c>
      <c r="G9" s="16">
        <v>6.5</v>
      </c>
      <c r="H9" s="1"/>
      <c r="I9" s="1"/>
      <c r="J9" s="1"/>
      <c r="K9" s="2"/>
      <c r="L9" s="1"/>
      <c r="M9" s="1"/>
      <c r="N9" s="1"/>
      <c r="O9" s="1"/>
      <c r="P9" s="1"/>
    </row>
    <row r="10" spans="1:16" x14ac:dyDescent="0.25">
      <c r="A10" s="19" t="s">
        <v>2</v>
      </c>
      <c r="B10" s="18">
        <v>-2.5</v>
      </c>
      <c r="C10" s="16">
        <v>1.4567239798263789</v>
      </c>
      <c r="D10" s="17">
        <v>461.72736115000004</v>
      </c>
      <c r="E10" s="17">
        <v>450.01612749999998</v>
      </c>
      <c r="F10" s="16">
        <v>27.5</v>
      </c>
      <c r="G10" s="16">
        <v>25</v>
      </c>
      <c r="H10" s="1"/>
      <c r="I10" s="1"/>
      <c r="J10" s="1"/>
      <c r="K10" s="2"/>
      <c r="L10" s="1"/>
      <c r="M10" s="1"/>
      <c r="N10" s="1"/>
      <c r="O10" s="1"/>
      <c r="P10" s="1"/>
    </row>
    <row r="11" spans="1:16" s="8" customFormat="1" x14ac:dyDescent="0.25">
      <c r="A11" s="15" t="s">
        <v>1</v>
      </c>
      <c r="B11" s="14">
        <v>0.99999713897706499</v>
      </c>
      <c r="C11" s="16">
        <v>1</v>
      </c>
      <c r="D11" s="17">
        <v>1679.0085859999999</v>
      </c>
      <c r="E11" s="17">
        <v>1800.0645099999999</v>
      </c>
      <c r="F11" s="16">
        <v>99.000002861022935</v>
      </c>
      <c r="G11" s="16">
        <v>100</v>
      </c>
      <c r="H11" s="9"/>
      <c r="I11" s="9"/>
      <c r="J11" s="9"/>
      <c r="K11" s="10"/>
      <c r="L11" s="9"/>
      <c r="M11" s="9"/>
      <c r="N11" s="9"/>
      <c r="O11" s="9"/>
      <c r="P11" s="9"/>
    </row>
    <row r="12" spans="1:16" x14ac:dyDescent="0.25">
      <c r="A12" s="7"/>
      <c r="B12" s="6"/>
      <c r="C12" s="5"/>
      <c r="D12" s="4"/>
      <c r="E12" s="4"/>
      <c r="F12" s="3"/>
      <c r="G12" s="3"/>
      <c r="H12" s="1"/>
      <c r="I12" s="1"/>
      <c r="J12" s="1"/>
      <c r="K12" s="2"/>
      <c r="L12" s="1"/>
      <c r="M12" s="1"/>
      <c r="N12" s="1"/>
      <c r="O12" s="1"/>
      <c r="P12" s="1"/>
    </row>
  </sheetData>
  <mergeCells count="2">
    <mergeCell ref="D6:E6"/>
    <mergeCell ref="F6:G6"/>
  </mergeCells>
  <hyperlinks>
    <hyperlink ref="F1" location="CONTENTS!A7" display="Return to Contents pag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5" sqref="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1.5790351250971355</v>
      </c>
      <c r="C8" s="97">
        <v>0.68447436996170619</v>
      </c>
      <c r="D8" s="98">
        <v>940</v>
      </c>
      <c r="E8" s="98">
        <v>1004</v>
      </c>
      <c r="F8" s="97">
        <v>67.047075606276749</v>
      </c>
      <c r="G8" s="97">
        <v>68.626110731373885</v>
      </c>
      <c r="H8" s="1"/>
      <c r="I8" s="1"/>
      <c r="J8" s="1"/>
      <c r="K8" s="2"/>
      <c r="L8" s="1"/>
      <c r="M8" s="1"/>
      <c r="N8" s="1"/>
      <c r="O8" s="1"/>
      <c r="P8" s="1"/>
    </row>
    <row r="9" spans="1:16" x14ac:dyDescent="0.25">
      <c r="A9" s="95" t="s">
        <v>73</v>
      </c>
      <c r="B9" s="96">
        <v>-0.1545980110436902</v>
      </c>
      <c r="C9" s="97">
        <v>3.7818667094850733</v>
      </c>
      <c r="D9" s="98">
        <v>29</v>
      </c>
      <c r="E9" s="98">
        <v>28</v>
      </c>
      <c r="F9" s="97">
        <v>2.0684736091298146</v>
      </c>
      <c r="G9" s="97">
        <v>1.9138755980861244</v>
      </c>
      <c r="H9" s="1"/>
      <c r="I9" s="1"/>
      <c r="J9" s="1"/>
      <c r="K9" s="2"/>
      <c r="L9" s="1"/>
      <c r="M9" s="1"/>
      <c r="N9" s="1"/>
      <c r="O9" s="1"/>
      <c r="P9" s="1"/>
    </row>
    <row r="10" spans="1:16" x14ac:dyDescent="0.25">
      <c r="A10" s="95" t="s">
        <v>35</v>
      </c>
      <c r="B10" s="96">
        <v>0.16337367865260344</v>
      </c>
      <c r="C10" s="97">
        <v>1.0686499522401605</v>
      </c>
      <c r="D10" s="98">
        <v>37</v>
      </c>
      <c r="E10" s="98">
        <v>41</v>
      </c>
      <c r="F10" s="97">
        <v>2.6390870185449358</v>
      </c>
      <c r="G10" s="97">
        <v>2.8024606971975392</v>
      </c>
      <c r="H10" s="1"/>
      <c r="I10" s="1"/>
      <c r="J10" s="1"/>
      <c r="K10" s="2"/>
      <c r="L10" s="1"/>
      <c r="M10" s="1"/>
      <c r="N10" s="1"/>
      <c r="O10" s="1"/>
      <c r="P10" s="1"/>
    </row>
    <row r="11" spans="1:16" x14ac:dyDescent="0.25">
      <c r="A11" s="95" t="s">
        <v>37</v>
      </c>
      <c r="B11" s="96">
        <v>-8.029735862155718E-2</v>
      </c>
      <c r="C11" s="97">
        <v>0.91254883687928989</v>
      </c>
      <c r="D11" s="98">
        <v>27</v>
      </c>
      <c r="E11" s="98">
        <v>27</v>
      </c>
      <c r="F11" s="97">
        <v>1.9258202567760341</v>
      </c>
      <c r="G11" s="97">
        <v>1.8455228981544769</v>
      </c>
      <c r="H11" s="1"/>
      <c r="I11" s="1"/>
      <c r="J11" s="1"/>
      <c r="K11" s="2"/>
      <c r="L11" s="1"/>
      <c r="M11" s="1"/>
      <c r="N11" s="1"/>
      <c r="O11" s="1"/>
      <c r="P11" s="1"/>
    </row>
    <row r="12" spans="1:16" x14ac:dyDescent="0.25">
      <c r="A12" s="95" t="s">
        <v>74</v>
      </c>
      <c r="B12" s="96">
        <v>-0.46998575416624888</v>
      </c>
      <c r="C12" s="97">
        <v>0.62213663011397902</v>
      </c>
      <c r="D12" s="98">
        <v>204</v>
      </c>
      <c r="E12" s="98">
        <v>206</v>
      </c>
      <c r="F12" s="97">
        <v>14.550641940085592</v>
      </c>
      <c r="G12" s="97">
        <v>14.080656185919343</v>
      </c>
      <c r="H12" s="1"/>
      <c r="I12" s="1"/>
      <c r="J12" s="1"/>
      <c r="K12" s="2"/>
      <c r="L12" s="1"/>
      <c r="M12" s="1"/>
      <c r="N12" s="1"/>
      <c r="O12" s="1"/>
      <c r="P12" s="1"/>
    </row>
    <row r="13" spans="1:16" x14ac:dyDescent="0.25">
      <c r="A13" s="99" t="s">
        <v>75</v>
      </c>
      <c r="B13" s="96">
        <v>-0.11296234361029012</v>
      </c>
      <c r="C13" s="97">
        <v>4.7753157320436257</v>
      </c>
      <c r="D13" s="98">
        <v>15</v>
      </c>
      <c r="E13" s="98">
        <v>14</v>
      </c>
      <c r="F13" s="97">
        <v>1.0699001426533523</v>
      </c>
      <c r="G13" s="97">
        <v>0.9569377990430622</v>
      </c>
      <c r="H13" s="1"/>
      <c r="I13" s="1"/>
      <c r="J13" s="1"/>
      <c r="K13" s="2"/>
      <c r="L13" s="1"/>
      <c r="M13" s="1"/>
      <c r="N13" s="1"/>
      <c r="O13" s="1"/>
      <c r="P13" s="1"/>
    </row>
    <row r="14" spans="1:16" x14ac:dyDescent="0.25">
      <c r="A14" s="95" t="s">
        <v>76</v>
      </c>
      <c r="B14" s="96">
        <v>-0.92456533630796045</v>
      </c>
      <c r="C14" s="97">
        <v>2.8421498741481606</v>
      </c>
      <c r="D14" s="98">
        <v>150</v>
      </c>
      <c r="E14" s="98">
        <v>143</v>
      </c>
      <c r="F14" s="97">
        <v>10.699001426533524</v>
      </c>
      <c r="G14" s="97">
        <v>9.7744360902255636</v>
      </c>
      <c r="H14" s="1"/>
      <c r="I14" s="1"/>
      <c r="J14" s="1"/>
      <c r="K14" s="2"/>
      <c r="L14" s="1"/>
      <c r="M14" s="1"/>
      <c r="N14" s="1"/>
      <c r="O14" s="1"/>
      <c r="P14" s="1"/>
    </row>
    <row r="15" spans="1:16" x14ac:dyDescent="0.25">
      <c r="A15" s="15" t="s">
        <v>77</v>
      </c>
      <c r="B15" s="100">
        <v>0</v>
      </c>
      <c r="C15" s="101">
        <v>1</v>
      </c>
      <c r="D15" s="102">
        <v>1402</v>
      </c>
      <c r="E15" s="102">
        <v>1463</v>
      </c>
      <c r="F15" s="101">
        <v>100.00000000000001</v>
      </c>
      <c r="G15" s="101">
        <v>99.999999999999986</v>
      </c>
      <c r="H15" s="9"/>
      <c r="I15" s="9"/>
      <c r="J15" s="9"/>
      <c r="K15" s="10"/>
      <c r="L15" s="9"/>
      <c r="M15" s="9"/>
      <c r="N15" s="9"/>
      <c r="O15" s="9"/>
      <c r="P15" s="9"/>
    </row>
    <row r="16" spans="1:16" x14ac:dyDescent="0.25">
      <c r="A16" s="34" t="s">
        <v>0</v>
      </c>
      <c r="B16" s="103"/>
      <c r="C16" s="103"/>
      <c r="D16" s="104">
        <v>1402</v>
      </c>
      <c r="E16" s="104">
        <v>1463</v>
      </c>
      <c r="F16" s="6">
        <v>100.00000000000001</v>
      </c>
      <c r="G16" s="6">
        <v>99.999999999999986</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-9.5759293674205992E-2</v>
      </c>
      <c r="C25" s="97">
        <v>0.74382073984565344</v>
      </c>
      <c r="D25" s="98">
        <v>1004</v>
      </c>
      <c r="E25" s="98">
        <v>1287</v>
      </c>
      <c r="F25" s="97">
        <v>68.626110731373885</v>
      </c>
      <c r="G25" s="97">
        <v>68.530351437699679</v>
      </c>
      <c r="H25" s="1"/>
      <c r="I25" s="1"/>
      <c r="J25" s="1"/>
      <c r="K25" s="2"/>
      <c r="L25" s="1"/>
      <c r="M25" s="1"/>
      <c r="N25" s="1"/>
      <c r="O25" s="1"/>
      <c r="P25" s="1"/>
    </row>
    <row r="26" spans="1:16" x14ac:dyDescent="0.25">
      <c r="A26" s="95" t="s">
        <v>73</v>
      </c>
      <c r="B26" s="96">
        <v>2.079734625556048</v>
      </c>
      <c r="C26" s="97">
        <v>1.7299544974536152</v>
      </c>
      <c r="D26" s="98">
        <v>28</v>
      </c>
      <c r="E26" s="98">
        <v>75</v>
      </c>
      <c r="F26" s="97">
        <v>1.9138755980861244</v>
      </c>
      <c r="G26" s="97">
        <v>3.9936102236421722</v>
      </c>
      <c r="H26" s="1"/>
      <c r="I26" s="1"/>
      <c r="J26" s="1"/>
      <c r="K26" s="2"/>
      <c r="L26" s="1"/>
      <c r="M26" s="1"/>
      <c r="N26" s="1"/>
      <c r="O26" s="1"/>
      <c r="P26" s="1"/>
    </row>
    <row r="27" spans="1:16" x14ac:dyDescent="0.25">
      <c r="A27" s="95" t="s">
        <v>35</v>
      </c>
      <c r="B27" s="96">
        <v>-2.3232274703604787</v>
      </c>
      <c r="C27" s="97">
        <v>5.3597190114206992</v>
      </c>
      <c r="D27" s="98">
        <v>41</v>
      </c>
      <c r="E27" s="98">
        <v>9</v>
      </c>
      <c r="F27" s="97">
        <v>2.8024606971975392</v>
      </c>
      <c r="G27" s="97">
        <v>0.47923322683706071</v>
      </c>
      <c r="H27" s="1"/>
      <c r="I27" s="1"/>
      <c r="J27" s="1"/>
      <c r="K27" s="2"/>
      <c r="L27" s="1"/>
      <c r="M27" s="1"/>
      <c r="N27" s="1"/>
      <c r="O27" s="1"/>
      <c r="P27" s="1"/>
    </row>
    <row r="28" spans="1:16" x14ac:dyDescent="0.25">
      <c r="A28" s="95" t="s">
        <v>37</v>
      </c>
      <c r="B28" s="96">
        <v>0.12465814550899501</v>
      </c>
      <c r="C28" s="97">
        <v>1.0865742144666499</v>
      </c>
      <c r="D28" s="98">
        <v>27</v>
      </c>
      <c r="E28" s="98">
        <v>37</v>
      </c>
      <c r="F28" s="97">
        <v>1.8455228981544769</v>
      </c>
      <c r="G28" s="97">
        <v>1.9701810436634719</v>
      </c>
      <c r="H28" s="1"/>
      <c r="I28" s="1"/>
      <c r="J28" s="1"/>
      <c r="K28" s="2"/>
      <c r="L28" s="1"/>
      <c r="M28" s="1"/>
      <c r="N28" s="1"/>
      <c r="O28" s="1"/>
      <c r="P28" s="1"/>
    </row>
    <row r="29" spans="1:16" x14ac:dyDescent="0.25">
      <c r="A29" s="95" t="s">
        <v>74</v>
      </c>
      <c r="B29" s="96">
        <v>0.1365962102467897</v>
      </c>
      <c r="C29" s="97">
        <v>0.67221669767715464</v>
      </c>
      <c r="D29" s="98">
        <v>206</v>
      </c>
      <c r="E29" s="98">
        <v>267</v>
      </c>
      <c r="F29" s="97">
        <v>14.080656185919343</v>
      </c>
      <c r="G29" s="97">
        <v>14.217252396166133</v>
      </c>
      <c r="H29" s="1"/>
      <c r="I29" s="1"/>
      <c r="J29" s="1"/>
      <c r="K29" s="2"/>
      <c r="L29" s="1"/>
      <c r="M29" s="1"/>
      <c r="N29" s="1"/>
      <c r="O29" s="1"/>
      <c r="P29" s="1"/>
    </row>
    <row r="30" spans="1:16" x14ac:dyDescent="0.25">
      <c r="A30" s="99" t="s">
        <v>75</v>
      </c>
      <c r="B30" s="96">
        <v>-0.15821575431462775</v>
      </c>
      <c r="C30" s="97">
        <v>8.1062113062967747</v>
      </c>
      <c r="D30" s="98">
        <v>14</v>
      </c>
      <c r="E30" s="98">
        <v>15</v>
      </c>
      <c r="F30" s="97">
        <v>0.9569377990430622</v>
      </c>
      <c r="G30" s="97">
        <v>0.79872204472843444</v>
      </c>
      <c r="H30" s="1"/>
      <c r="I30" s="1"/>
      <c r="J30" s="1"/>
      <c r="K30" s="2"/>
      <c r="L30" s="1"/>
      <c r="M30" s="1"/>
      <c r="N30" s="1"/>
      <c r="O30" s="1"/>
      <c r="P30" s="1"/>
    </row>
    <row r="31" spans="1:16" x14ac:dyDescent="0.25">
      <c r="A31" s="95" t="s">
        <v>76</v>
      </c>
      <c r="B31" s="96">
        <v>0.23621353703748227</v>
      </c>
      <c r="C31" s="97">
        <v>2.1353211467942463</v>
      </c>
      <c r="D31" s="98">
        <v>143</v>
      </c>
      <c r="E31" s="98">
        <v>188</v>
      </c>
      <c r="F31" s="97">
        <v>9.7744360902255636</v>
      </c>
      <c r="G31" s="97">
        <v>10.010649627263046</v>
      </c>
      <c r="H31" s="1"/>
      <c r="I31" s="1"/>
      <c r="J31" s="1"/>
      <c r="K31" s="2"/>
      <c r="L31" s="1"/>
      <c r="M31" s="1"/>
      <c r="N31" s="1"/>
      <c r="O31" s="1"/>
      <c r="P31" s="1"/>
    </row>
    <row r="32" spans="1:16" x14ac:dyDescent="0.25">
      <c r="A32" s="15" t="s">
        <v>77</v>
      </c>
      <c r="B32" s="100">
        <v>0</v>
      </c>
      <c r="C32" s="101">
        <v>1</v>
      </c>
      <c r="D32" s="102">
        <v>1463</v>
      </c>
      <c r="E32" s="102">
        <v>1878</v>
      </c>
      <c r="F32" s="101">
        <v>99.999999999999986</v>
      </c>
      <c r="G32" s="101">
        <v>100.00000000000001</v>
      </c>
      <c r="H32" s="1"/>
      <c r="I32" s="1"/>
      <c r="J32" s="1"/>
      <c r="K32" s="2"/>
      <c r="L32" s="1"/>
      <c r="M32" s="1"/>
      <c r="N32" s="1"/>
      <c r="O32" s="1"/>
      <c r="P32" s="1"/>
    </row>
    <row r="33" spans="1:16" x14ac:dyDescent="0.25">
      <c r="A33" s="34" t="s">
        <v>0</v>
      </c>
      <c r="B33" s="103"/>
      <c r="C33" s="103"/>
      <c r="D33" s="104">
        <v>1463</v>
      </c>
      <c r="E33" s="104">
        <v>1878</v>
      </c>
      <c r="F33" s="6">
        <v>99.999999999999986</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-0.87511510776455737</v>
      </c>
      <c r="C42" s="97">
        <v>0.80728847394417313</v>
      </c>
      <c r="D42" s="98">
        <v>1287</v>
      </c>
      <c r="E42" s="98">
        <v>1460</v>
      </c>
      <c r="F42" s="97">
        <v>68.530351437699679</v>
      </c>
      <c r="G42" s="97">
        <v>67.655236329935121</v>
      </c>
      <c r="H42" s="1"/>
      <c r="I42" s="1"/>
      <c r="J42" s="1"/>
      <c r="K42" s="2"/>
      <c r="L42" s="1"/>
      <c r="M42" s="1"/>
      <c r="N42" s="1"/>
      <c r="O42" s="1"/>
      <c r="P42" s="1"/>
    </row>
    <row r="43" spans="1:16" x14ac:dyDescent="0.25">
      <c r="A43" s="95" t="s">
        <v>73</v>
      </c>
      <c r="B43" s="96">
        <v>-8.4387685911990751E-3</v>
      </c>
      <c r="C43" s="97">
        <v>1.2625990182261773</v>
      </c>
      <c r="D43" s="98">
        <v>75</v>
      </c>
      <c r="E43" s="98">
        <v>86</v>
      </c>
      <c r="F43" s="97">
        <v>3.9936102236421722</v>
      </c>
      <c r="G43" s="97">
        <v>3.9851714550509731</v>
      </c>
      <c r="H43" s="1"/>
      <c r="I43" s="1"/>
      <c r="J43" s="1"/>
      <c r="K43" s="2"/>
      <c r="L43" s="1"/>
      <c r="M43" s="1"/>
      <c r="N43" s="1"/>
      <c r="O43" s="1"/>
      <c r="P43" s="1"/>
    </row>
    <row r="44" spans="1:16" x14ac:dyDescent="0.25">
      <c r="A44" s="95" t="s">
        <v>35</v>
      </c>
      <c r="B44" s="96">
        <v>-1.5841197179970845E-2</v>
      </c>
      <c r="C44" s="97">
        <v>5.2338831083987074</v>
      </c>
      <c r="D44" s="98">
        <v>9</v>
      </c>
      <c r="E44" s="98">
        <v>10</v>
      </c>
      <c r="F44" s="97">
        <v>0.47923322683706071</v>
      </c>
      <c r="G44" s="97">
        <v>0.46339202965708987</v>
      </c>
      <c r="H44" s="1"/>
      <c r="I44" s="1"/>
      <c r="J44" s="1"/>
      <c r="K44" s="2"/>
      <c r="L44" s="1"/>
      <c r="M44" s="1"/>
      <c r="N44" s="1"/>
      <c r="O44" s="1"/>
      <c r="P44" s="1"/>
    </row>
    <row r="45" spans="1:16" x14ac:dyDescent="0.25">
      <c r="A45" s="95" t="s">
        <v>37</v>
      </c>
      <c r="B45" s="96">
        <v>0.3467791046219777</v>
      </c>
      <c r="C45" s="97">
        <v>0.81132674452819287</v>
      </c>
      <c r="D45" s="98">
        <v>37</v>
      </c>
      <c r="E45" s="98">
        <v>50</v>
      </c>
      <c r="F45" s="97">
        <v>1.9701810436634719</v>
      </c>
      <c r="G45" s="97">
        <v>2.3169601482854496</v>
      </c>
      <c r="H45" s="1"/>
      <c r="I45" s="1"/>
      <c r="J45" s="1"/>
      <c r="K45" s="2"/>
      <c r="L45" s="1"/>
      <c r="M45" s="1"/>
      <c r="N45" s="1"/>
      <c r="O45" s="1"/>
      <c r="P45" s="1"/>
    </row>
    <row r="46" spans="1:16" x14ac:dyDescent="0.25">
      <c r="A46" s="95" t="s">
        <v>74</v>
      </c>
      <c r="B46" s="96">
        <v>0.14790052320365277</v>
      </c>
      <c r="C46" s="97">
        <v>0.61627291923994065</v>
      </c>
      <c r="D46" s="98">
        <v>267</v>
      </c>
      <c r="E46" s="98">
        <v>310</v>
      </c>
      <c r="F46" s="97">
        <v>14.217252396166133</v>
      </c>
      <c r="G46" s="97">
        <v>14.365152919369786</v>
      </c>
      <c r="H46" s="1"/>
      <c r="I46" s="1"/>
      <c r="J46" s="1"/>
      <c r="K46" s="2"/>
      <c r="L46" s="1"/>
      <c r="M46" s="1"/>
      <c r="N46" s="1"/>
      <c r="O46" s="1"/>
      <c r="P46" s="1"/>
    </row>
    <row r="47" spans="1:16" x14ac:dyDescent="0.25">
      <c r="A47" s="99" t="s">
        <v>75</v>
      </c>
      <c r="B47" s="96">
        <v>-1.0955594311381711E-2</v>
      </c>
      <c r="C47" s="97">
        <v>9.8711278353914711</v>
      </c>
      <c r="D47" s="98">
        <v>15</v>
      </c>
      <c r="E47" s="98">
        <v>17</v>
      </c>
      <c r="F47" s="97">
        <v>0.79872204472843444</v>
      </c>
      <c r="G47" s="97">
        <v>0.78776645041705273</v>
      </c>
      <c r="H47" s="1"/>
      <c r="I47" s="1"/>
      <c r="J47" s="1"/>
      <c r="K47" s="2"/>
      <c r="L47" s="1"/>
      <c r="M47" s="1"/>
      <c r="N47" s="1"/>
      <c r="O47" s="1"/>
      <c r="P47" s="1"/>
    </row>
    <row r="48" spans="1:16" x14ac:dyDescent="0.25">
      <c r="A48" s="95" t="s">
        <v>76</v>
      </c>
      <c r="B48" s="96">
        <v>0.41567104002147559</v>
      </c>
      <c r="C48" s="97">
        <v>1.8622949599894356</v>
      </c>
      <c r="D48" s="98">
        <v>188</v>
      </c>
      <c r="E48" s="98">
        <v>225</v>
      </c>
      <c r="F48" s="97">
        <v>10.010649627263046</v>
      </c>
      <c r="G48" s="97">
        <v>10.426320667284521</v>
      </c>
      <c r="H48" s="1"/>
      <c r="I48" s="1"/>
      <c r="J48" s="1"/>
      <c r="K48" s="2"/>
      <c r="L48" s="1"/>
      <c r="M48" s="1"/>
      <c r="N48" s="1"/>
      <c r="O48" s="1"/>
      <c r="P48" s="1"/>
    </row>
    <row r="49" spans="1:16" x14ac:dyDescent="0.25">
      <c r="A49" s="15" t="s">
        <v>77</v>
      </c>
      <c r="B49" s="100">
        <v>0</v>
      </c>
      <c r="C49" s="101">
        <v>1</v>
      </c>
      <c r="D49" s="102">
        <v>1878</v>
      </c>
      <c r="E49" s="102">
        <v>2158</v>
      </c>
      <c r="F49" s="101">
        <v>100.00000000000001</v>
      </c>
      <c r="G49" s="101">
        <v>100</v>
      </c>
      <c r="H49" s="1"/>
      <c r="I49" s="1"/>
      <c r="J49" s="1"/>
      <c r="K49" s="2"/>
      <c r="L49" s="1"/>
      <c r="M49" s="1"/>
      <c r="N49" s="1"/>
      <c r="O49" s="1"/>
      <c r="P49" s="1"/>
    </row>
    <row r="50" spans="1:16" x14ac:dyDescent="0.25">
      <c r="A50" s="34" t="s">
        <v>0</v>
      </c>
      <c r="B50" s="103"/>
      <c r="C50" s="103"/>
      <c r="D50" s="104">
        <v>1878</v>
      </c>
      <c r="E50" s="104">
        <v>2158</v>
      </c>
      <c r="F50" s="6">
        <v>100.00000000000001</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-5.0311534641604112</v>
      </c>
      <c r="C59" s="97">
        <v>0.65714884964622067</v>
      </c>
      <c r="D59" s="98">
        <v>1460</v>
      </c>
      <c r="E59" s="98">
        <v>1451</v>
      </c>
      <c r="F59" s="97">
        <v>67.655236329935121</v>
      </c>
      <c r="G59" s="97">
        <v>62.62408286577471</v>
      </c>
    </row>
    <row r="60" spans="1:16" x14ac:dyDescent="0.25">
      <c r="A60" s="95" t="s">
        <v>73</v>
      </c>
      <c r="B60" s="96">
        <v>1.1939394642412147</v>
      </c>
      <c r="C60" s="97">
        <v>5.1094997294129811</v>
      </c>
      <c r="D60" s="98">
        <v>86</v>
      </c>
      <c r="E60" s="98">
        <v>120</v>
      </c>
      <c r="F60" s="97">
        <v>3.9851714550509731</v>
      </c>
      <c r="G60" s="97">
        <v>5.1791109192921878</v>
      </c>
    </row>
    <row r="61" spans="1:16" x14ac:dyDescent="0.25">
      <c r="A61" s="95" t="s">
        <v>35</v>
      </c>
      <c r="B61" s="96">
        <v>-3.1799453049407511E-2</v>
      </c>
      <c r="C61" s="97">
        <v>4.516147800402095</v>
      </c>
      <c r="D61" s="98">
        <v>10</v>
      </c>
      <c r="E61" s="98">
        <v>10</v>
      </c>
      <c r="F61" s="97">
        <v>0.46339202965708987</v>
      </c>
      <c r="G61" s="97">
        <v>0.43159257660768235</v>
      </c>
    </row>
    <row r="62" spans="1:16" x14ac:dyDescent="0.25">
      <c r="A62" s="95" t="s">
        <v>37</v>
      </c>
      <c r="B62" s="96">
        <v>0.2294360536998763</v>
      </c>
      <c r="C62" s="97">
        <v>0.7115734185632866</v>
      </c>
      <c r="D62" s="98">
        <v>50</v>
      </c>
      <c r="E62" s="98">
        <v>59</v>
      </c>
      <c r="F62" s="97">
        <v>2.3169601482854496</v>
      </c>
      <c r="G62" s="97">
        <v>2.5463962019853259</v>
      </c>
    </row>
    <row r="63" spans="1:16" x14ac:dyDescent="0.25">
      <c r="A63" s="95" t="s">
        <v>74</v>
      </c>
      <c r="B63" s="96">
        <v>1.3448168691498505</v>
      </c>
      <c r="C63" s="97">
        <v>0.46638052215770814</v>
      </c>
      <c r="D63" s="98">
        <v>310</v>
      </c>
      <c r="E63" s="98">
        <v>364</v>
      </c>
      <c r="F63" s="97">
        <v>14.365152919369786</v>
      </c>
      <c r="G63" s="97">
        <v>15.709969788519636</v>
      </c>
    </row>
    <row r="64" spans="1:16" x14ac:dyDescent="0.25">
      <c r="A64" s="99" t="s">
        <v>75</v>
      </c>
      <c r="B64" s="96">
        <v>0.16173721811984842</v>
      </c>
      <c r="C64" s="97">
        <v>6.2887712315130742</v>
      </c>
      <c r="D64" s="98">
        <v>17</v>
      </c>
      <c r="E64" s="98">
        <v>22</v>
      </c>
      <c r="F64" s="97">
        <v>0.78776645041705273</v>
      </c>
      <c r="G64" s="97">
        <v>0.94950366853690116</v>
      </c>
    </row>
    <row r="65" spans="1:7" x14ac:dyDescent="0.25">
      <c r="A65" s="95" t="s">
        <v>76</v>
      </c>
      <c r="B65" s="96">
        <v>2.1330233119990361</v>
      </c>
      <c r="C65" s="97">
        <v>1.2201967861712286</v>
      </c>
      <c r="D65" s="98">
        <v>225</v>
      </c>
      <c r="E65" s="98">
        <v>291</v>
      </c>
      <c r="F65" s="97">
        <v>10.426320667284521</v>
      </c>
      <c r="G65" s="97">
        <v>12.559343979283558</v>
      </c>
    </row>
    <row r="66" spans="1:7" x14ac:dyDescent="0.25">
      <c r="A66" s="15" t="s">
        <v>77</v>
      </c>
      <c r="B66" s="100">
        <v>0</v>
      </c>
      <c r="C66" s="101">
        <v>1</v>
      </c>
      <c r="D66" s="102">
        <v>2158</v>
      </c>
      <c r="E66" s="102">
        <v>2317</v>
      </c>
      <c r="F66" s="101">
        <v>100</v>
      </c>
      <c r="G66" s="101">
        <v>100</v>
      </c>
    </row>
    <row r="67" spans="1:7" x14ac:dyDescent="0.25">
      <c r="A67" s="34" t="s">
        <v>0</v>
      </c>
      <c r="B67" s="103"/>
      <c r="C67" s="103"/>
      <c r="D67" s="104">
        <v>2158</v>
      </c>
      <c r="E67" s="104">
        <v>2317</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5" sqref="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53"/>
      <c r="B3" s="1"/>
      <c r="C3" s="1"/>
      <c r="D3" s="1"/>
      <c r="E3" s="1"/>
      <c r="F3" s="1"/>
      <c r="G3" s="1"/>
      <c r="H3" s="1"/>
      <c r="I3" s="1"/>
      <c r="J3" s="1"/>
      <c r="K3" s="2"/>
      <c r="L3" s="1"/>
      <c r="M3" s="1"/>
      <c r="N3" s="1"/>
      <c r="O3" s="1"/>
      <c r="P3" s="1"/>
    </row>
    <row r="4" spans="1:16" x14ac:dyDescent="0.25">
      <c r="A4" s="53"/>
      <c r="B4" s="1"/>
      <c r="C4" s="1"/>
      <c r="D4" s="1"/>
      <c r="E4" s="1"/>
      <c r="F4" s="1"/>
      <c r="G4" s="1"/>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-2.8384355124553053</v>
      </c>
      <c r="C8" s="16">
        <v>0.17236423833133088</v>
      </c>
      <c r="D8" s="17">
        <v>2410.2538847146852</v>
      </c>
      <c r="E8" s="17">
        <v>2495.3574907631169</v>
      </c>
      <c r="F8" s="16">
        <v>21.500041629265816</v>
      </c>
      <c r="G8" s="16">
        <v>18.661606116810511</v>
      </c>
      <c r="H8" s="1"/>
      <c r="I8" s="1"/>
      <c r="J8" s="1"/>
      <c r="K8" s="2"/>
      <c r="L8" s="1"/>
      <c r="M8" s="1"/>
      <c r="N8" s="1"/>
      <c r="O8" s="1"/>
      <c r="P8" s="1"/>
    </row>
    <row r="9" spans="1:16" x14ac:dyDescent="0.25">
      <c r="A9" s="19" t="s">
        <v>34</v>
      </c>
      <c r="B9" s="16">
        <v>-5.2709122538620861</v>
      </c>
      <c r="C9" s="16">
        <v>2.632884928042587</v>
      </c>
      <c r="D9" s="17">
        <v>981.4336491660797</v>
      </c>
      <c r="E9" s="17">
        <v>465.82828282828285</v>
      </c>
      <c r="F9" s="16">
        <v>8.7546230906420863</v>
      </c>
      <c r="G9" s="16">
        <v>3.4837108367800003</v>
      </c>
      <c r="H9" s="1"/>
      <c r="I9" s="1"/>
      <c r="J9" s="1"/>
      <c r="K9" s="2"/>
      <c r="L9" s="1"/>
      <c r="M9" s="1"/>
      <c r="N9" s="1"/>
      <c r="O9" s="1"/>
      <c r="P9" s="1"/>
    </row>
    <row r="10" spans="1:16" x14ac:dyDescent="0.25">
      <c r="A10" s="19" t="s">
        <v>35</v>
      </c>
      <c r="B10" s="16">
        <v>-1.0677487017241507</v>
      </c>
      <c r="C10" s="16">
        <v>1.5124931230137668</v>
      </c>
      <c r="D10" s="17">
        <v>1646.8714099584295</v>
      </c>
      <c r="E10" s="17">
        <v>1821.5796847635729</v>
      </c>
      <c r="F10" s="16">
        <v>14.690487212447884</v>
      </c>
      <c r="G10" s="16">
        <v>13.622738510723734</v>
      </c>
      <c r="H10" s="1"/>
      <c r="I10" s="1"/>
      <c r="J10" s="1"/>
      <c r="K10" s="2"/>
      <c r="L10" s="1"/>
      <c r="M10" s="1"/>
      <c r="N10" s="1"/>
      <c r="O10" s="1"/>
      <c r="P10" s="1"/>
    </row>
    <row r="11" spans="1:16" x14ac:dyDescent="0.25">
      <c r="A11" s="19" t="s">
        <v>36</v>
      </c>
      <c r="B11" s="16">
        <v>-0.46883919516301431</v>
      </c>
      <c r="C11" s="16">
        <v>4.8261558308055452</v>
      </c>
      <c r="D11" s="17">
        <v>114.00303461641255</v>
      </c>
      <c r="E11" s="17">
        <v>73.289156626506028</v>
      </c>
      <c r="F11" s="16">
        <v>1.0169343593468154</v>
      </c>
      <c r="G11" s="16">
        <v>0.54809516418380111</v>
      </c>
      <c r="H11" s="1"/>
      <c r="I11" s="1"/>
      <c r="J11" s="1"/>
      <c r="K11" s="2"/>
      <c r="L11" s="1"/>
      <c r="M11" s="1"/>
      <c r="N11" s="1"/>
      <c r="O11" s="1"/>
      <c r="P11" s="1"/>
    </row>
    <row r="12" spans="1:16" x14ac:dyDescent="0.25">
      <c r="A12" s="19" t="s">
        <v>37</v>
      </c>
      <c r="B12" s="16">
        <v>-0.63117605141288635</v>
      </c>
      <c r="C12" s="16">
        <v>0.48619680038528096</v>
      </c>
      <c r="D12" s="17">
        <v>634.24450935104005</v>
      </c>
      <c r="E12" s="17">
        <v>672.11560693641627</v>
      </c>
      <c r="F12" s="16">
        <v>5.6576128517659594</v>
      </c>
      <c r="G12" s="16">
        <v>5.0264368003530731</v>
      </c>
      <c r="H12" s="1"/>
      <c r="I12" s="1"/>
      <c r="J12" s="1"/>
      <c r="K12" s="2"/>
      <c r="L12" s="1"/>
      <c r="M12" s="1"/>
      <c r="N12" s="1"/>
      <c r="O12" s="1"/>
      <c r="P12" s="1"/>
    </row>
    <row r="13" spans="1:16" x14ac:dyDescent="0.25">
      <c r="A13" s="57" t="s">
        <v>38</v>
      </c>
      <c r="B13" s="16">
        <v>3.1319913939712301</v>
      </c>
      <c r="C13" s="16">
        <v>0.72095267975985533</v>
      </c>
      <c r="D13" s="17">
        <v>1973.4221135352877</v>
      </c>
      <c r="E13" s="17">
        <v>2772.6556907659265</v>
      </c>
      <c r="F13" s="16">
        <v>17.603397659556069</v>
      </c>
      <c r="G13" s="16">
        <v>20.7353890535273</v>
      </c>
      <c r="H13" s="1"/>
      <c r="I13" s="1"/>
      <c r="J13" s="1"/>
      <c r="K13" s="2"/>
      <c r="L13" s="1"/>
      <c r="M13" s="1"/>
      <c r="N13" s="1"/>
      <c r="O13" s="1"/>
      <c r="P13" s="1"/>
    </row>
    <row r="14" spans="1:16" x14ac:dyDescent="0.25">
      <c r="A14" s="57" t="s">
        <v>39</v>
      </c>
      <c r="B14" s="16">
        <v>0.30203997999501109</v>
      </c>
      <c r="C14" s="16">
        <v>1.780819423487308</v>
      </c>
      <c r="D14" s="17">
        <v>565.15814716773843</v>
      </c>
      <c r="E14" s="17">
        <v>714.49681528662427</v>
      </c>
      <c r="F14" s="16">
        <v>5.0413459628812021</v>
      </c>
      <c r="G14" s="16">
        <v>5.3433859428762132</v>
      </c>
      <c r="H14" s="1"/>
      <c r="I14" s="1"/>
      <c r="J14" s="1"/>
      <c r="K14" s="2"/>
      <c r="L14" s="1"/>
      <c r="M14" s="1"/>
      <c r="N14" s="1"/>
      <c r="O14" s="1"/>
      <c r="P14" s="1"/>
    </row>
    <row r="15" spans="1:16" x14ac:dyDescent="0.25">
      <c r="A15" s="57" t="s">
        <v>40</v>
      </c>
      <c r="B15" s="16">
        <v>2.7026702703841092</v>
      </c>
      <c r="C15" s="16">
        <v>1.7122226306875579</v>
      </c>
      <c r="D15" s="17">
        <v>545.76615643363277</v>
      </c>
      <c r="E15" s="17">
        <v>1012.3693998309386</v>
      </c>
      <c r="F15" s="16">
        <v>4.8683647633894465</v>
      </c>
      <c r="G15" s="16">
        <v>7.5710350337735557</v>
      </c>
      <c r="H15" s="1"/>
      <c r="I15" s="1"/>
      <c r="J15" s="1"/>
      <c r="K15" s="2"/>
      <c r="L15" s="1"/>
      <c r="M15" s="1"/>
      <c r="N15" s="1"/>
      <c r="O15" s="1"/>
      <c r="P15" s="1"/>
    </row>
    <row r="16" spans="1:16" x14ac:dyDescent="0.25">
      <c r="A16" s="19" t="s">
        <v>41</v>
      </c>
      <c r="B16" s="16">
        <v>3.9502210427386562</v>
      </c>
      <c r="C16" s="16">
        <v>1.2116350352940328</v>
      </c>
      <c r="D16" s="17">
        <v>1195.3410097224478</v>
      </c>
      <c r="E16" s="17">
        <v>1953.9867849653815</v>
      </c>
      <c r="F16" s="16">
        <v>10.662727952928284</v>
      </c>
      <c r="G16" s="16">
        <v>14.61294899566694</v>
      </c>
      <c r="H16" s="1"/>
      <c r="I16" s="1"/>
      <c r="J16" s="1"/>
      <c r="K16" s="2"/>
      <c r="L16" s="1"/>
      <c r="M16" s="1"/>
      <c r="N16" s="1"/>
      <c r="O16" s="1"/>
      <c r="P16" s="1"/>
    </row>
    <row r="17" spans="1:16" x14ac:dyDescent="0.25">
      <c r="A17" s="57" t="s">
        <v>42</v>
      </c>
      <c r="B17" s="16">
        <v>0.19018902752840106</v>
      </c>
      <c r="C17" s="16">
        <v>0.65265955628992112</v>
      </c>
      <c r="D17" s="17">
        <v>1143.9675638546078</v>
      </c>
      <c r="E17" s="17">
        <v>1389.9327006370786</v>
      </c>
      <c r="F17" s="16">
        <v>10.204464517776454</v>
      </c>
      <c r="G17" s="16">
        <v>10.394653545304855</v>
      </c>
      <c r="H17" s="1"/>
      <c r="I17" s="1"/>
      <c r="J17" s="1"/>
      <c r="K17" s="2"/>
      <c r="L17" s="1"/>
      <c r="M17" s="1"/>
      <c r="N17" s="1"/>
      <c r="O17" s="1"/>
      <c r="P17" s="1"/>
    </row>
    <row r="18" spans="1:16" x14ac:dyDescent="0.25">
      <c r="A18" s="15" t="s">
        <v>1</v>
      </c>
      <c r="B18" s="11">
        <v>0</v>
      </c>
      <c r="C18" s="58">
        <v>15.708384246097188</v>
      </c>
      <c r="D18" s="17">
        <v>11210.461478520359</v>
      </c>
      <c r="E18" s="17">
        <v>13371.611613403846</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-4.3670264976862647</v>
      </c>
      <c r="C24" s="16">
        <v>0.20061074936114304</v>
      </c>
      <c r="D24" s="17">
        <v>2495.3574907631169</v>
      </c>
      <c r="E24" s="17">
        <v>2006.2849872773538</v>
      </c>
      <c r="F24" s="16">
        <v>18.661606116810511</v>
      </c>
      <c r="G24" s="16">
        <v>14.294579619124246</v>
      </c>
      <c r="H24" s="1"/>
      <c r="I24" s="1"/>
      <c r="J24" s="1"/>
      <c r="K24" s="2"/>
      <c r="L24" s="1"/>
      <c r="M24" s="1"/>
      <c r="N24" s="1"/>
      <c r="O24" s="1"/>
      <c r="P24" s="1"/>
    </row>
    <row r="25" spans="1:16" x14ac:dyDescent="0.25">
      <c r="A25" s="19" t="s">
        <v>34</v>
      </c>
      <c r="B25" s="16">
        <v>-1.0398701857998374</v>
      </c>
      <c r="C25" s="16">
        <v>3.325301013873895</v>
      </c>
      <c r="D25" s="17">
        <v>465.82828282828285</v>
      </c>
      <c r="E25" s="17">
        <v>343</v>
      </c>
      <c r="F25" s="16">
        <v>3.4837108367800003</v>
      </c>
      <c r="G25" s="16">
        <v>2.4438406509801629</v>
      </c>
      <c r="H25" s="1"/>
      <c r="I25" s="1"/>
      <c r="J25" s="1"/>
      <c r="K25" s="2"/>
      <c r="L25" s="1"/>
      <c r="M25" s="1"/>
      <c r="N25" s="1"/>
      <c r="O25" s="1"/>
      <c r="P25" s="1"/>
    </row>
    <row r="26" spans="1:16" x14ac:dyDescent="0.25">
      <c r="A26" s="19" t="s">
        <v>35</v>
      </c>
      <c r="B26" s="16">
        <v>-0.37042477654559214</v>
      </c>
      <c r="C26" s="16">
        <v>1.499022469197</v>
      </c>
      <c r="D26" s="17">
        <v>1821.5796847635729</v>
      </c>
      <c r="E26" s="17">
        <v>1860</v>
      </c>
      <c r="F26" s="16">
        <v>13.622738510723734</v>
      </c>
      <c r="G26" s="16">
        <v>13.252313734178141</v>
      </c>
      <c r="H26" s="1"/>
      <c r="I26" s="1"/>
      <c r="J26" s="1"/>
      <c r="K26" s="2"/>
      <c r="L26" s="1"/>
      <c r="M26" s="1"/>
      <c r="N26" s="1"/>
      <c r="O26" s="1"/>
      <c r="P26" s="1"/>
    </row>
    <row r="27" spans="1:16" x14ac:dyDescent="0.25">
      <c r="A27" s="19" t="s">
        <v>36</v>
      </c>
      <c r="B27" s="16">
        <v>0.11452052252510603</v>
      </c>
      <c r="C27" s="16">
        <v>3.8195708783982285</v>
      </c>
      <c r="D27" s="17">
        <v>73.289156626506028</v>
      </c>
      <c r="E27" s="17">
        <v>93</v>
      </c>
      <c r="F27" s="16">
        <v>0.54809516418380111</v>
      </c>
      <c r="G27" s="16">
        <v>0.66261568670890714</v>
      </c>
      <c r="H27" s="1"/>
      <c r="I27" s="1"/>
      <c r="J27" s="1"/>
      <c r="K27" s="2"/>
      <c r="L27" s="1"/>
      <c r="M27" s="1"/>
      <c r="N27" s="1"/>
      <c r="O27" s="1"/>
      <c r="P27" s="1"/>
    </row>
    <row r="28" spans="1:16" x14ac:dyDescent="0.25">
      <c r="A28" s="19" t="s">
        <v>37</v>
      </c>
      <c r="B28" s="16">
        <v>1.6495943657355951</v>
      </c>
      <c r="C28" s="16">
        <v>0.44281967190896632</v>
      </c>
      <c r="D28" s="17">
        <v>672.11560693641627</v>
      </c>
      <c r="E28" s="17">
        <v>937.00000000000011</v>
      </c>
      <c r="F28" s="16">
        <v>5.0264368003530731</v>
      </c>
      <c r="G28" s="16">
        <v>6.6760311660886682</v>
      </c>
      <c r="H28" s="1"/>
      <c r="I28" s="1"/>
      <c r="J28" s="1"/>
      <c r="K28" s="2"/>
      <c r="L28" s="1"/>
      <c r="M28" s="1"/>
      <c r="N28" s="1"/>
      <c r="O28" s="1"/>
      <c r="P28" s="1"/>
    </row>
    <row r="29" spans="1:16" x14ac:dyDescent="0.25">
      <c r="A29" s="57" t="s">
        <v>38</v>
      </c>
      <c r="B29" s="16">
        <v>1.9217924920030711</v>
      </c>
      <c r="C29" s="16">
        <v>0.65991228616497166</v>
      </c>
      <c r="D29" s="17">
        <v>2772.6556907659265</v>
      </c>
      <c r="E29" s="17">
        <v>3179.9999999999995</v>
      </c>
      <c r="F29" s="16">
        <v>20.7353890535273</v>
      </c>
      <c r="G29" s="16">
        <v>22.657181545530371</v>
      </c>
      <c r="H29" s="1"/>
      <c r="I29" s="1"/>
      <c r="J29" s="1"/>
      <c r="K29" s="2"/>
      <c r="L29" s="1"/>
      <c r="M29" s="1"/>
      <c r="N29" s="1"/>
      <c r="O29" s="1"/>
      <c r="P29" s="1"/>
    </row>
    <row r="30" spans="1:16" x14ac:dyDescent="0.25">
      <c r="A30" s="57" t="s">
        <v>39</v>
      </c>
      <c r="B30" s="16">
        <v>-0.32033154363127192</v>
      </c>
      <c r="C30" s="16">
        <v>2.128873761801477</v>
      </c>
      <c r="D30" s="17">
        <v>714.49681528662427</v>
      </c>
      <c r="E30" s="17">
        <v>705</v>
      </c>
      <c r="F30" s="16">
        <v>5.3433859428762132</v>
      </c>
      <c r="G30" s="16">
        <v>5.0230543992449412</v>
      </c>
      <c r="H30" s="1"/>
      <c r="I30" s="1"/>
      <c r="J30" s="1"/>
      <c r="K30" s="2"/>
      <c r="L30" s="1"/>
      <c r="M30" s="1"/>
      <c r="N30" s="1"/>
      <c r="O30" s="1"/>
      <c r="P30" s="1"/>
    </row>
    <row r="31" spans="1:16" x14ac:dyDescent="0.25">
      <c r="A31" s="57" t="s">
        <v>40</v>
      </c>
      <c r="B31" s="16">
        <v>1.9620809750062049</v>
      </c>
      <c r="C31" s="16">
        <v>1.5981606153638617</v>
      </c>
      <c r="D31" s="17">
        <v>1012.3693998309386</v>
      </c>
      <c r="E31" s="17">
        <v>1338</v>
      </c>
      <c r="F31" s="16">
        <v>7.5710350337735557</v>
      </c>
      <c r="G31" s="16">
        <v>9.5331160087797606</v>
      </c>
      <c r="H31" s="1"/>
      <c r="I31" s="1"/>
      <c r="J31" s="1"/>
      <c r="K31" s="2"/>
      <c r="L31" s="1"/>
      <c r="M31" s="1"/>
      <c r="N31" s="1"/>
      <c r="O31" s="1"/>
      <c r="P31" s="1"/>
    </row>
    <row r="32" spans="1:16" x14ac:dyDescent="0.25">
      <c r="A32" s="19" t="s">
        <v>41</v>
      </c>
      <c r="B32" s="16">
        <v>0.26275715800248101</v>
      </c>
      <c r="C32" s="16">
        <v>1.0749450689286864</v>
      </c>
      <c r="D32" s="17">
        <v>1953.9867849653815</v>
      </c>
      <c r="E32" s="17">
        <v>2087.8477525374578</v>
      </c>
      <c r="F32" s="16">
        <v>14.61294899566694</v>
      </c>
      <c r="G32" s="16">
        <v>14.875706153669421</v>
      </c>
      <c r="H32" s="1"/>
      <c r="I32" s="1"/>
      <c r="J32" s="1"/>
      <c r="K32" s="2"/>
      <c r="L32" s="1"/>
      <c r="M32" s="1"/>
      <c r="N32" s="1"/>
      <c r="O32" s="1"/>
      <c r="P32" s="1"/>
    </row>
    <row r="33" spans="1:16" x14ac:dyDescent="0.25">
      <c r="A33" s="57" t="s">
        <v>42</v>
      </c>
      <c r="B33" s="16">
        <v>0.18690749039051369</v>
      </c>
      <c r="C33" s="16">
        <v>0.64091938570174112</v>
      </c>
      <c r="D33" s="17">
        <v>1389.9327006370786</v>
      </c>
      <c r="E33" s="17">
        <v>1485.1522474625424</v>
      </c>
      <c r="F33" s="16">
        <v>10.394653545304855</v>
      </c>
      <c r="G33" s="16">
        <v>10.581561035695369</v>
      </c>
      <c r="H33" s="1"/>
      <c r="I33" s="1"/>
      <c r="J33" s="1"/>
      <c r="K33" s="2"/>
      <c r="L33" s="1"/>
      <c r="M33" s="1"/>
      <c r="N33" s="1"/>
      <c r="O33" s="1"/>
      <c r="P33" s="1"/>
    </row>
    <row r="34" spans="1:16" x14ac:dyDescent="0.25">
      <c r="A34" s="15" t="s">
        <v>1</v>
      </c>
      <c r="B34" s="16">
        <v>0</v>
      </c>
      <c r="C34" s="13">
        <v>15.390135900699969</v>
      </c>
      <c r="D34" s="17">
        <v>13371.611613403846</v>
      </c>
      <c r="E34" s="17">
        <v>14035.284987277355</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0.73235496830628044</v>
      </c>
      <c r="C41" s="16">
        <v>0.18156016966710073</v>
      </c>
      <c r="D41" s="17">
        <v>2006.2849872773538</v>
      </c>
      <c r="E41" s="17">
        <v>2196.75</v>
      </c>
      <c r="F41" s="16">
        <v>14.294579619124246</v>
      </c>
      <c r="G41" s="16">
        <v>15.026934587430526</v>
      </c>
      <c r="H41" s="1"/>
      <c r="I41" s="1"/>
      <c r="J41" s="1"/>
      <c r="K41" s="2"/>
      <c r="L41" s="1"/>
      <c r="M41" s="1"/>
      <c r="N41" s="1"/>
      <c r="O41" s="1"/>
      <c r="P41" s="1"/>
    </row>
    <row r="42" spans="1:16" x14ac:dyDescent="0.25">
      <c r="A42" s="19" t="s">
        <v>34</v>
      </c>
      <c r="B42" s="16">
        <v>-0.35747895794895301</v>
      </c>
      <c r="C42" s="16">
        <v>3.1114817628236207</v>
      </c>
      <c r="D42" s="17">
        <v>343</v>
      </c>
      <c r="E42" s="17">
        <v>305</v>
      </c>
      <c r="F42" s="16">
        <v>2.4438406509801629</v>
      </c>
      <c r="G42" s="16">
        <v>2.0863616930312099</v>
      </c>
      <c r="H42" s="1"/>
      <c r="I42" s="1"/>
      <c r="J42" s="1"/>
      <c r="K42" s="2"/>
      <c r="L42" s="1"/>
      <c r="M42" s="1"/>
      <c r="N42" s="1"/>
      <c r="O42" s="1"/>
      <c r="P42" s="1"/>
    </row>
    <row r="43" spans="1:16" x14ac:dyDescent="0.25">
      <c r="A43" s="19" t="s">
        <v>35</v>
      </c>
      <c r="B43" s="16">
        <v>-1.3566318188297011</v>
      </c>
      <c r="C43" s="16">
        <v>1.5521556017400497</v>
      </c>
      <c r="D43" s="17">
        <v>1860</v>
      </c>
      <c r="E43" s="17">
        <v>1739</v>
      </c>
      <c r="F43" s="16">
        <v>13.252313734178141</v>
      </c>
      <c r="G43" s="16">
        <v>11.89568191534844</v>
      </c>
      <c r="H43" s="1"/>
      <c r="I43" s="1"/>
      <c r="J43" s="1"/>
      <c r="K43" s="2"/>
      <c r="L43" s="1"/>
      <c r="M43" s="1"/>
      <c r="N43" s="1"/>
      <c r="O43" s="1"/>
      <c r="P43" s="1"/>
    </row>
    <row r="44" spans="1:16" x14ac:dyDescent="0.25">
      <c r="A44" s="19" t="s">
        <v>36</v>
      </c>
      <c r="B44" s="16">
        <v>-4.696797401117303E-2</v>
      </c>
      <c r="C44" s="16">
        <v>3.6436925395422128</v>
      </c>
      <c r="D44" s="17">
        <v>93</v>
      </c>
      <c r="E44" s="17">
        <v>90</v>
      </c>
      <c r="F44" s="16">
        <v>0.66261568670890714</v>
      </c>
      <c r="G44" s="16">
        <v>0.61564771269773411</v>
      </c>
      <c r="H44" s="1"/>
      <c r="I44" s="1"/>
      <c r="J44" s="1"/>
      <c r="K44" s="2"/>
      <c r="L44" s="1"/>
      <c r="M44" s="1"/>
      <c r="N44" s="1"/>
      <c r="O44" s="1"/>
      <c r="P44" s="1"/>
    </row>
    <row r="45" spans="1:16" x14ac:dyDescent="0.25">
      <c r="A45" s="19" t="s">
        <v>37</v>
      </c>
      <c r="B45" s="16">
        <v>0.57493078346242221</v>
      </c>
      <c r="C45" s="16">
        <v>0.52135546935540134</v>
      </c>
      <c r="D45" s="17">
        <v>937.00000000000011</v>
      </c>
      <c r="E45" s="17">
        <v>1060</v>
      </c>
      <c r="F45" s="16">
        <v>6.6760311660886682</v>
      </c>
      <c r="G45" s="16">
        <v>7.2509619495510904</v>
      </c>
      <c r="H45" s="1"/>
      <c r="I45" s="1"/>
      <c r="J45" s="1"/>
      <c r="K45" s="2"/>
      <c r="L45" s="1"/>
      <c r="M45" s="1"/>
      <c r="N45" s="1"/>
      <c r="O45" s="1"/>
      <c r="P45" s="1"/>
    </row>
    <row r="46" spans="1:16" x14ac:dyDescent="0.25">
      <c r="A46" s="57" t="s">
        <v>38</v>
      </c>
      <c r="B46" s="16">
        <v>-2.6349498225718406</v>
      </c>
      <c r="C46" s="16">
        <v>0.73408144281202425</v>
      </c>
      <c r="D46" s="17">
        <v>3179.9999999999995</v>
      </c>
      <c r="E46" s="17">
        <v>2927</v>
      </c>
      <c r="F46" s="16">
        <v>22.657181545530371</v>
      </c>
      <c r="G46" s="16">
        <v>20.02223172295853</v>
      </c>
      <c r="H46" s="1"/>
      <c r="I46" s="1"/>
      <c r="J46" s="1"/>
      <c r="K46" s="2"/>
      <c r="L46" s="1"/>
      <c r="M46" s="1"/>
      <c r="N46" s="1"/>
      <c r="O46" s="1"/>
      <c r="P46" s="1"/>
    </row>
    <row r="47" spans="1:16" x14ac:dyDescent="0.25">
      <c r="A47" s="57" t="s">
        <v>39</v>
      </c>
      <c r="B47" s="16">
        <v>0.27151592995557206</v>
      </c>
      <c r="C47" s="16">
        <v>2.0671195438919479</v>
      </c>
      <c r="D47" s="17">
        <v>705</v>
      </c>
      <c r="E47" s="17">
        <v>774</v>
      </c>
      <c r="F47" s="16">
        <v>5.0230543992449412</v>
      </c>
      <c r="G47" s="16">
        <v>5.2945703292005133</v>
      </c>
      <c r="H47" s="1"/>
      <c r="I47" s="1"/>
      <c r="J47" s="1"/>
      <c r="K47" s="2"/>
      <c r="L47" s="1"/>
      <c r="M47" s="1"/>
      <c r="N47" s="1"/>
      <c r="O47" s="1"/>
      <c r="P47" s="1"/>
    </row>
    <row r="48" spans="1:16" x14ac:dyDescent="0.25">
      <c r="A48" s="57" t="s">
        <v>40</v>
      </c>
      <c r="B48" s="16">
        <v>1.7948019048585451</v>
      </c>
      <c r="C48" s="16">
        <v>1.5736007615712337</v>
      </c>
      <c r="D48" s="17">
        <v>1338</v>
      </c>
      <c r="E48" s="17">
        <v>1656</v>
      </c>
      <c r="F48" s="16">
        <v>9.5331160087797606</v>
      </c>
      <c r="G48" s="16">
        <v>11.327917913638306</v>
      </c>
      <c r="H48" s="1"/>
      <c r="I48" s="1"/>
      <c r="J48" s="1"/>
      <c r="K48" s="2"/>
      <c r="L48" s="1"/>
      <c r="M48" s="1"/>
      <c r="N48" s="1"/>
      <c r="O48" s="1"/>
      <c r="P48" s="1"/>
    </row>
    <row r="49" spans="1:16" x14ac:dyDescent="0.25">
      <c r="A49" s="19" t="s">
        <v>41</v>
      </c>
      <c r="B49" s="16">
        <v>0.5974440836228343</v>
      </c>
      <c r="C49" s="16">
        <v>1.0520728502482102</v>
      </c>
      <c r="D49" s="17">
        <v>2087.8477525374578</v>
      </c>
      <c r="E49" s="17">
        <v>2261.9811503141614</v>
      </c>
      <c r="F49" s="16">
        <v>14.875706153669421</v>
      </c>
      <c r="G49" s="16">
        <v>15.473150237292256</v>
      </c>
      <c r="H49" s="1"/>
      <c r="I49" s="1"/>
      <c r="J49" s="1"/>
      <c r="K49" s="2"/>
      <c r="L49" s="1"/>
      <c r="M49" s="1"/>
      <c r="N49" s="1"/>
      <c r="O49" s="1"/>
      <c r="P49" s="1"/>
    </row>
    <row r="50" spans="1:16" x14ac:dyDescent="0.25">
      <c r="A50" s="57" t="s">
        <v>42</v>
      </c>
      <c r="B50" s="16">
        <v>0.42498090315602788</v>
      </c>
      <c r="C50" s="16">
        <v>0.59469739278945077</v>
      </c>
      <c r="D50" s="17">
        <v>1485.1522474625424</v>
      </c>
      <c r="E50" s="17">
        <v>1609.0188496858386</v>
      </c>
      <c r="F50" s="16">
        <v>10.581561035695369</v>
      </c>
      <c r="G50" s="16">
        <v>11.006541938851397</v>
      </c>
      <c r="H50" s="1"/>
      <c r="I50" s="1"/>
      <c r="J50" s="1"/>
      <c r="K50" s="2"/>
      <c r="L50" s="1"/>
      <c r="M50" s="1"/>
      <c r="N50" s="1"/>
      <c r="O50" s="1"/>
      <c r="P50" s="1"/>
    </row>
    <row r="51" spans="1:16" x14ac:dyDescent="0.25">
      <c r="A51" s="15" t="s">
        <v>1</v>
      </c>
      <c r="B51" s="16">
        <v>0</v>
      </c>
      <c r="C51" s="58">
        <v>15.031817534441252</v>
      </c>
      <c r="D51" s="17">
        <v>14035.284987277355</v>
      </c>
      <c r="E51" s="17">
        <v>14618.75</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-1.2609080110592927</v>
      </c>
      <c r="C8" s="97">
        <v>0.22087185058612946</v>
      </c>
      <c r="D8" s="98">
        <v>1390</v>
      </c>
      <c r="E8" s="98">
        <v>1689</v>
      </c>
      <c r="F8" s="97">
        <v>14.762107051826678</v>
      </c>
      <c r="G8" s="97">
        <v>13.501199040767386</v>
      </c>
      <c r="H8" s="1"/>
      <c r="I8" s="1"/>
      <c r="J8" s="1"/>
      <c r="K8" s="2"/>
      <c r="L8" s="1"/>
      <c r="M8" s="1"/>
      <c r="N8" s="1"/>
      <c r="O8" s="1"/>
      <c r="P8" s="1"/>
    </row>
    <row r="9" spans="1:16" x14ac:dyDescent="0.25">
      <c r="A9" s="95" t="s">
        <v>73</v>
      </c>
      <c r="B9" s="96">
        <v>-0.40991675648436221</v>
      </c>
      <c r="C9" s="97">
        <v>2.1373734232063324</v>
      </c>
      <c r="D9" s="98">
        <v>503</v>
      </c>
      <c r="E9" s="98">
        <v>617</v>
      </c>
      <c r="F9" s="97">
        <v>5.3419711129991505</v>
      </c>
      <c r="G9" s="97">
        <v>4.9320543565147883</v>
      </c>
      <c r="H9" s="1"/>
      <c r="I9" s="1"/>
      <c r="J9" s="1"/>
      <c r="K9" s="2"/>
      <c r="L9" s="1"/>
      <c r="M9" s="1"/>
      <c r="N9" s="1"/>
      <c r="O9" s="1"/>
      <c r="P9" s="1"/>
    </row>
    <row r="10" spans="1:16" x14ac:dyDescent="0.25">
      <c r="A10" s="95" t="s">
        <v>35</v>
      </c>
      <c r="B10" s="96">
        <v>-1.481616745685864</v>
      </c>
      <c r="C10" s="97">
        <v>1.6799565714502245</v>
      </c>
      <c r="D10" s="98">
        <v>1191</v>
      </c>
      <c r="E10" s="98">
        <v>1397</v>
      </c>
      <c r="F10" s="97">
        <v>12.648683092608326</v>
      </c>
      <c r="G10" s="97">
        <v>11.167066346922462</v>
      </c>
      <c r="H10" s="1"/>
      <c r="I10" s="1"/>
      <c r="J10" s="1"/>
      <c r="K10" s="2"/>
      <c r="L10" s="1"/>
      <c r="M10" s="1"/>
      <c r="N10" s="1"/>
      <c r="O10" s="1"/>
      <c r="P10" s="1"/>
    </row>
    <row r="11" spans="1:16" x14ac:dyDescent="0.25">
      <c r="A11" s="95" t="s">
        <v>37</v>
      </c>
      <c r="B11" s="96">
        <v>0.65975766540548442</v>
      </c>
      <c r="C11" s="97">
        <v>0.49244975698001003</v>
      </c>
      <c r="D11" s="98">
        <v>394</v>
      </c>
      <c r="E11" s="98">
        <v>606</v>
      </c>
      <c r="F11" s="97">
        <v>4.1843670348343238</v>
      </c>
      <c r="G11" s="97">
        <v>4.8441247002398082</v>
      </c>
      <c r="H11" s="1"/>
      <c r="I11" s="1"/>
      <c r="J11" s="1"/>
      <c r="K11" s="2"/>
      <c r="L11" s="1"/>
      <c r="M11" s="1"/>
      <c r="N11" s="1"/>
      <c r="O11" s="1"/>
      <c r="P11" s="1"/>
    </row>
    <row r="12" spans="1:16" x14ac:dyDescent="0.25">
      <c r="A12" s="95" t="s">
        <v>74</v>
      </c>
      <c r="B12" s="96">
        <v>0.88178225473996719</v>
      </c>
      <c r="C12" s="97">
        <v>0.72434174806738783</v>
      </c>
      <c r="D12" s="98">
        <v>1752</v>
      </c>
      <c r="E12" s="98">
        <v>2438</v>
      </c>
      <c r="F12" s="97">
        <v>18.606627017841969</v>
      </c>
      <c r="G12" s="97">
        <v>19.488409272581936</v>
      </c>
      <c r="H12" s="1"/>
      <c r="I12" s="1"/>
      <c r="J12" s="1"/>
      <c r="K12" s="2"/>
      <c r="L12" s="1"/>
      <c r="M12" s="1"/>
      <c r="N12" s="1"/>
      <c r="O12" s="1"/>
      <c r="P12" s="1"/>
    </row>
    <row r="13" spans="1:16" x14ac:dyDescent="0.25">
      <c r="A13" s="99" t="s">
        <v>75</v>
      </c>
      <c r="B13" s="96">
        <v>0.248433368852921</v>
      </c>
      <c r="C13" s="97">
        <v>2.3181287205726</v>
      </c>
      <c r="D13" s="98">
        <v>368</v>
      </c>
      <c r="E13" s="98">
        <v>520</v>
      </c>
      <c r="F13" s="97">
        <v>3.9082412914188618</v>
      </c>
      <c r="G13" s="97">
        <v>4.1566746602717828</v>
      </c>
      <c r="H13" s="1"/>
      <c r="I13" s="1"/>
      <c r="J13" s="1"/>
      <c r="K13" s="2"/>
      <c r="L13" s="1"/>
      <c r="M13" s="1"/>
      <c r="N13" s="1"/>
      <c r="O13" s="1"/>
      <c r="P13" s="1"/>
    </row>
    <row r="14" spans="1:16" x14ac:dyDescent="0.25">
      <c r="A14" s="95" t="s">
        <v>76</v>
      </c>
      <c r="B14" s="96">
        <v>1.3624682242311508</v>
      </c>
      <c r="C14" s="97">
        <v>0.99208316664311036</v>
      </c>
      <c r="D14" s="98">
        <v>3818</v>
      </c>
      <c r="E14" s="98">
        <v>5243</v>
      </c>
      <c r="F14" s="97">
        <v>40.548003398470691</v>
      </c>
      <c r="G14" s="97">
        <v>41.910471622701841</v>
      </c>
      <c r="H14" s="1"/>
      <c r="I14" s="1"/>
      <c r="J14" s="1"/>
      <c r="K14" s="2"/>
      <c r="L14" s="1"/>
      <c r="M14" s="1"/>
      <c r="N14" s="1"/>
      <c r="O14" s="1"/>
      <c r="P14" s="1"/>
    </row>
    <row r="15" spans="1:16" x14ac:dyDescent="0.25">
      <c r="A15" s="15" t="s">
        <v>77</v>
      </c>
      <c r="B15" s="100">
        <v>0</v>
      </c>
      <c r="C15" s="101">
        <v>1</v>
      </c>
      <c r="D15" s="102">
        <v>9416</v>
      </c>
      <c r="E15" s="102">
        <v>12510</v>
      </c>
      <c r="F15" s="101">
        <v>100</v>
      </c>
      <c r="G15" s="101">
        <v>100</v>
      </c>
      <c r="H15" s="9"/>
      <c r="I15" s="9"/>
      <c r="J15" s="9"/>
      <c r="K15" s="10"/>
      <c r="L15" s="9"/>
      <c r="M15" s="9"/>
      <c r="N15" s="9"/>
      <c r="O15" s="9"/>
      <c r="P15" s="9"/>
    </row>
    <row r="16" spans="1:16" x14ac:dyDescent="0.25">
      <c r="A16" s="34" t="s">
        <v>0</v>
      </c>
      <c r="B16" s="103"/>
      <c r="C16" s="103"/>
      <c r="D16" s="104">
        <v>9416</v>
      </c>
      <c r="E16" s="104">
        <v>12510</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-7.1284360551715764</v>
      </c>
      <c r="C25" s="97">
        <v>0.41836517976732462</v>
      </c>
      <c r="D25" s="98">
        <v>1689</v>
      </c>
      <c r="E25" s="98">
        <v>876</v>
      </c>
      <c r="F25" s="97">
        <v>13.501199040767386</v>
      </c>
      <c r="G25" s="97">
        <v>6.3727629855958092</v>
      </c>
      <c r="H25" s="1"/>
      <c r="I25" s="1"/>
      <c r="J25" s="1"/>
      <c r="K25" s="2"/>
      <c r="L25" s="1"/>
      <c r="M25" s="1"/>
      <c r="N25" s="1"/>
      <c r="O25" s="1"/>
      <c r="P25" s="1"/>
    </row>
    <row r="26" spans="1:16" x14ac:dyDescent="0.25">
      <c r="A26" s="95" t="s">
        <v>73</v>
      </c>
      <c r="B26" s="96">
        <v>-1.4546791200823717</v>
      </c>
      <c r="C26" s="97">
        <v>2.6583375651894769</v>
      </c>
      <c r="D26" s="98">
        <v>617</v>
      </c>
      <c r="E26" s="98">
        <v>478</v>
      </c>
      <c r="F26" s="97">
        <v>4.9320543565147883</v>
      </c>
      <c r="G26" s="97">
        <v>3.4773752364324166</v>
      </c>
      <c r="H26" s="1"/>
      <c r="I26" s="1"/>
      <c r="J26" s="1"/>
      <c r="K26" s="2"/>
      <c r="L26" s="1"/>
      <c r="M26" s="1"/>
      <c r="N26" s="1"/>
      <c r="O26" s="1"/>
      <c r="P26" s="1"/>
    </row>
    <row r="27" spans="1:16" x14ac:dyDescent="0.25">
      <c r="A27" s="95" t="s">
        <v>35</v>
      </c>
      <c r="B27" s="96">
        <v>0.64000480104785673</v>
      </c>
      <c r="C27" s="97">
        <v>1.5363389066156055</v>
      </c>
      <c r="D27" s="98">
        <v>1397</v>
      </c>
      <c r="E27" s="98">
        <v>1623</v>
      </c>
      <c r="F27" s="97">
        <v>11.167066346922462</v>
      </c>
      <c r="G27" s="97">
        <v>11.807071147970319</v>
      </c>
      <c r="H27" s="1"/>
      <c r="I27" s="1"/>
      <c r="J27" s="1"/>
      <c r="K27" s="2"/>
      <c r="L27" s="1"/>
      <c r="M27" s="1"/>
      <c r="N27" s="1"/>
      <c r="O27" s="1"/>
      <c r="P27" s="1"/>
    </row>
    <row r="28" spans="1:16" x14ac:dyDescent="0.25">
      <c r="A28" s="95" t="s">
        <v>37</v>
      </c>
      <c r="B28" s="96">
        <v>1.6159364084463546</v>
      </c>
      <c r="C28" s="97">
        <v>0.44797519557973769</v>
      </c>
      <c r="D28" s="98">
        <v>606</v>
      </c>
      <c r="E28" s="98">
        <v>888</v>
      </c>
      <c r="F28" s="97">
        <v>4.8441247002398082</v>
      </c>
      <c r="G28" s="97">
        <v>6.4600611086861628</v>
      </c>
      <c r="H28" s="1"/>
      <c r="I28" s="1"/>
      <c r="J28" s="1"/>
      <c r="K28" s="2"/>
      <c r="L28" s="1"/>
      <c r="M28" s="1"/>
      <c r="N28" s="1"/>
      <c r="O28" s="1"/>
      <c r="P28" s="1"/>
    </row>
    <row r="29" spans="1:16" x14ac:dyDescent="0.25">
      <c r="A29" s="95" t="s">
        <v>74</v>
      </c>
      <c r="B29" s="96">
        <v>3.5219210053170862</v>
      </c>
      <c r="C29" s="97">
        <v>0.61534548640544762</v>
      </c>
      <c r="D29" s="98">
        <v>2438</v>
      </c>
      <c r="E29" s="98">
        <v>3163</v>
      </c>
      <c r="F29" s="97">
        <v>19.488409272581936</v>
      </c>
      <c r="G29" s="97">
        <v>23.010330277899023</v>
      </c>
      <c r="H29" s="1"/>
      <c r="I29" s="1"/>
      <c r="J29" s="1"/>
      <c r="K29" s="2"/>
      <c r="L29" s="1"/>
      <c r="M29" s="1"/>
      <c r="N29" s="1"/>
      <c r="O29" s="1"/>
      <c r="P29" s="1"/>
    </row>
    <row r="30" spans="1:16" x14ac:dyDescent="0.25">
      <c r="A30" s="99" t="s">
        <v>75</v>
      </c>
      <c r="B30" s="96">
        <v>9.1833996792090034E-2</v>
      </c>
      <c r="C30" s="97">
        <v>2.5561053006967627</v>
      </c>
      <c r="D30" s="98">
        <v>520</v>
      </c>
      <c r="E30" s="98">
        <v>584</v>
      </c>
      <c r="F30" s="97">
        <v>4.1566746602717828</v>
      </c>
      <c r="G30" s="97">
        <v>4.2485086570638728</v>
      </c>
      <c r="H30" s="1"/>
      <c r="I30" s="1"/>
      <c r="J30" s="1"/>
      <c r="K30" s="2"/>
      <c r="L30" s="1"/>
      <c r="M30" s="1"/>
      <c r="N30" s="1"/>
      <c r="O30" s="1"/>
      <c r="P30" s="1"/>
    </row>
    <row r="31" spans="1:16" x14ac:dyDescent="0.25">
      <c r="A31" s="95" t="s">
        <v>76</v>
      </c>
      <c r="B31" s="96">
        <v>2.7134189636505539</v>
      </c>
      <c r="C31" s="97">
        <v>0.94203512522725419</v>
      </c>
      <c r="D31" s="98">
        <v>5243</v>
      </c>
      <c r="E31" s="98">
        <v>6134</v>
      </c>
      <c r="F31" s="97">
        <v>41.910471622701841</v>
      </c>
      <c r="G31" s="97">
        <v>44.623890586352395</v>
      </c>
      <c r="H31" s="1"/>
      <c r="I31" s="1"/>
      <c r="J31" s="1"/>
      <c r="K31" s="2"/>
      <c r="L31" s="1"/>
      <c r="M31" s="1"/>
      <c r="N31" s="1"/>
      <c r="O31" s="1"/>
      <c r="P31" s="1"/>
    </row>
    <row r="32" spans="1:16" x14ac:dyDescent="0.25">
      <c r="A32" s="15" t="s">
        <v>77</v>
      </c>
      <c r="B32" s="100">
        <v>0</v>
      </c>
      <c r="C32" s="101">
        <v>1</v>
      </c>
      <c r="D32" s="102">
        <v>12510</v>
      </c>
      <c r="E32" s="102">
        <v>13746</v>
      </c>
      <c r="F32" s="101">
        <v>100</v>
      </c>
      <c r="G32" s="101">
        <v>100</v>
      </c>
      <c r="H32" s="1"/>
      <c r="I32" s="1"/>
      <c r="J32" s="1"/>
      <c r="K32" s="2"/>
      <c r="L32" s="1"/>
      <c r="M32" s="1"/>
      <c r="N32" s="1"/>
      <c r="O32" s="1"/>
      <c r="P32" s="1"/>
    </row>
    <row r="33" spans="1:16" x14ac:dyDescent="0.25">
      <c r="A33" s="34" t="s">
        <v>0</v>
      </c>
      <c r="B33" s="103"/>
      <c r="C33" s="103"/>
      <c r="D33" s="104">
        <v>12510</v>
      </c>
      <c r="E33" s="104">
        <v>13746</v>
      </c>
      <c r="F33" s="6">
        <v>100</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-2.3029539590597965</v>
      </c>
      <c r="C42" s="97">
        <v>0.6387426883341818</v>
      </c>
      <c r="D42" s="98">
        <v>876</v>
      </c>
      <c r="E42" s="98">
        <v>569</v>
      </c>
      <c r="F42" s="97">
        <v>6.3727629855958092</v>
      </c>
      <c r="G42" s="97">
        <v>4.0698090265360127</v>
      </c>
      <c r="H42" s="1"/>
      <c r="I42" s="1"/>
      <c r="J42" s="1"/>
      <c r="K42" s="2"/>
      <c r="L42" s="1"/>
      <c r="M42" s="1"/>
      <c r="N42" s="1"/>
      <c r="O42" s="1"/>
      <c r="P42" s="1"/>
    </row>
    <row r="43" spans="1:16" x14ac:dyDescent="0.25">
      <c r="A43" s="95" t="s">
        <v>73</v>
      </c>
      <c r="B43" s="96">
        <v>-0.95967264005161423</v>
      </c>
      <c r="C43" s="97">
        <v>2.8284075184822446</v>
      </c>
      <c r="D43" s="98">
        <v>478</v>
      </c>
      <c r="E43" s="98">
        <v>352</v>
      </c>
      <c r="F43" s="97">
        <v>3.4773752364324166</v>
      </c>
      <c r="G43" s="97">
        <v>2.5177025963808024</v>
      </c>
      <c r="H43" s="1"/>
      <c r="I43" s="1"/>
      <c r="J43" s="1"/>
      <c r="K43" s="2"/>
      <c r="L43" s="1"/>
      <c r="M43" s="1"/>
      <c r="N43" s="1"/>
      <c r="O43" s="1"/>
      <c r="P43" s="1"/>
    </row>
    <row r="44" spans="1:16" x14ac:dyDescent="0.25">
      <c r="A44" s="95" t="s">
        <v>35</v>
      </c>
      <c r="B44" s="96">
        <v>-0.72774921105593471</v>
      </c>
      <c r="C44" s="97">
        <v>1.5245663430968983</v>
      </c>
      <c r="D44" s="98">
        <v>1623</v>
      </c>
      <c r="E44" s="98">
        <v>1549</v>
      </c>
      <c r="F44" s="97">
        <v>11.807071147970319</v>
      </c>
      <c r="G44" s="97">
        <v>11.079321936914384</v>
      </c>
      <c r="H44" s="1"/>
      <c r="I44" s="1"/>
      <c r="J44" s="1"/>
      <c r="K44" s="2"/>
      <c r="L44" s="1"/>
      <c r="M44" s="1"/>
      <c r="N44" s="1"/>
      <c r="O44" s="1"/>
      <c r="P44" s="1"/>
    </row>
    <row r="45" spans="1:16" x14ac:dyDescent="0.25">
      <c r="A45" s="95" t="s">
        <v>37</v>
      </c>
      <c r="B45" s="96">
        <v>0.29911205489298087</v>
      </c>
      <c r="C45" s="97">
        <v>0.56267278774000973</v>
      </c>
      <c r="D45" s="98">
        <v>888</v>
      </c>
      <c r="E45" s="98">
        <v>945</v>
      </c>
      <c r="F45" s="97">
        <v>6.4600611086861628</v>
      </c>
      <c r="G45" s="97">
        <v>6.7591731635791437</v>
      </c>
      <c r="H45" s="1"/>
      <c r="I45" s="1"/>
      <c r="J45" s="1"/>
      <c r="K45" s="2"/>
      <c r="L45" s="1"/>
      <c r="M45" s="1"/>
      <c r="N45" s="1"/>
      <c r="O45" s="1"/>
      <c r="P45" s="1"/>
    </row>
    <row r="46" spans="1:16" x14ac:dyDescent="0.25">
      <c r="A46" s="95" t="s">
        <v>74</v>
      </c>
      <c r="B46" s="96">
        <v>-2.0390120603180186</v>
      </c>
      <c r="C46" s="97">
        <v>0.68063776772407014</v>
      </c>
      <c r="D46" s="98">
        <v>3163</v>
      </c>
      <c r="E46" s="98">
        <v>2932</v>
      </c>
      <c r="F46" s="97">
        <v>23.010330277899023</v>
      </c>
      <c r="G46" s="97">
        <v>20.971318217581004</v>
      </c>
      <c r="H46" s="1"/>
      <c r="I46" s="1"/>
      <c r="J46" s="1"/>
      <c r="K46" s="2"/>
      <c r="L46" s="1"/>
      <c r="M46" s="1"/>
      <c r="N46" s="1"/>
      <c r="O46" s="1"/>
      <c r="P46" s="1"/>
    </row>
    <row r="47" spans="1:16" x14ac:dyDescent="0.25">
      <c r="A47" s="99" t="s">
        <v>75</v>
      </c>
      <c r="B47" s="96">
        <v>0.68676063697804146</v>
      </c>
      <c r="C47" s="97">
        <v>2.239725873266035</v>
      </c>
      <c r="D47" s="98">
        <v>584</v>
      </c>
      <c r="E47" s="98">
        <v>690</v>
      </c>
      <c r="F47" s="97">
        <v>4.2485086570638728</v>
      </c>
      <c r="G47" s="97">
        <v>4.9352692940419143</v>
      </c>
      <c r="H47" s="1"/>
      <c r="I47" s="1"/>
      <c r="J47" s="1"/>
      <c r="K47" s="2"/>
      <c r="L47" s="1"/>
      <c r="M47" s="1"/>
      <c r="N47" s="1"/>
      <c r="O47" s="1"/>
      <c r="P47" s="1"/>
    </row>
    <row r="48" spans="1:16" x14ac:dyDescent="0.25">
      <c r="A48" s="95" t="s">
        <v>76</v>
      </c>
      <c r="B48" s="96">
        <v>5.0435151786143493</v>
      </c>
      <c r="C48" s="97">
        <v>0.89107663111177393</v>
      </c>
      <c r="D48" s="98">
        <v>6134</v>
      </c>
      <c r="E48" s="98">
        <v>6944</v>
      </c>
      <c r="F48" s="97">
        <v>44.623890586352395</v>
      </c>
      <c r="G48" s="97">
        <v>49.667405764966745</v>
      </c>
      <c r="H48" s="1"/>
      <c r="I48" s="1"/>
      <c r="J48" s="1"/>
      <c r="K48" s="2"/>
      <c r="L48" s="1"/>
      <c r="M48" s="1"/>
      <c r="N48" s="1"/>
      <c r="O48" s="1"/>
      <c r="P48" s="1"/>
    </row>
    <row r="49" spans="1:16" x14ac:dyDescent="0.25">
      <c r="A49" s="15" t="s">
        <v>77</v>
      </c>
      <c r="B49" s="100">
        <v>0</v>
      </c>
      <c r="C49" s="101">
        <v>1</v>
      </c>
      <c r="D49" s="102">
        <v>13746</v>
      </c>
      <c r="E49" s="102">
        <v>13981</v>
      </c>
      <c r="F49" s="101">
        <v>100</v>
      </c>
      <c r="G49" s="101">
        <v>100.00000000000001</v>
      </c>
      <c r="H49" s="1"/>
      <c r="I49" s="1"/>
      <c r="J49" s="1"/>
      <c r="K49" s="2"/>
      <c r="L49" s="1"/>
      <c r="M49" s="1"/>
      <c r="N49" s="1"/>
      <c r="O49" s="1"/>
      <c r="P49" s="1"/>
    </row>
    <row r="50" spans="1:16" x14ac:dyDescent="0.25">
      <c r="A50" s="34" t="s">
        <v>0</v>
      </c>
      <c r="B50" s="103"/>
      <c r="C50" s="103"/>
      <c r="D50" s="104">
        <v>13746</v>
      </c>
      <c r="E50" s="104">
        <v>13981</v>
      </c>
      <c r="F50" s="6">
        <v>100</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0.12274816021714585</v>
      </c>
      <c r="C59" s="97">
        <v>0.59496606752657732</v>
      </c>
      <c r="D59" s="98">
        <v>569</v>
      </c>
      <c r="E59" s="98">
        <v>614</v>
      </c>
      <c r="F59" s="97">
        <v>4.0698090265360127</v>
      </c>
      <c r="G59" s="97">
        <v>4.1925571867531586</v>
      </c>
    </row>
    <row r="60" spans="1:16" x14ac:dyDescent="0.25">
      <c r="A60" s="95" t="s">
        <v>73</v>
      </c>
      <c r="B60" s="96">
        <v>0.45942270235596805</v>
      </c>
      <c r="C60" s="97">
        <v>2.1631404924946458</v>
      </c>
      <c r="D60" s="98">
        <v>352</v>
      </c>
      <c r="E60" s="98">
        <v>436</v>
      </c>
      <c r="F60" s="97">
        <v>2.5177025963808024</v>
      </c>
      <c r="G60" s="97">
        <v>2.9771252987367705</v>
      </c>
    </row>
    <row r="61" spans="1:16" x14ac:dyDescent="0.25">
      <c r="A61" s="95" t="s">
        <v>35</v>
      </c>
      <c r="B61" s="96">
        <v>-0.97348376689048521</v>
      </c>
      <c r="C61" s="97">
        <v>1.6375167803330679</v>
      </c>
      <c r="D61" s="98">
        <v>1549</v>
      </c>
      <c r="E61" s="98">
        <v>1480</v>
      </c>
      <c r="F61" s="97">
        <v>11.079321936914384</v>
      </c>
      <c r="G61" s="97">
        <v>10.105838170023899</v>
      </c>
    </row>
    <row r="62" spans="1:16" x14ac:dyDescent="0.25">
      <c r="A62" s="95" t="s">
        <v>37</v>
      </c>
      <c r="B62" s="96">
        <v>-0.35425680987480757</v>
      </c>
      <c r="C62" s="97">
        <v>0.57961621070679947</v>
      </c>
      <c r="D62" s="98">
        <v>945</v>
      </c>
      <c r="E62" s="98">
        <v>938</v>
      </c>
      <c r="F62" s="97">
        <v>6.7591731635791437</v>
      </c>
      <c r="G62" s="97">
        <v>6.4049163537043361</v>
      </c>
    </row>
    <row r="63" spans="1:16" x14ac:dyDescent="0.25">
      <c r="A63" s="95" t="s">
        <v>74</v>
      </c>
      <c r="B63" s="96">
        <v>-1.1761662885950024</v>
      </c>
      <c r="C63" s="97">
        <v>0.73261386324670275</v>
      </c>
      <c r="D63" s="98">
        <v>2932</v>
      </c>
      <c r="E63" s="98">
        <v>2899</v>
      </c>
      <c r="F63" s="97">
        <v>20.971318217581004</v>
      </c>
      <c r="G63" s="97">
        <v>19.795151928986002</v>
      </c>
    </row>
    <row r="64" spans="1:16" x14ac:dyDescent="0.25">
      <c r="A64" s="99" t="s">
        <v>75</v>
      </c>
      <c r="B64" s="96">
        <v>0.12447806000383554</v>
      </c>
      <c r="C64" s="97">
        <v>2.1810638097476227</v>
      </c>
      <c r="D64" s="98">
        <v>690</v>
      </c>
      <c r="E64" s="98">
        <v>741</v>
      </c>
      <c r="F64" s="97">
        <v>4.9352692940419143</v>
      </c>
      <c r="G64" s="97">
        <v>5.0597473540457498</v>
      </c>
    </row>
    <row r="65" spans="1:7" x14ac:dyDescent="0.25">
      <c r="A65" s="95" t="s">
        <v>76</v>
      </c>
      <c r="B65" s="96">
        <v>1.7972579427833324</v>
      </c>
      <c r="C65" s="97">
        <v>0.87957288930607935</v>
      </c>
      <c r="D65" s="98">
        <v>6944</v>
      </c>
      <c r="E65" s="98">
        <v>7537</v>
      </c>
      <c r="F65" s="97">
        <v>49.667405764966745</v>
      </c>
      <c r="G65" s="97">
        <v>51.464663707750077</v>
      </c>
    </row>
    <row r="66" spans="1:7" x14ac:dyDescent="0.25">
      <c r="A66" s="15" t="s">
        <v>77</v>
      </c>
      <c r="B66" s="100">
        <v>0</v>
      </c>
      <c r="C66" s="101">
        <v>1</v>
      </c>
      <c r="D66" s="102">
        <v>13981</v>
      </c>
      <c r="E66" s="102">
        <v>14645</v>
      </c>
      <c r="F66" s="101">
        <v>100.00000000000001</v>
      </c>
      <c r="G66" s="101">
        <v>100</v>
      </c>
    </row>
    <row r="67" spans="1:7" x14ac:dyDescent="0.25">
      <c r="A67" s="34" t="s">
        <v>0</v>
      </c>
      <c r="B67" s="103"/>
      <c r="C67" s="103"/>
      <c r="D67" s="104">
        <v>13981</v>
      </c>
      <c r="E67" s="104">
        <v>14645</v>
      </c>
      <c r="F67" s="6">
        <v>100.00000000000001</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-1.6497439424116891</v>
      </c>
      <c r="C8" s="97">
        <v>0.73915617619472229</v>
      </c>
      <c r="D8" s="98">
        <v>2879</v>
      </c>
      <c r="E8" s="98">
        <v>3848</v>
      </c>
      <c r="F8" s="97">
        <v>57.304936305732483</v>
      </c>
      <c r="G8" s="97">
        <v>55.655192363320793</v>
      </c>
      <c r="H8" s="1"/>
      <c r="I8" s="1"/>
      <c r="J8" s="1"/>
      <c r="K8" s="2"/>
      <c r="L8" s="1"/>
      <c r="M8" s="1"/>
      <c r="N8" s="1"/>
      <c r="O8" s="1"/>
      <c r="P8" s="1"/>
    </row>
    <row r="9" spans="1:16" x14ac:dyDescent="0.25">
      <c r="A9" s="95" t="s">
        <v>73</v>
      </c>
      <c r="B9" s="96">
        <v>0.16274212389152298</v>
      </c>
      <c r="C9" s="97">
        <v>2.8883938232547708</v>
      </c>
      <c r="D9" s="98">
        <v>103</v>
      </c>
      <c r="E9" s="98">
        <v>153</v>
      </c>
      <c r="F9" s="97">
        <v>2.0501592356687897</v>
      </c>
      <c r="G9" s="97">
        <v>2.2129013595603126</v>
      </c>
      <c r="H9" s="1"/>
      <c r="I9" s="1"/>
      <c r="J9" s="1"/>
      <c r="K9" s="2"/>
      <c r="L9" s="1"/>
      <c r="M9" s="1"/>
      <c r="N9" s="1"/>
      <c r="O9" s="1"/>
      <c r="P9" s="1"/>
    </row>
    <row r="10" spans="1:16" x14ac:dyDescent="0.25">
      <c r="A10" s="95" t="s">
        <v>35</v>
      </c>
      <c r="B10" s="96">
        <v>0.96633641886028343</v>
      </c>
      <c r="C10" s="97">
        <v>0.69108006535637145</v>
      </c>
      <c r="D10" s="98">
        <v>471</v>
      </c>
      <c r="E10" s="98">
        <v>715</v>
      </c>
      <c r="F10" s="97">
        <v>9.375</v>
      </c>
      <c r="G10" s="97">
        <v>10.341336418860283</v>
      </c>
      <c r="H10" s="1"/>
      <c r="I10" s="1"/>
      <c r="J10" s="1"/>
      <c r="K10" s="2"/>
      <c r="L10" s="1"/>
      <c r="M10" s="1"/>
      <c r="N10" s="1"/>
      <c r="O10" s="1"/>
      <c r="P10" s="1"/>
    </row>
    <row r="11" spans="1:16" x14ac:dyDescent="0.25">
      <c r="A11" s="95" t="s">
        <v>37</v>
      </c>
      <c r="B11" s="96">
        <v>0.72570953608389921</v>
      </c>
      <c r="C11" s="97">
        <v>0.71066290620575034</v>
      </c>
      <c r="D11" s="98">
        <v>167</v>
      </c>
      <c r="E11" s="98">
        <v>280</v>
      </c>
      <c r="F11" s="97">
        <v>3.3240445859872612</v>
      </c>
      <c r="G11" s="97">
        <v>4.0497541220711604</v>
      </c>
      <c r="H11" s="1"/>
      <c r="I11" s="1"/>
      <c r="J11" s="1"/>
      <c r="K11" s="2"/>
      <c r="L11" s="1"/>
      <c r="M11" s="1"/>
      <c r="N11" s="1"/>
      <c r="O11" s="1"/>
      <c r="P11" s="1"/>
    </row>
    <row r="12" spans="1:16" x14ac:dyDescent="0.25">
      <c r="A12" s="95" t="s">
        <v>74</v>
      </c>
      <c r="B12" s="96">
        <v>0.25005228015159808</v>
      </c>
      <c r="C12" s="97">
        <v>1.7917456264858191</v>
      </c>
      <c r="D12" s="98">
        <v>491</v>
      </c>
      <c r="E12" s="98">
        <v>693</v>
      </c>
      <c r="F12" s="97">
        <v>9.7730891719745223</v>
      </c>
      <c r="G12" s="97">
        <v>10.02314145212612</v>
      </c>
      <c r="H12" s="1"/>
      <c r="I12" s="1"/>
      <c r="J12" s="1"/>
      <c r="K12" s="2"/>
      <c r="L12" s="1"/>
      <c r="M12" s="1"/>
      <c r="N12" s="1"/>
      <c r="O12" s="1"/>
      <c r="P12" s="1"/>
    </row>
    <row r="13" spans="1:16" x14ac:dyDescent="0.25">
      <c r="A13" s="99" t="s">
        <v>75</v>
      </c>
      <c r="B13" s="96">
        <v>9.5866137017295294E-2</v>
      </c>
      <c r="C13" s="97">
        <v>4.8790281336180952</v>
      </c>
      <c r="D13" s="98">
        <v>102</v>
      </c>
      <c r="E13" s="98">
        <v>147</v>
      </c>
      <c r="F13" s="97">
        <v>2.0302547770700636</v>
      </c>
      <c r="G13" s="97">
        <v>2.1261209140873589</v>
      </c>
      <c r="H13" s="1"/>
      <c r="I13" s="1"/>
      <c r="J13" s="1"/>
      <c r="K13" s="2"/>
      <c r="L13" s="1"/>
      <c r="M13" s="1"/>
      <c r="N13" s="1"/>
      <c r="O13" s="1"/>
      <c r="P13" s="1"/>
    </row>
    <row r="14" spans="1:16" x14ac:dyDescent="0.25">
      <c r="A14" s="95" t="s">
        <v>76</v>
      </c>
      <c r="B14" s="96">
        <v>-0.55096255359291391</v>
      </c>
      <c r="C14" s="97">
        <v>0.90519300907307954</v>
      </c>
      <c r="D14" s="98">
        <v>811</v>
      </c>
      <c r="E14" s="98">
        <v>1078</v>
      </c>
      <c r="F14" s="97">
        <v>16.142515923566879</v>
      </c>
      <c r="G14" s="97">
        <v>15.591553369973965</v>
      </c>
      <c r="H14" s="1"/>
      <c r="I14" s="1"/>
      <c r="J14" s="1"/>
      <c r="K14" s="2"/>
      <c r="L14" s="1"/>
      <c r="M14" s="1"/>
      <c r="N14" s="1"/>
      <c r="O14" s="1"/>
      <c r="P14" s="1"/>
    </row>
    <row r="15" spans="1:16" x14ac:dyDescent="0.25">
      <c r="A15" s="15" t="s">
        <v>77</v>
      </c>
      <c r="B15" s="100">
        <v>0</v>
      </c>
      <c r="C15" s="101">
        <v>1</v>
      </c>
      <c r="D15" s="102">
        <v>5024</v>
      </c>
      <c r="E15" s="102">
        <v>6914</v>
      </c>
      <c r="F15" s="101">
        <v>100</v>
      </c>
      <c r="G15" s="101">
        <v>100.00000000000001</v>
      </c>
      <c r="H15" s="9"/>
      <c r="I15" s="9"/>
      <c r="J15" s="9"/>
      <c r="K15" s="10"/>
      <c r="L15" s="9"/>
      <c r="M15" s="9"/>
      <c r="N15" s="9"/>
      <c r="O15" s="9"/>
      <c r="P15" s="9"/>
    </row>
    <row r="16" spans="1:16" x14ac:dyDescent="0.25">
      <c r="A16" s="34" t="s">
        <v>0</v>
      </c>
      <c r="B16" s="103"/>
      <c r="C16" s="103"/>
      <c r="D16" s="104">
        <v>5024</v>
      </c>
      <c r="E16" s="104">
        <v>6914</v>
      </c>
      <c r="F16" s="6">
        <v>100</v>
      </c>
      <c r="G16" s="6">
        <v>100.00000000000001</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-3.0268683064253139</v>
      </c>
      <c r="C25" s="97">
        <v>0.65625730845300678</v>
      </c>
      <c r="D25" s="98">
        <v>3848</v>
      </c>
      <c r="E25" s="98">
        <v>4255</v>
      </c>
      <c r="F25" s="97">
        <v>55.655192363320793</v>
      </c>
      <c r="G25" s="97">
        <v>52.62832405689548</v>
      </c>
      <c r="H25" s="1"/>
      <c r="I25" s="1"/>
      <c r="J25" s="1"/>
      <c r="K25" s="2"/>
      <c r="L25" s="1"/>
      <c r="M25" s="1"/>
      <c r="N25" s="1"/>
      <c r="O25" s="1"/>
      <c r="P25" s="1"/>
    </row>
    <row r="26" spans="1:16" x14ac:dyDescent="0.25">
      <c r="A26" s="95" t="s">
        <v>73</v>
      </c>
      <c r="B26" s="96">
        <v>0.19897248088495623</v>
      </c>
      <c r="C26" s="97">
        <v>3.8915449378266702</v>
      </c>
      <c r="D26" s="98">
        <v>153</v>
      </c>
      <c r="E26" s="98">
        <v>195</v>
      </c>
      <c r="F26" s="97">
        <v>2.2129013595603126</v>
      </c>
      <c r="G26" s="97">
        <v>2.4118738404452689</v>
      </c>
      <c r="H26" s="1"/>
      <c r="I26" s="1"/>
      <c r="J26" s="1"/>
      <c r="K26" s="2"/>
      <c r="L26" s="1"/>
      <c r="M26" s="1"/>
      <c r="N26" s="1"/>
      <c r="O26" s="1"/>
      <c r="P26" s="1"/>
    </row>
    <row r="27" spans="1:16" x14ac:dyDescent="0.25">
      <c r="A27" s="95" t="s">
        <v>35</v>
      </c>
      <c r="B27" s="96">
        <v>-0.37225787835317092</v>
      </c>
      <c r="C27" s="97">
        <v>0.7781036710749748</v>
      </c>
      <c r="D27" s="98">
        <v>715</v>
      </c>
      <c r="E27" s="98">
        <v>806</v>
      </c>
      <c r="F27" s="97">
        <v>10.341336418860283</v>
      </c>
      <c r="G27" s="97">
        <v>9.9690785405071125</v>
      </c>
      <c r="H27" s="1"/>
      <c r="I27" s="1"/>
      <c r="J27" s="1"/>
      <c r="K27" s="2"/>
      <c r="L27" s="1"/>
      <c r="M27" s="1"/>
      <c r="N27" s="1"/>
      <c r="O27" s="1"/>
      <c r="P27" s="1"/>
    </row>
    <row r="28" spans="1:16" x14ac:dyDescent="0.25">
      <c r="A28" s="95" t="s">
        <v>37</v>
      </c>
      <c r="B28" s="96">
        <v>0.65030772084782562</v>
      </c>
      <c r="C28" s="97">
        <v>0.97862440871929768</v>
      </c>
      <c r="D28" s="98">
        <v>280</v>
      </c>
      <c r="E28" s="98">
        <v>380</v>
      </c>
      <c r="F28" s="97">
        <v>4.0497541220711604</v>
      </c>
      <c r="G28" s="97">
        <v>4.700061842918986</v>
      </c>
      <c r="H28" s="1"/>
      <c r="I28" s="1"/>
      <c r="J28" s="1"/>
      <c r="K28" s="2"/>
      <c r="L28" s="1"/>
      <c r="M28" s="1"/>
      <c r="N28" s="1"/>
      <c r="O28" s="1"/>
      <c r="P28" s="1"/>
    </row>
    <row r="29" spans="1:16" x14ac:dyDescent="0.25">
      <c r="A29" s="95" t="s">
        <v>74</v>
      </c>
      <c r="B29" s="96">
        <v>0.49015477545582087</v>
      </c>
      <c r="C29" s="97">
        <v>1.4509076696022061</v>
      </c>
      <c r="D29" s="98">
        <v>693</v>
      </c>
      <c r="E29" s="98">
        <v>850</v>
      </c>
      <c r="F29" s="97">
        <v>10.02314145212612</v>
      </c>
      <c r="G29" s="97">
        <v>10.513296227581941</v>
      </c>
      <c r="H29" s="1"/>
      <c r="I29" s="1"/>
      <c r="J29" s="1"/>
      <c r="K29" s="2"/>
      <c r="L29" s="1"/>
      <c r="M29" s="1"/>
      <c r="N29" s="1"/>
      <c r="O29" s="1"/>
      <c r="P29" s="1"/>
    </row>
    <row r="30" spans="1:16" x14ac:dyDescent="0.25">
      <c r="A30" s="99" t="s">
        <v>75</v>
      </c>
      <c r="B30" s="96">
        <v>0.21154142357497863</v>
      </c>
      <c r="C30" s="97">
        <v>5.7264359628014576</v>
      </c>
      <c r="D30" s="98">
        <v>147</v>
      </c>
      <c r="E30" s="98">
        <v>189</v>
      </c>
      <c r="F30" s="97">
        <v>2.1261209140873589</v>
      </c>
      <c r="G30" s="97">
        <v>2.3376623376623376</v>
      </c>
      <c r="H30" s="1"/>
      <c r="I30" s="1"/>
      <c r="J30" s="1"/>
      <c r="K30" s="2"/>
      <c r="L30" s="1"/>
      <c r="M30" s="1"/>
      <c r="N30" s="1"/>
      <c r="O30" s="1"/>
      <c r="P30" s="1"/>
    </row>
    <row r="31" spans="1:16" x14ac:dyDescent="0.25">
      <c r="A31" s="95" t="s">
        <v>76</v>
      </c>
      <c r="B31" s="96">
        <v>1.8481497840149004</v>
      </c>
      <c r="C31" s="97">
        <v>0.86466463781924863</v>
      </c>
      <c r="D31" s="98">
        <v>1078</v>
      </c>
      <c r="E31" s="98">
        <v>1410</v>
      </c>
      <c r="F31" s="97">
        <v>15.591553369973965</v>
      </c>
      <c r="G31" s="97">
        <v>17.439703153988866</v>
      </c>
      <c r="H31" s="1"/>
      <c r="I31" s="1"/>
      <c r="J31" s="1"/>
      <c r="K31" s="2"/>
      <c r="L31" s="1"/>
      <c r="M31" s="1"/>
      <c r="N31" s="1"/>
      <c r="O31" s="1"/>
      <c r="P31" s="1"/>
    </row>
    <row r="32" spans="1:16" x14ac:dyDescent="0.25">
      <c r="A32" s="15" t="s">
        <v>77</v>
      </c>
      <c r="B32" s="100">
        <v>0</v>
      </c>
      <c r="C32" s="101">
        <v>1</v>
      </c>
      <c r="D32" s="102">
        <v>6914</v>
      </c>
      <c r="E32" s="102">
        <v>8085</v>
      </c>
      <c r="F32" s="101">
        <v>100.00000000000001</v>
      </c>
      <c r="G32" s="101">
        <v>100</v>
      </c>
      <c r="H32" s="1"/>
      <c r="I32" s="1"/>
      <c r="J32" s="1"/>
      <c r="K32" s="2"/>
      <c r="L32" s="1"/>
      <c r="M32" s="1"/>
      <c r="N32" s="1"/>
      <c r="O32" s="1"/>
      <c r="P32" s="1"/>
    </row>
    <row r="33" spans="1:16" x14ac:dyDescent="0.25">
      <c r="A33" s="34" t="s">
        <v>0</v>
      </c>
      <c r="B33" s="103"/>
      <c r="C33" s="103"/>
      <c r="D33" s="104">
        <v>6914</v>
      </c>
      <c r="E33" s="104">
        <v>8085</v>
      </c>
      <c r="F33" s="6">
        <v>100.00000000000001</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-2.4000135546123786</v>
      </c>
      <c r="C42" s="97">
        <v>0.68964779806354259</v>
      </c>
      <c r="D42" s="98">
        <v>4255</v>
      </c>
      <c r="E42" s="98">
        <v>4730</v>
      </c>
      <c r="F42" s="97">
        <v>52.62832405689548</v>
      </c>
      <c r="G42" s="97">
        <v>50.228310502283101</v>
      </c>
      <c r="H42" s="1"/>
      <c r="I42" s="1"/>
      <c r="J42" s="1"/>
      <c r="K42" s="2"/>
      <c r="L42" s="1"/>
      <c r="M42" s="1"/>
      <c r="N42" s="1"/>
      <c r="O42" s="1"/>
      <c r="P42" s="1"/>
    </row>
    <row r="43" spans="1:16" x14ac:dyDescent="0.25">
      <c r="A43" s="95" t="s">
        <v>73</v>
      </c>
      <c r="B43" s="96">
        <v>-5.4435165708091482E-2</v>
      </c>
      <c r="C43" s="97">
        <v>4.2456921434438879</v>
      </c>
      <c r="D43" s="98">
        <v>195</v>
      </c>
      <c r="E43" s="98">
        <v>222</v>
      </c>
      <c r="F43" s="97">
        <v>2.4118738404452689</v>
      </c>
      <c r="G43" s="97">
        <v>2.3574386747371774</v>
      </c>
      <c r="H43" s="1"/>
      <c r="I43" s="1"/>
      <c r="J43" s="1"/>
      <c r="K43" s="2"/>
      <c r="L43" s="1"/>
      <c r="M43" s="1"/>
      <c r="N43" s="1"/>
      <c r="O43" s="1"/>
      <c r="P43" s="1"/>
    </row>
    <row r="44" spans="1:16" x14ac:dyDescent="0.25">
      <c r="A44" s="95" t="s">
        <v>35</v>
      </c>
      <c r="B44" s="96">
        <v>-0.76232479727678459</v>
      </c>
      <c r="C44" s="97">
        <v>0.8724779144624708</v>
      </c>
      <c r="D44" s="98">
        <v>806</v>
      </c>
      <c r="E44" s="98">
        <v>867</v>
      </c>
      <c r="F44" s="97">
        <v>9.9690785405071125</v>
      </c>
      <c r="G44" s="97">
        <v>9.2067537432303279</v>
      </c>
      <c r="H44" s="1"/>
      <c r="I44" s="1"/>
      <c r="J44" s="1"/>
      <c r="K44" s="2"/>
      <c r="L44" s="1"/>
      <c r="M44" s="1"/>
      <c r="N44" s="1"/>
      <c r="O44" s="1"/>
      <c r="P44" s="1"/>
    </row>
    <row r="45" spans="1:16" x14ac:dyDescent="0.25">
      <c r="A45" s="95" t="s">
        <v>37</v>
      </c>
      <c r="B45" s="96">
        <v>1.0554866332411503</v>
      </c>
      <c r="C45" s="97">
        <v>0.77993648442982</v>
      </c>
      <c r="D45" s="98">
        <v>380</v>
      </c>
      <c r="E45" s="98">
        <v>542</v>
      </c>
      <c r="F45" s="97">
        <v>4.700061842918986</v>
      </c>
      <c r="G45" s="97">
        <v>5.7555484761601363</v>
      </c>
      <c r="H45" s="1"/>
      <c r="I45" s="1"/>
      <c r="J45" s="1"/>
      <c r="K45" s="2"/>
      <c r="L45" s="1"/>
      <c r="M45" s="1"/>
      <c r="N45" s="1"/>
      <c r="O45" s="1"/>
      <c r="P45" s="1"/>
    </row>
    <row r="46" spans="1:16" x14ac:dyDescent="0.25">
      <c r="A46" s="95" t="s">
        <v>74</v>
      </c>
      <c r="B46" s="96">
        <v>0.44560788200709922</v>
      </c>
      <c r="C46" s="97">
        <v>1.3172851742752048</v>
      </c>
      <c r="D46" s="98">
        <v>850</v>
      </c>
      <c r="E46" s="98">
        <v>1032</v>
      </c>
      <c r="F46" s="97">
        <v>10.513296227581941</v>
      </c>
      <c r="G46" s="97">
        <v>10.95890410958904</v>
      </c>
      <c r="H46" s="1"/>
      <c r="I46" s="1"/>
      <c r="J46" s="1"/>
      <c r="K46" s="2"/>
      <c r="L46" s="1"/>
      <c r="M46" s="1"/>
      <c r="N46" s="1"/>
      <c r="O46" s="1"/>
      <c r="P46" s="1"/>
    </row>
    <row r="47" spans="1:16" x14ac:dyDescent="0.25">
      <c r="A47" s="99" t="s">
        <v>75</v>
      </c>
      <c r="B47" s="96">
        <v>0.35958731721713599</v>
      </c>
      <c r="C47" s="97">
        <v>4.9672887324390445</v>
      </c>
      <c r="D47" s="98">
        <v>189</v>
      </c>
      <c r="E47" s="98">
        <v>254</v>
      </c>
      <c r="F47" s="97">
        <v>2.3376623376623376</v>
      </c>
      <c r="G47" s="97">
        <v>2.6972496548794735</v>
      </c>
      <c r="H47" s="1"/>
      <c r="I47" s="1"/>
      <c r="J47" s="1"/>
      <c r="K47" s="2"/>
      <c r="L47" s="1"/>
      <c r="M47" s="1"/>
      <c r="N47" s="1"/>
      <c r="O47" s="1"/>
      <c r="P47" s="1"/>
    </row>
    <row r="48" spans="1:16" x14ac:dyDescent="0.25">
      <c r="A48" s="95" t="s">
        <v>76</v>
      </c>
      <c r="B48" s="96">
        <v>1.3560916851318723</v>
      </c>
      <c r="C48" s="97">
        <v>0.79781282204714443</v>
      </c>
      <c r="D48" s="98">
        <v>1410</v>
      </c>
      <c r="E48" s="98">
        <v>1770</v>
      </c>
      <c r="F48" s="97">
        <v>17.439703153988866</v>
      </c>
      <c r="G48" s="97">
        <v>18.795794839120738</v>
      </c>
      <c r="H48" s="1"/>
      <c r="I48" s="1"/>
      <c r="J48" s="1"/>
      <c r="K48" s="2"/>
      <c r="L48" s="1"/>
      <c r="M48" s="1"/>
      <c r="N48" s="1"/>
      <c r="O48" s="1"/>
      <c r="P48" s="1"/>
    </row>
    <row r="49" spans="1:16" x14ac:dyDescent="0.25">
      <c r="A49" s="15" t="s">
        <v>77</v>
      </c>
      <c r="B49" s="100">
        <v>0</v>
      </c>
      <c r="C49" s="101">
        <v>1</v>
      </c>
      <c r="D49" s="102">
        <v>8085</v>
      </c>
      <c r="E49" s="102">
        <v>9417</v>
      </c>
      <c r="F49" s="101">
        <v>100</v>
      </c>
      <c r="G49" s="101">
        <v>100</v>
      </c>
      <c r="H49" s="1"/>
      <c r="I49" s="1"/>
      <c r="J49" s="1"/>
      <c r="K49" s="2"/>
      <c r="L49" s="1"/>
      <c r="M49" s="1"/>
      <c r="N49" s="1"/>
      <c r="O49" s="1"/>
      <c r="P49" s="1"/>
    </row>
    <row r="50" spans="1:16" x14ac:dyDescent="0.25">
      <c r="A50" s="34" t="s">
        <v>0</v>
      </c>
      <c r="B50" s="103"/>
      <c r="C50" s="103"/>
      <c r="D50" s="104">
        <v>8085</v>
      </c>
      <c r="E50" s="104">
        <v>9417</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2.4589141673204296</v>
      </c>
      <c r="C59" s="97">
        <v>0.8048835375026735</v>
      </c>
      <c r="D59" s="98">
        <v>4730</v>
      </c>
      <c r="E59" s="98">
        <v>5382</v>
      </c>
      <c r="F59" s="97">
        <v>50.228310502283101</v>
      </c>
      <c r="G59" s="97">
        <v>52.68722466960353</v>
      </c>
    </row>
    <row r="60" spans="1:16" x14ac:dyDescent="0.25">
      <c r="A60" s="95" t="s">
        <v>73</v>
      </c>
      <c r="B60" s="96">
        <v>4.0995001229538364E-2</v>
      </c>
      <c r="C60" s="97">
        <v>0.92165314003413823</v>
      </c>
      <c r="D60" s="98">
        <v>222</v>
      </c>
      <c r="E60" s="98">
        <v>245</v>
      </c>
      <c r="F60" s="97">
        <v>2.3574386747371774</v>
      </c>
      <c r="G60" s="97">
        <v>2.3984336759667158</v>
      </c>
    </row>
    <row r="61" spans="1:16" x14ac:dyDescent="0.25">
      <c r="A61" s="95" t="s">
        <v>35</v>
      </c>
      <c r="B61" s="96">
        <v>0.40656001105259065</v>
      </c>
      <c r="C61" s="97">
        <v>0.99351617064872322</v>
      </c>
      <c r="D61" s="98">
        <v>867</v>
      </c>
      <c r="E61" s="98">
        <v>982</v>
      </c>
      <c r="F61" s="97">
        <v>9.2067537432303279</v>
      </c>
      <c r="G61" s="97">
        <v>9.6133137542829186</v>
      </c>
    </row>
    <row r="62" spans="1:16" x14ac:dyDescent="0.25">
      <c r="A62" s="95" t="s">
        <v>37</v>
      </c>
      <c r="B62" s="96">
        <v>-0.54752106548955393</v>
      </c>
      <c r="C62" s="97">
        <v>0.74806339473335126</v>
      </c>
      <c r="D62" s="98">
        <v>542</v>
      </c>
      <c r="E62" s="98">
        <v>532</v>
      </c>
      <c r="F62" s="97">
        <v>5.7555484761601363</v>
      </c>
      <c r="G62" s="97">
        <v>5.2080274106705824</v>
      </c>
    </row>
    <row r="63" spans="1:16" x14ac:dyDescent="0.25">
      <c r="A63" s="95" t="s">
        <v>74</v>
      </c>
      <c r="B63" s="96">
        <v>-0.474322611791683</v>
      </c>
      <c r="C63" s="97">
        <v>1.5700912846620525</v>
      </c>
      <c r="D63" s="98">
        <v>1032</v>
      </c>
      <c r="E63" s="98">
        <v>1071</v>
      </c>
      <c r="F63" s="97">
        <v>10.95890410958904</v>
      </c>
      <c r="G63" s="97">
        <v>10.484581497797357</v>
      </c>
    </row>
    <row r="64" spans="1:16" x14ac:dyDescent="0.25">
      <c r="A64" s="99" t="s">
        <v>75</v>
      </c>
      <c r="B64" s="96">
        <v>-0.24986835287262066</v>
      </c>
      <c r="C64" s="97">
        <v>5.813137448799405</v>
      </c>
      <c r="D64" s="98">
        <v>254</v>
      </c>
      <c r="E64" s="98">
        <v>250</v>
      </c>
      <c r="F64" s="97">
        <v>2.6972496548794735</v>
      </c>
      <c r="G64" s="97">
        <v>2.4473813020068529</v>
      </c>
    </row>
    <row r="65" spans="1:7" x14ac:dyDescent="0.25">
      <c r="A65" s="95" t="s">
        <v>76</v>
      </c>
      <c r="B65" s="96">
        <v>-1.6347571494486886</v>
      </c>
      <c r="C65" s="97">
        <v>0.65536625681925209</v>
      </c>
      <c r="D65" s="98">
        <v>1770</v>
      </c>
      <c r="E65" s="98">
        <v>1753</v>
      </c>
      <c r="F65" s="97">
        <v>18.795794839120738</v>
      </c>
      <c r="G65" s="97">
        <v>17.16103768967205</v>
      </c>
    </row>
    <row r="66" spans="1:7" x14ac:dyDescent="0.25">
      <c r="A66" s="15" t="s">
        <v>77</v>
      </c>
      <c r="B66" s="100">
        <v>0</v>
      </c>
      <c r="C66" s="101">
        <v>1</v>
      </c>
      <c r="D66" s="102">
        <v>9417</v>
      </c>
      <c r="E66" s="102">
        <v>10215</v>
      </c>
      <c r="F66" s="101">
        <v>100</v>
      </c>
      <c r="G66" s="101">
        <v>100</v>
      </c>
    </row>
    <row r="67" spans="1:7" x14ac:dyDescent="0.25">
      <c r="A67" s="34" t="s">
        <v>0</v>
      </c>
      <c r="B67" s="103"/>
      <c r="C67" s="103"/>
      <c r="D67" s="104">
        <v>9417</v>
      </c>
      <c r="E67" s="104">
        <v>10215</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3" sqref="A3"/>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112" t="s">
        <v>4</v>
      </c>
      <c r="B8" s="96">
        <f t="shared" ref="B8:B15" si="0">+G8-F8</f>
        <v>11.376588937498255</v>
      </c>
      <c r="C8" s="97">
        <f>+'[2]GVA &amp; labour productivity'!L58</f>
        <v>0.37746258634544849</v>
      </c>
      <c r="D8" s="98">
        <f>+'[2]GVA &amp; labour productivity'!E45</f>
        <v>898</v>
      </c>
      <c r="E8" s="98">
        <f>+'[2]GVA &amp; labour productivity'!F45</f>
        <v>1274</v>
      </c>
      <c r="F8" s="97">
        <f>+'[2]GVA &amp; labour productivity'!K45</f>
        <v>50.13958682300391</v>
      </c>
      <c r="G8" s="97">
        <f>+'[2]GVA &amp; labour productivity'!L45</f>
        <v>61.516175760502165</v>
      </c>
      <c r="H8" s="1"/>
      <c r="I8" s="1"/>
      <c r="J8" s="1"/>
      <c r="K8" s="2"/>
      <c r="L8" s="1"/>
      <c r="M8" s="1"/>
      <c r="N8" s="1"/>
      <c r="O8" s="1"/>
      <c r="P8" s="1"/>
    </row>
    <row r="9" spans="1:16" x14ac:dyDescent="0.25">
      <c r="A9" s="95" t="s">
        <v>87</v>
      </c>
      <c r="B9" s="120" t="s">
        <v>88</v>
      </c>
      <c r="C9" s="120" t="s">
        <v>88</v>
      </c>
      <c r="D9" s="120" t="s">
        <v>88</v>
      </c>
      <c r="E9" s="120" t="s">
        <v>88</v>
      </c>
      <c r="F9" s="120" t="s">
        <v>88</v>
      </c>
      <c r="G9" s="120" t="s">
        <v>88</v>
      </c>
      <c r="H9" s="1"/>
      <c r="I9" s="1"/>
      <c r="J9" s="1"/>
      <c r="K9" s="2"/>
      <c r="L9" s="1"/>
      <c r="M9" s="1"/>
      <c r="N9" s="1"/>
      <c r="O9" s="1"/>
      <c r="P9" s="1"/>
    </row>
    <row r="10" spans="1:16" x14ac:dyDescent="0.25">
      <c r="A10" s="95" t="s">
        <v>89</v>
      </c>
      <c r="B10" s="96">
        <f t="shared" si="0"/>
        <v>1.964217784021776</v>
      </c>
      <c r="C10" s="97">
        <f>+'[2]GVA &amp; labour productivity'!L60</f>
        <v>3.8302525871569584</v>
      </c>
      <c r="D10" s="98">
        <f>+'[2]GVA &amp; labour productivity'!E47</f>
        <v>98</v>
      </c>
      <c r="E10" s="98">
        <f>+'[2]GVA &amp; labour productivity'!F47</f>
        <v>154</v>
      </c>
      <c r="F10" s="97">
        <f>+'[2]GVA &amp; labour productivity'!K47</f>
        <v>5.4718034617532112</v>
      </c>
      <c r="G10" s="97">
        <f>+'[2]GVA &amp; labour productivity'!L47</f>
        <v>7.4360212457749872</v>
      </c>
      <c r="H10" s="1"/>
      <c r="I10" s="1"/>
      <c r="J10" s="1"/>
      <c r="K10" s="2"/>
      <c r="L10" s="1"/>
      <c r="M10" s="1"/>
      <c r="N10" s="1"/>
      <c r="O10" s="1"/>
      <c r="P10" s="1"/>
    </row>
    <row r="11" spans="1:16" x14ac:dyDescent="0.25">
      <c r="A11" s="95" t="s">
        <v>37</v>
      </c>
      <c r="B11" s="96">
        <f t="shared" si="0"/>
        <v>-7.1429630582226018</v>
      </c>
      <c r="C11" s="97">
        <f>+'[2]GVA &amp; labour productivity'!L61</f>
        <v>0.34454818411844701</v>
      </c>
      <c r="D11" s="98">
        <f>+'[2]GVA &amp; labour productivity'!E48</f>
        <v>281</v>
      </c>
      <c r="E11" s="98">
        <f>+'[2]GVA &amp; labour productivity'!F48</f>
        <v>177</v>
      </c>
      <c r="F11" s="97">
        <f>+'[2]GVA &amp; labour productivity'!K48</f>
        <v>15.689558905639309</v>
      </c>
      <c r="G11" s="97">
        <f>+'[2]GVA &amp; labour productivity'!L48</f>
        <v>8.5465958474167074</v>
      </c>
      <c r="H11" s="1"/>
      <c r="I11" s="1"/>
      <c r="J11" s="1"/>
      <c r="K11" s="2"/>
      <c r="L11" s="1"/>
      <c r="M11" s="1"/>
      <c r="N11" s="1"/>
      <c r="O11" s="1"/>
      <c r="P11" s="1"/>
    </row>
    <row r="12" spans="1:16" x14ac:dyDescent="0.25">
      <c r="A12" s="95" t="s">
        <v>74</v>
      </c>
      <c r="B12" s="96">
        <f t="shared" si="0"/>
        <v>-1.7073402853098045</v>
      </c>
      <c r="C12" s="97">
        <f>+'[2]GVA &amp; labour productivity'!L62</f>
        <v>2.1177137828671793</v>
      </c>
      <c r="D12" s="98">
        <f>+'[2]GVA &amp; labour productivity'!E49</f>
        <v>175</v>
      </c>
      <c r="E12" s="98">
        <f>+'[2]GVA &amp; labour productivity'!F49</f>
        <v>167</v>
      </c>
      <c r="F12" s="97">
        <f>+'[2]GVA &amp; labour productivity'!K49</f>
        <v>9.7710776102735899</v>
      </c>
      <c r="G12" s="97">
        <f>+'[2]GVA &amp; labour productivity'!L49</f>
        <v>8.0637373249637854</v>
      </c>
      <c r="H12" s="1"/>
      <c r="I12" s="1"/>
      <c r="J12" s="1"/>
      <c r="K12" s="2"/>
      <c r="L12" s="1"/>
      <c r="M12" s="1"/>
      <c r="N12" s="1"/>
      <c r="O12" s="1"/>
      <c r="P12" s="1"/>
    </row>
    <row r="13" spans="1:16" x14ac:dyDescent="0.25">
      <c r="A13" s="95" t="s">
        <v>75</v>
      </c>
      <c r="B13" s="96">
        <f t="shared" si="0"/>
        <v>-0.84976090280254724</v>
      </c>
      <c r="C13" s="97">
        <f>+'[2]GVA &amp; labour productivity'!L63</f>
        <v>2.42150919132244</v>
      </c>
      <c r="D13" s="98">
        <f>+'[2]GVA &amp; labour productivity'!E50</f>
        <v>55</v>
      </c>
      <c r="E13" s="98">
        <f>+'[2]GVA &amp; labour productivity'!F50</f>
        <v>46</v>
      </c>
      <c r="F13" s="97">
        <f>+'[2]GVA &amp; labour productivity'!K50</f>
        <v>3.0709101060859854</v>
      </c>
      <c r="G13" s="97">
        <f>+'[2]GVA &amp; labour productivity'!L50</f>
        <v>2.2211492032834381</v>
      </c>
      <c r="H13" s="1"/>
      <c r="I13" s="1"/>
      <c r="J13" s="1"/>
      <c r="K13" s="2"/>
      <c r="L13" s="1"/>
      <c r="M13" s="1"/>
      <c r="N13" s="1"/>
      <c r="O13" s="1"/>
      <c r="P13" s="1"/>
    </row>
    <row r="14" spans="1:16" x14ac:dyDescent="0.25">
      <c r="A14" s="95" t="s">
        <v>76</v>
      </c>
      <c r="B14" s="96">
        <f t="shared" si="0"/>
        <v>-3.640742475185089</v>
      </c>
      <c r="C14" s="97">
        <f>+'[2]GVA &amp; labour productivity'!L64</f>
        <v>1.8743917527474723</v>
      </c>
      <c r="D14" s="98">
        <f>+'[2]GVA &amp; labour productivity'!E51</f>
        <v>284</v>
      </c>
      <c r="E14" s="98">
        <f>+'[2]GVA &amp; labour productivity'!F51</f>
        <v>253</v>
      </c>
      <c r="F14" s="97">
        <f>+'[2]GVA &amp; labour productivity'!K51</f>
        <v>15.857063093243998</v>
      </c>
      <c r="G14" s="97">
        <f>+'[2]GVA &amp; labour productivity'!L51</f>
        <v>12.216320618058909</v>
      </c>
      <c r="H14" s="1"/>
      <c r="I14" s="1"/>
      <c r="J14" s="1"/>
      <c r="K14" s="2"/>
      <c r="L14" s="1"/>
      <c r="M14" s="1"/>
      <c r="N14" s="1"/>
      <c r="O14" s="1"/>
      <c r="P14" s="1"/>
    </row>
    <row r="15" spans="1:16" x14ac:dyDescent="0.25">
      <c r="A15" s="15" t="s">
        <v>77</v>
      </c>
      <c r="B15" s="100">
        <f t="shared" si="0"/>
        <v>0</v>
      </c>
      <c r="C15" s="101">
        <f>+'[2]GVA &amp; labour productivity'!L66</f>
        <v>1</v>
      </c>
      <c r="D15" s="102">
        <f>+'[2]GVA &amp; labour productivity'!E53</f>
        <v>1791</v>
      </c>
      <c r="E15" s="102">
        <f>+'[2]GVA &amp; labour productivity'!F53</f>
        <v>2071</v>
      </c>
      <c r="F15" s="101">
        <f>+'[2]GVA &amp; labour productivity'!K53</f>
        <v>100.00000000000001</v>
      </c>
      <c r="G15" s="101">
        <f>+'[2]GVA &amp; labour productivity'!L53</f>
        <v>99.999999999999972</v>
      </c>
      <c r="H15" s="9"/>
      <c r="I15" s="9"/>
      <c r="J15" s="9"/>
      <c r="K15" s="10"/>
      <c r="L15" s="9"/>
      <c r="M15" s="9"/>
      <c r="N15" s="9"/>
      <c r="O15" s="9"/>
      <c r="P15" s="9"/>
    </row>
    <row r="16" spans="1:16" x14ac:dyDescent="0.25">
      <c r="A16" s="34" t="s">
        <v>0</v>
      </c>
      <c r="B16" s="103"/>
      <c r="C16" s="103"/>
      <c r="D16" s="104">
        <f>SUM(D8:D14)</f>
        <v>1791</v>
      </c>
      <c r="E16" s="104">
        <f>SUM(E8:E14)</f>
        <v>2071</v>
      </c>
      <c r="F16" s="6">
        <f>SUM(F8:F14)</f>
        <v>100.00000000000001</v>
      </c>
      <c r="G16" s="6">
        <f>SUM(G8:G14)</f>
        <v>99.999999999999972</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112" t="s">
        <v>4</v>
      </c>
      <c r="B25" s="96">
        <f t="shared" ref="B25:B32" si="1">+G25-F25</f>
        <v>-4.6182165768286936</v>
      </c>
      <c r="C25" s="97">
        <f>+'[2]GVA &amp; labour productivity'!M58</f>
        <v>0.41759677944092233</v>
      </c>
      <c r="D25" s="98">
        <f>+'[2]GVA &amp; labour productivity'!F45</f>
        <v>1274</v>
      </c>
      <c r="E25" s="98">
        <f>+'[2]GVA &amp; labour productivity'!G45</f>
        <v>1394</v>
      </c>
      <c r="F25" s="97">
        <f>+'[2]GVA &amp; labour productivity'!L45</f>
        <v>61.516175760502165</v>
      </c>
      <c r="G25" s="97">
        <f>+'[2]GVA &amp; labour productivity'!M45</f>
        <v>56.897959183673471</v>
      </c>
      <c r="H25" s="1"/>
      <c r="I25" s="1"/>
      <c r="J25" s="1"/>
      <c r="K25" s="2"/>
      <c r="L25" s="1"/>
      <c r="M25" s="1"/>
      <c r="N25" s="1"/>
      <c r="O25" s="1"/>
      <c r="P25" s="1"/>
    </row>
    <row r="26" spans="1:16" x14ac:dyDescent="0.25">
      <c r="A26" s="95" t="s">
        <v>87</v>
      </c>
      <c r="B26" s="120" t="s">
        <v>88</v>
      </c>
      <c r="C26" s="120" t="s">
        <v>88</v>
      </c>
      <c r="D26" s="120" t="s">
        <v>88</v>
      </c>
      <c r="E26" s="120" t="s">
        <v>88</v>
      </c>
      <c r="F26" s="120" t="s">
        <v>88</v>
      </c>
      <c r="G26" s="120" t="s">
        <v>88</v>
      </c>
      <c r="H26" s="1"/>
      <c r="I26" s="1"/>
      <c r="J26" s="1"/>
      <c r="K26" s="2"/>
      <c r="L26" s="1"/>
      <c r="M26" s="1"/>
      <c r="N26" s="1"/>
      <c r="O26" s="1"/>
      <c r="P26" s="1"/>
    </row>
    <row r="27" spans="1:16" x14ac:dyDescent="0.25">
      <c r="A27" s="95" t="s">
        <v>89</v>
      </c>
      <c r="B27" s="96">
        <f t="shared" si="1"/>
        <v>-1.3135722661831508</v>
      </c>
      <c r="C27" s="97">
        <f>+'[2]GVA &amp; labour productivity'!M60</f>
        <v>4.1804693374821733</v>
      </c>
      <c r="D27" s="98">
        <f>+'[2]GVA &amp; labour productivity'!F47</f>
        <v>154</v>
      </c>
      <c r="E27" s="98">
        <f>+'[2]GVA &amp; labour productivity'!G47</f>
        <v>150</v>
      </c>
      <c r="F27" s="97">
        <f>+'[2]GVA &amp; labour productivity'!L47</f>
        <v>7.4360212457749872</v>
      </c>
      <c r="G27" s="97">
        <f>+'[2]GVA &amp; labour productivity'!M47</f>
        <v>6.1224489795918364</v>
      </c>
      <c r="H27" s="1"/>
      <c r="I27" s="1"/>
      <c r="J27" s="1"/>
      <c r="K27" s="2"/>
      <c r="L27" s="1"/>
      <c r="M27" s="1"/>
      <c r="N27" s="1"/>
      <c r="O27" s="1"/>
      <c r="P27" s="1"/>
    </row>
    <row r="28" spans="1:16" x14ac:dyDescent="0.25">
      <c r="A28" s="95" t="s">
        <v>37</v>
      </c>
      <c r="B28" s="96">
        <f t="shared" si="1"/>
        <v>1.5350368056445181</v>
      </c>
      <c r="C28" s="97">
        <f>+'[2]GVA &amp; labour productivity'!M61</f>
        <v>0.50478633528440087</v>
      </c>
      <c r="D28" s="98">
        <f>+'[2]GVA &amp; labour productivity'!F48</f>
        <v>177</v>
      </c>
      <c r="E28" s="98">
        <f>+'[2]GVA &amp; labour productivity'!G48</f>
        <v>247</v>
      </c>
      <c r="F28" s="97">
        <f>+'[2]GVA &amp; labour productivity'!L48</f>
        <v>8.5465958474167074</v>
      </c>
      <c r="G28" s="97">
        <f>+'[2]GVA &amp; labour productivity'!M48</f>
        <v>10.081632653061225</v>
      </c>
      <c r="H28" s="1"/>
      <c r="I28" s="1"/>
      <c r="J28" s="1"/>
      <c r="K28" s="2"/>
      <c r="L28" s="1"/>
      <c r="M28" s="1"/>
      <c r="N28" s="1"/>
      <c r="O28" s="1"/>
      <c r="P28" s="1"/>
    </row>
    <row r="29" spans="1:16" x14ac:dyDescent="0.25">
      <c r="A29" s="95" t="s">
        <v>74</v>
      </c>
      <c r="B29" s="96">
        <f t="shared" si="1"/>
        <v>1.4056504301382553</v>
      </c>
      <c r="C29" s="97">
        <f>+'[2]GVA &amp; labour productivity'!M62</f>
        <v>1.9569703188079239</v>
      </c>
      <c r="D29" s="98">
        <f>+'[2]GVA &amp; labour productivity'!F49</f>
        <v>167</v>
      </c>
      <c r="E29" s="98">
        <f>+'[2]GVA &amp; labour productivity'!G49</f>
        <v>232</v>
      </c>
      <c r="F29" s="97">
        <f>+'[2]GVA &amp; labour productivity'!L49</f>
        <v>8.0637373249637854</v>
      </c>
      <c r="G29" s="97">
        <f>+'[2]GVA &amp; labour productivity'!M49</f>
        <v>9.4693877551020407</v>
      </c>
      <c r="H29" s="1"/>
      <c r="I29" s="1"/>
      <c r="J29" s="1"/>
      <c r="K29" s="2"/>
      <c r="L29" s="1"/>
      <c r="M29" s="1"/>
      <c r="N29" s="1"/>
      <c r="O29" s="1"/>
      <c r="P29" s="1"/>
    </row>
    <row r="30" spans="1:16" x14ac:dyDescent="0.25">
      <c r="A30" s="95" t="s">
        <v>75</v>
      </c>
      <c r="B30" s="96">
        <f t="shared" si="1"/>
        <v>0.67680998039003137</v>
      </c>
      <c r="C30" s="97">
        <f>+'[2]GVA &amp; labour productivity'!M63</f>
        <v>2.8631047271571877</v>
      </c>
      <c r="D30" s="98">
        <f>+'[2]GVA &amp; labour productivity'!F50</f>
        <v>46</v>
      </c>
      <c r="E30" s="98">
        <f>+'[2]GVA &amp; labour productivity'!G50</f>
        <v>71</v>
      </c>
      <c r="F30" s="97">
        <f>+'[2]GVA &amp; labour productivity'!L50</f>
        <v>2.2211492032834381</v>
      </c>
      <c r="G30" s="97">
        <f>+'[2]GVA &amp; labour productivity'!M50</f>
        <v>2.8979591836734695</v>
      </c>
      <c r="H30" s="1"/>
      <c r="I30" s="1"/>
      <c r="J30" s="1"/>
      <c r="K30" s="2"/>
      <c r="L30" s="1"/>
      <c r="M30" s="1"/>
      <c r="N30" s="1"/>
      <c r="O30" s="1"/>
      <c r="P30" s="1"/>
    </row>
    <row r="31" spans="1:16" x14ac:dyDescent="0.25">
      <c r="A31" s="95" t="s">
        <v>76</v>
      </c>
      <c r="B31" s="96">
        <f t="shared" si="1"/>
        <v>2.3142916268390508</v>
      </c>
      <c r="C31" s="97">
        <f>+'[2]GVA &amp; labour productivity'!M64</f>
        <v>1.2888199843544461</v>
      </c>
      <c r="D31" s="98">
        <f>+'[2]GVA &amp; labour productivity'!F51</f>
        <v>253</v>
      </c>
      <c r="E31" s="98">
        <f>+'[2]GVA &amp; labour productivity'!G51</f>
        <v>356</v>
      </c>
      <c r="F31" s="97">
        <f>+'[2]GVA &amp; labour productivity'!L51</f>
        <v>12.216320618058909</v>
      </c>
      <c r="G31" s="97">
        <f>+'[2]GVA &amp; labour productivity'!M51</f>
        <v>14.530612244897959</v>
      </c>
      <c r="H31" s="1"/>
      <c r="I31" s="1"/>
      <c r="J31" s="1"/>
      <c r="K31" s="2"/>
      <c r="L31" s="1"/>
      <c r="M31" s="1"/>
      <c r="N31" s="1"/>
      <c r="O31" s="1"/>
      <c r="P31" s="1"/>
    </row>
    <row r="32" spans="1:16" x14ac:dyDescent="0.25">
      <c r="A32" s="15" t="s">
        <v>77</v>
      </c>
      <c r="B32" s="100">
        <f t="shared" si="1"/>
        <v>0</v>
      </c>
      <c r="C32" s="101">
        <f>+'[2]GVA &amp; labour productivity'!M66</f>
        <v>1</v>
      </c>
      <c r="D32" s="102">
        <f>+'[2]GVA &amp; labour productivity'!F53</f>
        <v>2071</v>
      </c>
      <c r="E32" s="102">
        <f>+'[2]GVA &amp; labour productivity'!G53</f>
        <v>2450</v>
      </c>
      <c r="F32" s="101">
        <f>+'[2]GVA &amp; labour productivity'!L53</f>
        <v>99.999999999999972</v>
      </c>
      <c r="G32" s="101">
        <f>+'[2]GVA &amp; labour productivity'!M53</f>
        <v>100</v>
      </c>
      <c r="H32" s="1"/>
      <c r="I32" s="1"/>
      <c r="J32" s="1"/>
      <c r="K32" s="2"/>
      <c r="L32" s="1"/>
      <c r="M32" s="1"/>
      <c r="N32" s="1"/>
      <c r="O32" s="1"/>
      <c r="P32" s="1"/>
    </row>
    <row r="33" spans="1:16" x14ac:dyDescent="0.25">
      <c r="A33" s="34" t="s">
        <v>0</v>
      </c>
      <c r="B33" s="103"/>
      <c r="C33" s="103"/>
      <c r="D33" s="104">
        <f>SUM(D25:D31)</f>
        <v>2071</v>
      </c>
      <c r="E33" s="104">
        <f>SUM(E25:E31)</f>
        <v>2450</v>
      </c>
      <c r="F33" s="6">
        <f>SUM(F25:F31)</f>
        <v>99.999999999999972</v>
      </c>
      <c r="G33" s="6">
        <f>SUM(G25:G31)</f>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112" t="s">
        <v>4</v>
      </c>
      <c r="B42" s="96">
        <f t="shared" ref="B42:B49" si="2">+G42-F42</f>
        <v>-4.2645684779936133</v>
      </c>
      <c r="C42" s="97">
        <f>+'[2]GVA &amp; labour productivity'!N58</f>
        <v>0.46700825852108441</v>
      </c>
      <c r="D42" s="98">
        <f>+'[2]GVA &amp; labour productivity'!G45</f>
        <v>1394</v>
      </c>
      <c r="E42" s="98">
        <f>+'[2]GVA &amp; labour productivity'!H45</f>
        <v>1529</v>
      </c>
      <c r="F42" s="97">
        <f>+'[2]GVA &amp; labour productivity'!M45</f>
        <v>56.897959183673471</v>
      </c>
      <c r="G42" s="97">
        <f>+'[2]GVA &amp; labour productivity'!N45</f>
        <v>52.633390705679858</v>
      </c>
      <c r="H42" s="1"/>
      <c r="I42" s="1"/>
      <c r="J42" s="1"/>
      <c r="K42" s="2"/>
      <c r="L42" s="1"/>
      <c r="M42" s="1"/>
      <c r="N42" s="1"/>
      <c r="O42" s="1"/>
      <c r="P42" s="1"/>
    </row>
    <row r="43" spans="1:16" x14ac:dyDescent="0.25">
      <c r="A43" s="95" t="s">
        <v>87</v>
      </c>
      <c r="B43" s="120" t="s">
        <v>88</v>
      </c>
      <c r="C43" s="120" t="s">
        <v>88</v>
      </c>
      <c r="D43" s="120" t="s">
        <v>88</v>
      </c>
      <c r="E43" s="120" t="s">
        <v>88</v>
      </c>
      <c r="F43" s="120" t="s">
        <v>88</v>
      </c>
      <c r="G43" s="120" t="s">
        <v>88</v>
      </c>
      <c r="H43" s="1"/>
      <c r="I43" s="1"/>
      <c r="J43" s="1"/>
      <c r="K43" s="2"/>
      <c r="L43" s="1"/>
      <c r="M43" s="1"/>
      <c r="N43" s="1"/>
      <c r="O43" s="1"/>
      <c r="P43" s="1"/>
    </row>
    <row r="44" spans="1:16" x14ac:dyDescent="0.25">
      <c r="A44" s="95" t="s">
        <v>89</v>
      </c>
      <c r="B44" s="96">
        <f t="shared" si="2"/>
        <v>0.89992623555446283</v>
      </c>
      <c r="C44" s="97">
        <f>+'[2]GVA &amp; labour productivity'!N60</f>
        <v>2.1990709330414817</v>
      </c>
      <c r="D44" s="98">
        <f>+'[2]GVA &amp; labour productivity'!G47</f>
        <v>150</v>
      </c>
      <c r="E44" s="98">
        <f>+'[2]GVA &amp; labour productivity'!H47</f>
        <v>204</v>
      </c>
      <c r="F44" s="97">
        <f>+'[2]GVA &amp; labour productivity'!M47</f>
        <v>6.1224489795918364</v>
      </c>
      <c r="G44" s="97">
        <f>+'[2]GVA &amp; labour productivity'!N47</f>
        <v>7.0223752151462993</v>
      </c>
      <c r="H44" s="1"/>
      <c r="I44" s="1"/>
      <c r="J44" s="1"/>
      <c r="K44" s="2"/>
      <c r="L44" s="1"/>
      <c r="M44" s="1"/>
      <c r="N44" s="1"/>
      <c r="O44" s="1"/>
      <c r="P44" s="1"/>
    </row>
    <row r="45" spans="1:16" x14ac:dyDescent="0.25">
      <c r="A45" s="95" t="s">
        <v>37</v>
      </c>
      <c r="B45" s="96">
        <f t="shared" si="2"/>
        <v>-1.7511679370543405</v>
      </c>
      <c r="C45" s="97">
        <f>+'[2]GVA &amp; labour productivity'!N61</f>
        <v>0.58752749658644987</v>
      </c>
      <c r="D45" s="98">
        <f>+'[2]GVA &amp; labour productivity'!G48</f>
        <v>247</v>
      </c>
      <c r="E45" s="98">
        <f>+'[2]GVA &amp; labour productivity'!H48</f>
        <v>242</v>
      </c>
      <c r="F45" s="97">
        <f>+'[2]GVA &amp; labour productivity'!M48</f>
        <v>10.081632653061225</v>
      </c>
      <c r="G45" s="97">
        <f>+'[2]GVA &amp; labour productivity'!N48</f>
        <v>8.330464716006885</v>
      </c>
      <c r="H45" s="1"/>
      <c r="I45" s="1"/>
      <c r="J45" s="1"/>
      <c r="K45" s="2"/>
      <c r="L45" s="1"/>
      <c r="M45" s="1"/>
      <c r="N45" s="1"/>
      <c r="O45" s="1"/>
      <c r="P45" s="1"/>
    </row>
    <row r="46" spans="1:16" x14ac:dyDescent="0.25">
      <c r="A46" s="95" t="s">
        <v>74</v>
      </c>
      <c r="B46" s="96">
        <f t="shared" si="2"/>
        <v>1.1674452913695603</v>
      </c>
      <c r="C46" s="97">
        <f>+'[2]GVA &amp; labour productivity'!N62</f>
        <v>2.1782200873190165</v>
      </c>
      <c r="D46" s="98">
        <f>+'[2]GVA &amp; labour productivity'!G49</f>
        <v>232</v>
      </c>
      <c r="E46" s="98">
        <f>+'[2]GVA &amp; labour productivity'!H49</f>
        <v>309</v>
      </c>
      <c r="F46" s="97">
        <f>+'[2]GVA &amp; labour productivity'!M49</f>
        <v>9.4693877551020407</v>
      </c>
      <c r="G46" s="97">
        <f>+'[2]GVA &amp; labour productivity'!N49</f>
        <v>10.636833046471601</v>
      </c>
      <c r="H46" s="1"/>
      <c r="I46" s="1"/>
      <c r="J46" s="1"/>
      <c r="K46" s="2"/>
      <c r="L46" s="1"/>
      <c r="M46" s="1"/>
      <c r="N46" s="1"/>
      <c r="O46" s="1"/>
      <c r="P46" s="1"/>
    </row>
    <row r="47" spans="1:16" x14ac:dyDescent="0.25">
      <c r="A47" s="95" t="s">
        <v>75</v>
      </c>
      <c r="B47" s="96">
        <f t="shared" si="2"/>
        <v>1.9557413326776487</v>
      </c>
      <c r="C47" s="97">
        <f>+'[2]GVA &amp; labour productivity'!N63</f>
        <v>3.2508539077049092</v>
      </c>
      <c r="D47" s="98">
        <f>+'[2]GVA &amp; labour productivity'!G50</f>
        <v>71</v>
      </c>
      <c r="E47" s="98">
        <f>+'[2]GVA &amp; labour productivity'!H50</f>
        <v>141</v>
      </c>
      <c r="F47" s="97">
        <f>+'[2]GVA &amp; labour productivity'!M50</f>
        <v>2.8979591836734695</v>
      </c>
      <c r="G47" s="97">
        <f>+'[2]GVA &amp; labour productivity'!N50</f>
        <v>4.8537005163511182</v>
      </c>
      <c r="H47" s="1"/>
      <c r="I47" s="1"/>
      <c r="J47" s="1"/>
      <c r="K47" s="2"/>
      <c r="L47" s="1"/>
      <c r="M47" s="1"/>
      <c r="N47" s="1"/>
      <c r="O47" s="1"/>
      <c r="P47" s="1"/>
    </row>
    <row r="48" spans="1:16" x14ac:dyDescent="0.25">
      <c r="A48" s="95" t="s">
        <v>76</v>
      </c>
      <c r="B48" s="96">
        <f t="shared" si="2"/>
        <v>1.9926235554462757</v>
      </c>
      <c r="C48" s="97">
        <f>+'[2]GVA &amp; labour productivity'!N64</f>
        <v>0.97648300049773151</v>
      </c>
      <c r="D48" s="98">
        <f>+'[2]GVA &amp; labour productivity'!G51</f>
        <v>356</v>
      </c>
      <c r="E48" s="98">
        <f>+'[2]GVA &amp; labour productivity'!H51</f>
        <v>480</v>
      </c>
      <c r="F48" s="97">
        <f>+'[2]GVA &amp; labour productivity'!M51</f>
        <v>14.530612244897959</v>
      </c>
      <c r="G48" s="97">
        <f>+'[2]GVA &amp; labour productivity'!N51</f>
        <v>16.523235800344235</v>
      </c>
      <c r="H48" s="1"/>
      <c r="I48" s="1"/>
      <c r="J48" s="1"/>
      <c r="K48" s="2"/>
      <c r="L48" s="1"/>
      <c r="M48" s="1"/>
      <c r="N48" s="1"/>
      <c r="O48" s="1"/>
      <c r="P48" s="1"/>
    </row>
    <row r="49" spans="1:16" x14ac:dyDescent="0.25">
      <c r="A49" s="15" t="s">
        <v>77</v>
      </c>
      <c r="B49" s="100">
        <f t="shared" si="2"/>
        <v>0</v>
      </c>
      <c r="C49" s="101">
        <f>+'[2]GVA &amp; labour productivity'!N66</f>
        <v>1</v>
      </c>
      <c r="D49" s="102">
        <f>+'[2]GVA &amp; labour productivity'!G53</f>
        <v>2450</v>
      </c>
      <c r="E49" s="102">
        <f>+'[2]GVA &amp; labour productivity'!H53</f>
        <v>2905</v>
      </c>
      <c r="F49" s="101">
        <f>+'[2]GVA &amp; labour productivity'!M53</f>
        <v>100</v>
      </c>
      <c r="G49" s="101">
        <f>+'[2]GVA &amp; labour productivity'!N53</f>
        <v>100.00000000000001</v>
      </c>
      <c r="H49" s="1"/>
      <c r="I49" s="1"/>
      <c r="J49" s="1"/>
      <c r="K49" s="2"/>
      <c r="L49" s="1"/>
      <c r="M49" s="1"/>
      <c r="N49" s="1"/>
      <c r="O49" s="1"/>
      <c r="P49" s="1"/>
    </row>
    <row r="50" spans="1:16" x14ac:dyDescent="0.25">
      <c r="A50" s="34" t="s">
        <v>0</v>
      </c>
      <c r="B50" s="103"/>
      <c r="C50" s="103"/>
      <c r="D50" s="104">
        <f>SUM(D42:D48)</f>
        <v>2450</v>
      </c>
      <c r="E50" s="104">
        <f>SUM(E42:E48)</f>
        <v>2905</v>
      </c>
      <c r="F50" s="6">
        <f>SUM(F42:F48)</f>
        <v>100</v>
      </c>
      <c r="G50" s="6">
        <f>SUM(G42:G48)</f>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112" t="s">
        <v>4</v>
      </c>
      <c r="B59" s="96">
        <f t="shared" ref="B59:B66" si="3">+G59-F59</f>
        <v>1.2659803635025284</v>
      </c>
      <c r="C59" s="97">
        <f>+'[2]GVA &amp; labour productivity'!O58</f>
        <v>0.41351287791115776</v>
      </c>
      <c r="D59" s="98">
        <f>+'[2]GVA &amp; labour productivity'!H45</f>
        <v>1529</v>
      </c>
      <c r="E59" s="98">
        <f>+'[2]GVA &amp; labour productivity'!I45</f>
        <v>1714</v>
      </c>
      <c r="F59" s="97">
        <f>+'[2]GVA &amp; labour productivity'!N45</f>
        <v>52.633390705679858</v>
      </c>
      <c r="G59" s="97">
        <f>+'[2]GVA &amp; labour productivity'!O45</f>
        <v>53.899371069182386</v>
      </c>
    </row>
    <row r="60" spans="1:16" x14ac:dyDescent="0.25">
      <c r="A60" s="95" t="s">
        <v>87</v>
      </c>
      <c r="B60" s="120" t="s">
        <v>88</v>
      </c>
      <c r="C60" s="120" t="s">
        <v>88</v>
      </c>
      <c r="D60" s="120" t="s">
        <v>88</v>
      </c>
      <c r="E60" s="120" t="s">
        <v>88</v>
      </c>
      <c r="F60" s="120" t="s">
        <v>88</v>
      </c>
      <c r="G60" s="120" t="s">
        <v>88</v>
      </c>
    </row>
    <row r="61" spans="1:16" x14ac:dyDescent="0.25">
      <c r="A61" s="95" t="s">
        <v>89</v>
      </c>
      <c r="B61" s="96">
        <f t="shared" si="3"/>
        <v>-1.1733186113727143</v>
      </c>
      <c r="C61" s="97">
        <f>+'[2]GVA &amp; labour productivity'!O60</f>
        <v>3.0162947682524499</v>
      </c>
      <c r="D61" s="98">
        <f>+'[2]GVA &amp; labour productivity'!H47</f>
        <v>204</v>
      </c>
      <c r="E61" s="98">
        <f>+'[2]GVA &amp; labour productivity'!I47</f>
        <v>186</v>
      </c>
      <c r="F61" s="97">
        <f>+'[2]GVA &amp; labour productivity'!N47</f>
        <v>7.0223752151462993</v>
      </c>
      <c r="G61" s="97">
        <f>+'[2]GVA &amp; labour productivity'!O47</f>
        <v>5.8490566037735849</v>
      </c>
    </row>
    <row r="62" spans="1:16" x14ac:dyDescent="0.25">
      <c r="A62" s="95" t="s">
        <v>37</v>
      </c>
      <c r="B62" s="96">
        <f t="shared" si="3"/>
        <v>-0.8776345273276398</v>
      </c>
      <c r="C62" s="97">
        <f>+'[2]GVA &amp; labour productivity'!O61</f>
        <v>0.34504953373500785</v>
      </c>
      <c r="D62" s="98">
        <f>+'[2]GVA &amp; labour productivity'!H48</f>
        <v>242</v>
      </c>
      <c r="E62" s="98">
        <f>+'[2]GVA &amp; labour productivity'!I48</f>
        <v>237</v>
      </c>
      <c r="F62" s="97">
        <f>+'[2]GVA &amp; labour productivity'!N48</f>
        <v>8.330464716006885</v>
      </c>
      <c r="G62" s="97">
        <f>+'[2]GVA &amp; labour productivity'!O48</f>
        <v>7.4528301886792452</v>
      </c>
    </row>
    <row r="63" spans="1:16" x14ac:dyDescent="0.25">
      <c r="A63" s="95" t="s">
        <v>74</v>
      </c>
      <c r="B63" s="96">
        <f t="shared" si="3"/>
        <v>0.14933047554097811</v>
      </c>
      <c r="C63" s="97">
        <f>+'[2]GVA &amp; labour productivity'!O62</f>
        <v>2.1759219239367158</v>
      </c>
      <c r="D63" s="98">
        <f>+'[2]GVA &amp; labour productivity'!H49</f>
        <v>309</v>
      </c>
      <c r="E63" s="98">
        <f>+'[2]GVA &amp; labour productivity'!I49</f>
        <v>343</v>
      </c>
      <c r="F63" s="97">
        <f>+'[2]GVA &amp; labour productivity'!N49</f>
        <v>10.636833046471601</v>
      </c>
      <c r="G63" s="97">
        <f>+'[2]GVA &amp; labour productivity'!O49</f>
        <v>10.786163522012579</v>
      </c>
    </row>
    <row r="64" spans="1:16" x14ac:dyDescent="0.25">
      <c r="A64" s="95" t="s">
        <v>75</v>
      </c>
      <c r="B64" s="96">
        <f t="shared" si="3"/>
        <v>0.27208564717089434</v>
      </c>
      <c r="C64" s="97">
        <f>+'[2]GVA &amp; labour productivity'!O63</f>
        <v>3.7898221605798916</v>
      </c>
      <c r="D64" s="98">
        <f>+'[2]GVA &amp; labour productivity'!H50</f>
        <v>141</v>
      </c>
      <c r="E64" s="98">
        <f>+'[2]GVA &amp; labour productivity'!I50</f>
        <v>163</v>
      </c>
      <c r="F64" s="97">
        <f>+'[2]GVA &amp; labour productivity'!N50</f>
        <v>4.8537005163511182</v>
      </c>
      <c r="G64" s="97">
        <f>+'[2]GVA &amp; labour productivity'!O50</f>
        <v>5.1257861635220126</v>
      </c>
    </row>
    <row r="65" spans="1:7" x14ac:dyDescent="0.25">
      <c r="A65" s="95" t="s">
        <v>76</v>
      </c>
      <c r="B65" s="96">
        <f t="shared" si="3"/>
        <v>0.36355665248595415</v>
      </c>
      <c r="C65" s="97">
        <f>+'[2]GVA &amp; labour productivity'!O64</f>
        <v>0.8647097370303678</v>
      </c>
      <c r="D65" s="98">
        <f>+'[2]GVA &amp; labour productivity'!H51</f>
        <v>480</v>
      </c>
      <c r="E65" s="98">
        <f>+'[2]GVA &amp; labour productivity'!I51</f>
        <v>537</v>
      </c>
      <c r="F65" s="97">
        <f>+'[2]GVA &amp; labour productivity'!N51</f>
        <v>16.523235800344235</v>
      </c>
      <c r="G65" s="97">
        <f>+'[2]GVA &amp; labour productivity'!O51</f>
        <v>16.886792452830189</v>
      </c>
    </row>
    <row r="66" spans="1:7" x14ac:dyDescent="0.25">
      <c r="A66" s="15" t="s">
        <v>77</v>
      </c>
      <c r="B66" s="100">
        <f t="shared" si="3"/>
        <v>0</v>
      </c>
      <c r="C66" s="101">
        <f>+'[2]GVA &amp; labour productivity'!O66</f>
        <v>1</v>
      </c>
      <c r="D66" s="102">
        <f>+'[2]GVA &amp; labour productivity'!H53</f>
        <v>2905</v>
      </c>
      <c r="E66" s="102">
        <f>+'[2]GVA &amp; labour productivity'!I53</f>
        <v>3180</v>
      </c>
      <c r="F66" s="101">
        <f>+'[2]GVA &amp; labour productivity'!N53</f>
        <v>100.00000000000001</v>
      </c>
      <c r="G66" s="101">
        <f>+'[2]GVA &amp; labour productivity'!O53</f>
        <v>99.999999999999986</v>
      </c>
    </row>
    <row r="67" spans="1:7" x14ac:dyDescent="0.25">
      <c r="A67" s="34" t="s">
        <v>0</v>
      </c>
      <c r="B67" s="103"/>
      <c r="C67" s="103"/>
      <c r="D67" s="104">
        <f>SUM(D59:D65)</f>
        <v>2905</v>
      </c>
      <c r="E67" s="104">
        <f>SUM(E59:E65)</f>
        <v>3180</v>
      </c>
      <c r="F67" s="6">
        <f>SUM(F59:F65)</f>
        <v>100.00000000000001</v>
      </c>
      <c r="G67" s="6">
        <f>SUM(G59:G65)</f>
        <v>99.999999999999986</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5" sqref="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53"/>
      <c r="B3" s="1"/>
      <c r="C3" s="1"/>
      <c r="D3" s="1"/>
      <c r="E3" s="1"/>
      <c r="F3" s="1"/>
      <c r="G3" s="1"/>
      <c r="H3" s="1"/>
      <c r="I3" s="1"/>
      <c r="J3" s="1"/>
      <c r="K3" s="2"/>
      <c r="L3" s="1"/>
      <c r="M3" s="1"/>
      <c r="N3" s="1"/>
      <c r="O3" s="1"/>
      <c r="P3" s="1"/>
    </row>
    <row r="4" spans="1:16" x14ac:dyDescent="0.25">
      <c r="A4" s="53"/>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-2.5820918363780407</v>
      </c>
      <c r="C8" s="16">
        <v>0.4593796485372304</v>
      </c>
      <c r="D8" s="17">
        <v>9229.5612623089455</v>
      </c>
      <c r="E8" s="17">
        <v>11284.537585368389</v>
      </c>
      <c r="F8" s="16">
        <v>86.073600985772259</v>
      </c>
      <c r="G8" s="16">
        <v>83.491509149394219</v>
      </c>
      <c r="H8" s="1"/>
      <c r="I8" s="1"/>
      <c r="J8" s="1"/>
      <c r="K8" s="2"/>
      <c r="L8" s="1"/>
      <c r="M8" s="1"/>
      <c r="N8" s="1"/>
      <c r="O8" s="1"/>
      <c r="P8" s="1"/>
    </row>
    <row r="9" spans="1:16" x14ac:dyDescent="0.25">
      <c r="A9" s="19" t="s">
        <v>34</v>
      </c>
      <c r="B9" s="16">
        <v>6.3581799534050965E-2</v>
      </c>
      <c r="C9" s="16">
        <v>4.4882555958134613</v>
      </c>
      <c r="D9" s="17">
        <v>47.157269289126369</v>
      </c>
      <c r="E9" s="17">
        <v>68.033613001122205</v>
      </c>
      <c r="F9" s="16">
        <v>0.43978211585709137</v>
      </c>
      <c r="G9" s="16">
        <v>0.50336391539114234</v>
      </c>
      <c r="H9" s="1"/>
      <c r="I9" s="1"/>
      <c r="J9" s="1"/>
      <c r="K9" s="2"/>
      <c r="L9" s="1"/>
      <c r="M9" s="1"/>
      <c r="N9" s="1"/>
      <c r="O9" s="1"/>
      <c r="P9" s="1"/>
    </row>
    <row r="10" spans="1:16" x14ac:dyDescent="0.25">
      <c r="A10" s="19" t="s">
        <v>35</v>
      </c>
      <c r="B10" s="16">
        <v>0.30172045577734119</v>
      </c>
      <c r="C10" s="16">
        <v>5.3262369010016615</v>
      </c>
      <c r="D10" s="17">
        <v>147.47273580821553</v>
      </c>
      <c r="E10" s="17">
        <v>226.66394774164561</v>
      </c>
      <c r="F10" s="16">
        <v>1.3753101645333285</v>
      </c>
      <c r="G10" s="16">
        <v>1.6770306203106697</v>
      </c>
      <c r="H10" s="1"/>
      <c r="I10" s="1"/>
      <c r="J10" s="1"/>
      <c r="K10" s="2"/>
      <c r="L10" s="1"/>
      <c r="M10" s="1"/>
      <c r="N10" s="1"/>
      <c r="O10" s="1"/>
      <c r="P10" s="1"/>
    </row>
    <row r="11" spans="1:16" x14ac:dyDescent="0.25">
      <c r="A11" s="19" t="s">
        <v>36</v>
      </c>
      <c r="B11" s="16">
        <v>0.15440511291281106</v>
      </c>
      <c r="C11" s="16">
        <v>10.754447119492516</v>
      </c>
      <c r="D11" s="17">
        <v>9.2372354248795503</v>
      </c>
      <c r="E11" s="17">
        <v>32.512272527183121</v>
      </c>
      <c r="F11" s="16">
        <v>8.6145169155507434E-2</v>
      </c>
      <c r="G11" s="16">
        <v>0.24055028206831849</v>
      </c>
      <c r="H11" s="1"/>
      <c r="I11" s="1"/>
      <c r="J11" s="1"/>
      <c r="K11" s="2"/>
      <c r="L11" s="1"/>
      <c r="M11" s="1"/>
      <c r="N11" s="1"/>
      <c r="O11" s="1"/>
      <c r="P11" s="1"/>
    </row>
    <row r="12" spans="1:16" x14ac:dyDescent="0.25">
      <c r="A12" s="19" t="s">
        <v>37</v>
      </c>
      <c r="B12" s="16">
        <v>5.7067901686128852E-2</v>
      </c>
      <c r="C12" s="16">
        <v>9.3033786099793616</v>
      </c>
      <c r="D12" s="17">
        <v>81.734510729161812</v>
      </c>
      <c r="E12" s="17">
        <v>110.73656878687012</v>
      </c>
      <c r="F12" s="16">
        <v>0.76224464666581715</v>
      </c>
      <c r="G12" s="16">
        <v>0.819312548351946</v>
      </c>
      <c r="H12" s="1"/>
      <c r="I12" s="1"/>
      <c r="J12" s="1"/>
      <c r="K12" s="2"/>
      <c r="L12" s="1"/>
      <c r="M12" s="1"/>
      <c r="N12" s="1"/>
      <c r="O12" s="1"/>
      <c r="P12" s="1"/>
    </row>
    <row r="13" spans="1:16" x14ac:dyDescent="0.25">
      <c r="A13" s="57" t="s">
        <v>38</v>
      </c>
      <c r="B13" s="16">
        <v>1.3456807093095007</v>
      </c>
      <c r="C13" s="16">
        <v>2.3697477730671084</v>
      </c>
      <c r="D13" s="17">
        <v>580.15428515128747</v>
      </c>
      <c r="E13" s="17">
        <v>913.14285295903244</v>
      </c>
      <c r="F13" s="16">
        <v>5.4104379429413356</v>
      </c>
      <c r="G13" s="16">
        <v>6.7561186522508363</v>
      </c>
      <c r="H13" s="1"/>
      <c r="I13" s="1"/>
      <c r="J13" s="1"/>
      <c r="K13" s="2"/>
      <c r="L13" s="1"/>
      <c r="M13" s="1"/>
      <c r="N13" s="1"/>
      <c r="O13" s="1"/>
      <c r="P13" s="1"/>
    </row>
    <row r="14" spans="1:16" x14ac:dyDescent="0.25">
      <c r="A14" s="57" t="s">
        <v>39</v>
      </c>
      <c r="B14" s="16">
        <v>-3.8855738836889975E-2</v>
      </c>
      <c r="C14" s="16">
        <v>9.2279342042553036</v>
      </c>
      <c r="D14" s="17">
        <v>86.157490778041364</v>
      </c>
      <c r="E14" s="17">
        <v>103.34673652044442</v>
      </c>
      <c r="F14" s="16">
        <v>0.80349274168090468</v>
      </c>
      <c r="G14" s="16">
        <v>0.7646370028440147</v>
      </c>
      <c r="H14" s="1"/>
      <c r="I14" s="1"/>
      <c r="J14" s="1"/>
      <c r="K14" s="2"/>
      <c r="L14" s="1"/>
      <c r="M14" s="1"/>
      <c r="N14" s="1"/>
      <c r="O14" s="1"/>
      <c r="P14" s="1"/>
    </row>
    <row r="15" spans="1:16" x14ac:dyDescent="0.25">
      <c r="A15" s="57" t="s">
        <v>40</v>
      </c>
      <c r="B15" s="16">
        <v>-4.789052758833573E-2</v>
      </c>
      <c r="C15" s="16">
        <v>22.873593801695176</v>
      </c>
      <c r="D15" s="17">
        <v>26.75443836647565</v>
      </c>
      <c r="E15" s="17">
        <v>27.250217170191156</v>
      </c>
      <c r="F15" s="16">
        <v>0.2495081604754808</v>
      </c>
      <c r="G15" s="16">
        <v>0.20161763288714507</v>
      </c>
      <c r="H15" s="1"/>
      <c r="I15" s="1"/>
      <c r="J15" s="1"/>
      <c r="K15" s="2"/>
      <c r="L15" s="1"/>
      <c r="M15" s="1"/>
      <c r="N15" s="1"/>
      <c r="O15" s="1"/>
      <c r="P15" s="1"/>
    </row>
    <row r="16" spans="1:16" x14ac:dyDescent="0.25">
      <c r="A16" s="19" t="s">
        <v>41</v>
      </c>
      <c r="B16" s="16">
        <v>0.1695648075917271</v>
      </c>
      <c r="C16" s="16">
        <v>3.3074564542207479</v>
      </c>
      <c r="D16" s="17">
        <v>357.35180047772781</v>
      </c>
      <c r="E16" s="17">
        <v>473.34702701559934</v>
      </c>
      <c r="F16" s="16">
        <v>3.3326130475428926</v>
      </c>
      <c r="G16" s="16">
        <v>3.5021778551346197</v>
      </c>
      <c r="H16" s="1"/>
      <c r="I16" s="1"/>
      <c r="J16" s="1"/>
      <c r="K16" s="2"/>
      <c r="L16" s="1"/>
      <c r="M16" s="1"/>
      <c r="N16" s="1"/>
      <c r="O16" s="1"/>
      <c r="P16" s="1"/>
    </row>
    <row r="17" spans="1:16" x14ac:dyDescent="0.25">
      <c r="A17" s="57" t="s">
        <v>42</v>
      </c>
      <c r="B17" s="16">
        <v>0.57681731599172914</v>
      </c>
      <c r="C17" s="16">
        <v>0.48124592068613642</v>
      </c>
      <c r="D17" s="17">
        <v>157.29004549813422</v>
      </c>
      <c r="E17" s="17">
        <v>276.21982676639709</v>
      </c>
      <c r="F17" s="16">
        <v>1.4668650253753726</v>
      </c>
      <c r="G17" s="16">
        <v>2.0436823413671017</v>
      </c>
      <c r="H17" s="1"/>
      <c r="I17" s="1"/>
      <c r="J17" s="1"/>
      <c r="K17" s="2"/>
      <c r="L17" s="1"/>
      <c r="M17" s="1"/>
      <c r="N17" s="1"/>
      <c r="O17" s="1"/>
      <c r="P17" s="1"/>
    </row>
    <row r="18" spans="1:16" x14ac:dyDescent="0.25">
      <c r="A18" s="15" t="s">
        <v>1</v>
      </c>
      <c r="B18" s="11">
        <v>0</v>
      </c>
      <c r="C18" s="58">
        <v>68.591676028748694</v>
      </c>
      <c r="D18" s="17">
        <v>10722.871073831997</v>
      </c>
      <c r="E18" s="17">
        <v>13515.790647856873</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-4.7841673335650228</v>
      </c>
      <c r="C24" s="16">
        <v>0.43402119617321661</v>
      </c>
      <c r="D24" s="17">
        <v>11284.537585368389</v>
      </c>
      <c r="E24" s="17">
        <v>12250.085513506301</v>
      </c>
      <c r="F24" s="16">
        <v>83.491509149394219</v>
      </c>
      <c r="G24" s="16">
        <v>78.707341815829196</v>
      </c>
      <c r="H24" s="1"/>
      <c r="I24" s="1"/>
      <c r="J24" s="1"/>
      <c r="K24" s="2"/>
      <c r="L24" s="1"/>
      <c r="M24" s="1"/>
      <c r="N24" s="1"/>
      <c r="O24" s="1"/>
      <c r="P24" s="1"/>
    </row>
    <row r="25" spans="1:16" x14ac:dyDescent="0.25">
      <c r="A25" s="19" t="s">
        <v>34</v>
      </c>
      <c r="B25" s="16">
        <v>-7.89684032539828E-3</v>
      </c>
      <c r="C25" s="16">
        <v>6.8026935072898347</v>
      </c>
      <c r="D25" s="17">
        <v>68.033613001122205</v>
      </c>
      <c r="E25" s="17">
        <v>77.114966642940828</v>
      </c>
      <c r="F25" s="16">
        <v>0.50336391539114234</v>
      </c>
      <c r="G25" s="16">
        <v>0.49546707506574406</v>
      </c>
      <c r="H25" s="1"/>
      <c r="I25" s="1"/>
      <c r="J25" s="1"/>
      <c r="K25" s="2"/>
      <c r="L25" s="1"/>
      <c r="M25" s="1"/>
      <c r="N25" s="1"/>
      <c r="O25" s="1"/>
      <c r="P25" s="1"/>
    </row>
    <row r="26" spans="1:16" x14ac:dyDescent="0.25">
      <c r="A26" s="19" t="s">
        <v>35</v>
      </c>
      <c r="B26" s="16">
        <v>0.45382840651516876</v>
      </c>
      <c r="C26" s="16">
        <v>4.3886064343394908</v>
      </c>
      <c r="D26" s="17">
        <v>226.66394774164561</v>
      </c>
      <c r="E26" s="17">
        <v>331.6489249112667</v>
      </c>
      <c r="F26" s="16">
        <v>1.6770306203106697</v>
      </c>
      <c r="G26" s="16">
        <v>2.1308590268258385</v>
      </c>
      <c r="H26" s="1"/>
      <c r="I26" s="1"/>
      <c r="J26" s="1"/>
      <c r="K26" s="2"/>
      <c r="L26" s="1"/>
      <c r="M26" s="1"/>
      <c r="N26" s="1"/>
      <c r="O26" s="1"/>
      <c r="P26" s="1"/>
    </row>
    <row r="27" spans="1:16" x14ac:dyDescent="0.25">
      <c r="A27" s="19" t="s">
        <v>36</v>
      </c>
      <c r="B27" s="16">
        <v>0.18599900502125907</v>
      </c>
      <c r="C27" s="16">
        <v>5.8824232430755821</v>
      </c>
      <c r="D27" s="17">
        <v>32.512272527183121</v>
      </c>
      <c r="E27" s="17">
        <v>66.388536596742213</v>
      </c>
      <c r="F27" s="16">
        <v>0.24055028206831849</v>
      </c>
      <c r="G27" s="16">
        <v>0.42654928708957757</v>
      </c>
      <c r="H27" s="1"/>
      <c r="I27" s="1"/>
      <c r="J27" s="1"/>
      <c r="K27" s="2"/>
      <c r="L27" s="1"/>
      <c r="M27" s="1"/>
      <c r="N27" s="1"/>
      <c r="O27" s="1"/>
      <c r="P27" s="1"/>
    </row>
    <row r="28" spans="1:16" x14ac:dyDescent="0.25">
      <c r="A28" s="19" t="s">
        <v>37</v>
      </c>
      <c r="B28" s="16">
        <v>0.62896787669139143</v>
      </c>
      <c r="C28" s="16">
        <v>6.3577901811037982</v>
      </c>
      <c r="D28" s="17">
        <v>110.73656878687012</v>
      </c>
      <c r="E28" s="17">
        <v>225.41174234841267</v>
      </c>
      <c r="F28" s="16">
        <v>0.819312548351946</v>
      </c>
      <c r="G28" s="16">
        <v>1.4482804250433374</v>
      </c>
      <c r="H28" s="1"/>
      <c r="I28" s="1"/>
      <c r="J28" s="1"/>
      <c r="K28" s="2"/>
      <c r="L28" s="1"/>
      <c r="M28" s="1"/>
      <c r="N28" s="1"/>
      <c r="O28" s="1"/>
      <c r="P28" s="1"/>
    </row>
    <row r="29" spans="1:16" x14ac:dyDescent="0.25">
      <c r="A29" s="57" t="s">
        <v>38</v>
      </c>
      <c r="B29" s="16">
        <v>1.7024428980343282</v>
      </c>
      <c r="C29" s="16">
        <v>1.8704874246431111</v>
      </c>
      <c r="D29" s="17">
        <v>913.14285295903244</v>
      </c>
      <c r="E29" s="17">
        <v>1316.4985619093873</v>
      </c>
      <c r="F29" s="16">
        <v>6.7561186522508363</v>
      </c>
      <c r="G29" s="16">
        <v>8.4585615502851645</v>
      </c>
      <c r="H29" s="1"/>
      <c r="I29" s="1"/>
      <c r="J29" s="1"/>
      <c r="K29" s="2"/>
      <c r="L29" s="1"/>
      <c r="M29" s="1"/>
      <c r="N29" s="1"/>
      <c r="O29" s="1"/>
      <c r="P29" s="1"/>
    </row>
    <row r="30" spans="1:16" x14ac:dyDescent="0.25">
      <c r="A30" s="57" t="s">
        <v>39</v>
      </c>
      <c r="B30" s="16">
        <v>0.12707017229603823</v>
      </c>
      <c r="C30" s="16">
        <v>8.1269072839516436</v>
      </c>
      <c r="D30" s="17">
        <v>103.34673652044442</v>
      </c>
      <c r="E30" s="17">
        <v>138.78615255528698</v>
      </c>
      <c r="F30" s="16">
        <v>0.7646370028440147</v>
      </c>
      <c r="G30" s="16">
        <v>0.89170717514005293</v>
      </c>
      <c r="H30" s="1"/>
      <c r="I30" s="1"/>
      <c r="J30" s="1"/>
      <c r="K30" s="2"/>
      <c r="L30" s="1"/>
      <c r="M30" s="1"/>
      <c r="N30" s="1"/>
      <c r="O30" s="1"/>
      <c r="P30" s="1"/>
    </row>
    <row r="31" spans="1:16" x14ac:dyDescent="0.25">
      <c r="A31" s="57" t="s">
        <v>40</v>
      </c>
      <c r="B31" s="16">
        <v>6.5636373563093819E-4</v>
      </c>
      <c r="C31" s="16">
        <v>22.492001924080647</v>
      </c>
      <c r="D31" s="17">
        <v>27.250217170191156</v>
      </c>
      <c r="E31" s="17">
        <v>31.482117152244548</v>
      </c>
      <c r="F31" s="16">
        <v>0.20161763288714507</v>
      </c>
      <c r="G31" s="16">
        <v>0.20227399662277601</v>
      </c>
      <c r="H31" s="1"/>
      <c r="I31" s="1"/>
      <c r="J31" s="1"/>
      <c r="K31" s="2"/>
      <c r="L31" s="1"/>
      <c r="M31" s="1"/>
      <c r="N31" s="1"/>
      <c r="O31" s="1"/>
      <c r="P31" s="1"/>
    </row>
    <row r="32" spans="1:16" x14ac:dyDescent="0.25">
      <c r="A32" s="19" t="s">
        <v>41</v>
      </c>
      <c r="B32" s="16">
        <v>1.6082505674733376</v>
      </c>
      <c r="C32" s="16">
        <v>2.5418452172840746</v>
      </c>
      <c r="D32" s="17">
        <v>473.34702701559934</v>
      </c>
      <c r="E32" s="17">
        <v>795.39193858291605</v>
      </c>
      <c r="F32" s="16">
        <v>3.5021778551346197</v>
      </c>
      <c r="G32" s="16">
        <v>5.1104284226079573</v>
      </c>
      <c r="H32" s="1"/>
      <c r="I32" s="1"/>
      <c r="J32" s="1"/>
      <c r="K32" s="2"/>
      <c r="L32" s="1"/>
      <c r="M32" s="1"/>
      <c r="N32" s="1"/>
      <c r="O32" s="1"/>
      <c r="P32" s="1"/>
    </row>
    <row r="33" spans="1:16" x14ac:dyDescent="0.25">
      <c r="A33" s="57" t="s">
        <v>42</v>
      </c>
      <c r="B33" s="16">
        <v>8.4848884123241763E-2</v>
      </c>
      <c r="C33" s="16">
        <v>0.37227870484698622</v>
      </c>
      <c r="D33" s="17">
        <v>276.21982676639709</v>
      </c>
      <c r="E33" s="17">
        <v>331.28662369818556</v>
      </c>
      <c r="F33" s="16">
        <v>2.0436823413671017</v>
      </c>
      <c r="G33" s="16">
        <v>2.1285312254903435</v>
      </c>
      <c r="H33" s="1"/>
      <c r="I33" s="1"/>
      <c r="J33" s="1"/>
      <c r="K33" s="2"/>
      <c r="L33" s="1"/>
      <c r="M33" s="1"/>
      <c r="N33" s="1"/>
      <c r="O33" s="1"/>
      <c r="P33" s="1"/>
    </row>
    <row r="34" spans="1:16" x14ac:dyDescent="0.25">
      <c r="A34" s="15" t="s">
        <v>1</v>
      </c>
      <c r="B34" s="16">
        <v>0</v>
      </c>
      <c r="C34" s="58">
        <v>59.269055116788387</v>
      </c>
      <c r="D34" s="17">
        <v>13515.790647856873</v>
      </c>
      <c r="E34" s="17">
        <v>15564.095077903687</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-5.2872292574996465</v>
      </c>
      <c r="C41" s="16">
        <v>0.40685099694607069</v>
      </c>
      <c r="D41" s="17">
        <v>12250.085513506301</v>
      </c>
      <c r="E41" s="17">
        <v>13041.611603894391</v>
      </c>
      <c r="F41" s="16">
        <v>78.707341815829196</v>
      </c>
      <c r="G41" s="16">
        <v>73.420112558329549</v>
      </c>
      <c r="H41" s="1"/>
      <c r="I41" s="1"/>
      <c r="J41" s="1"/>
      <c r="K41" s="2"/>
      <c r="L41" s="1"/>
      <c r="M41" s="1"/>
      <c r="N41" s="1"/>
      <c r="O41" s="1"/>
      <c r="P41" s="1"/>
    </row>
    <row r="42" spans="1:16" x14ac:dyDescent="0.25">
      <c r="A42" s="19" t="s">
        <v>34</v>
      </c>
      <c r="B42" s="16">
        <v>-0.1917106364305442</v>
      </c>
      <c r="C42" s="16">
        <v>10.91988824342349</v>
      </c>
      <c r="D42" s="17">
        <v>77.114966642940828</v>
      </c>
      <c r="E42" s="17">
        <v>53.956243825085572</v>
      </c>
      <c r="F42" s="16">
        <v>0.49546707506574406</v>
      </c>
      <c r="G42" s="16">
        <v>0.30375643863519985</v>
      </c>
      <c r="H42" s="1"/>
      <c r="I42" s="1"/>
      <c r="J42" s="1"/>
      <c r="K42" s="2"/>
      <c r="L42" s="1"/>
      <c r="M42" s="1"/>
      <c r="N42" s="1"/>
      <c r="O42" s="1"/>
      <c r="P42" s="1"/>
    </row>
    <row r="43" spans="1:16" x14ac:dyDescent="0.25">
      <c r="A43" s="19" t="s">
        <v>35</v>
      </c>
      <c r="B43" s="16">
        <v>0.53113650403167734</v>
      </c>
      <c r="C43" s="16">
        <v>3.8297176627719818</v>
      </c>
      <c r="D43" s="17">
        <v>331.6489249112667</v>
      </c>
      <c r="E43" s="17">
        <v>472.85015774342827</v>
      </c>
      <c r="F43" s="16">
        <v>2.1308590268258385</v>
      </c>
      <c r="G43" s="16">
        <v>2.6619955308575158</v>
      </c>
      <c r="H43" s="1"/>
      <c r="I43" s="1"/>
      <c r="J43" s="1"/>
      <c r="K43" s="2"/>
      <c r="L43" s="1"/>
      <c r="M43" s="1"/>
      <c r="N43" s="1"/>
      <c r="O43" s="1"/>
      <c r="P43" s="1"/>
    </row>
    <row r="44" spans="1:16" x14ac:dyDescent="0.25">
      <c r="A44" s="19" t="s">
        <v>36</v>
      </c>
      <c r="B44" s="16">
        <v>0.30747436238613596</v>
      </c>
      <c r="C44" s="16">
        <v>3.4076769402721223</v>
      </c>
      <c r="D44" s="17">
        <v>66.388536596742213</v>
      </c>
      <c r="E44" s="17">
        <v>130.38459096518136</v>
      </c>
      <c r="F44" s="16">
        <v>0.42654928708957757</v>
      </c>
      <c r="G44" s="16">
        <v>0.73402364947571352</v>
      </c>
      <c r="H44" s="1"/>
      <c r="I44" s="1"/>
      <c r="J44" s="1"/>
      <c r="K44" s="2"/>
      <c r="L44" s="1"/>
      <c r="M44" s="1"/>
      <c r="N44" s="1"/>
      <c r="O44" s="1"/>
      <c r="P44" s="1"/>
    </row>
    <row r="45" spans="1:16" x14ac:dyDescent="0.25">
      <c r="A45" s="19" t="s">
        <v>37</v>
      </c>
      <c r="B45" s="16">
        <v>0.8203722979208341</v>
      </c>
      <c r="C45" s="16">
        <v>4.6015659750330968</v>
      </c>
      <c r="D45" s="17">
        <v>225.41174234841267</v>
      </c>
      <c r="E45" s="17">
        <v>402.98069079518854</v>
      </c>
      <c r="F45" s="16">
        <v>1.4482804250433374</v>
      </c>
      <c r="G45" s="16">
        <v>2.2686527229641715</v>
      </c>
      <c r="H45" s="1"/>
      <c r="I45" s="1"/>
      <c r="J45" s="1"/>
      <c r="K45" s="2"/>
      <c r="L45" s="1"/>
      <c r="M45" s="1"/>
      <c r="N45" s="1"/>
      <c r="O45" s="1"/>
      <c r="P45" s="1"/>
    </row>
    <row r="46" spans="1:16" x14ac:dyDescent="0.25">
      <c r="A46" s="57" t="s">
        <v>38</v>
      </c>
      <c r="B46" s="16">
        <v>2.4289533374220085</v>
      </c>
      <c r="C46" s="16">
        <v>1.5636567631162088</v>
      </c>
      <c r="D46" s="17">
        <v>1316.4985619093873</v>
      </c>
      <c r="E46" s="17">
        <v>1933.9488261379117</v>
      </c>
      <c r="F46" s="16">
        <v>8.4585615502851645</v>
      </c>
      <c r="G46" s="16">
        <v>10.887514887707173</v>
      </c>
      <c r="H46" s="1"/>
      <c r="I46" s="1"/>
      <c r="J46" s="1"/>
      <c r="K46" s="2"/>
      <c r="L46" s="1"/>
      <c r="M46" s="1"/>
      <c r="N46" s="1"/>
      <c r="O46" s="1"/>
      <c r="P46" s="1"/>
    </row>
    <row r="47" spans="1:16" x14ac:dyDescent="0.25">
      <c r="A47" s="57" t="s">
        <v>39</v>
      </c>
      <c r="B47" s="16">
        <v>0.22656345297299407</v>
      </c>
      <c r="C47" s="16">
        <v>7.5801899180448995</v>
      </c>
      <c r="D47" s="17">
        <v>138.78615255528698</v>
      </c>
      <c r="E47" s="17">
        <v>198.63836613307961</v>
      </c>
      <c r="F47" s="16">
        <v>0.89170717514005293</v>
      </c>
      <c r="G47" s="16">
        <v>1.118270628113047</v>
      </c>
      <c r="H47" s="1"/>
      <c r="I47" s="1"/>
      <c r="J47" s="1"/>
      <c r="K47" s="2"/>
      <c r="L47" s="1"/>
      <c r="M47" s="1"/>
      <c r="N47" s="1"/>
      <c r="O47" s="1"/>
      <c r="P47" s="1"/>
    </row>
    <row r="48" spans="1:16" x14ac:dyDescent="0.25">
      <c r="A48" s="57" t="s">
        <v>40</v>
      </c>
      <c r="B48" s="16">
        <v>-2.5198830165233943E-3</v>
      </c>
      <c r="C48" s="16">
        <v>23.423715545327802</v>
      </c>
      <c r="D48" s="17">
        <v>31.482117152244548</v>
      </c>
      <c r="E48" s="17">
        <v>35.482315065415825</v>
      </c>
      <c r="F48" s="16">
        <v>0.20227399662277601</v>
      </c>
      <c r="G48" s="16">
        <v>0.19975411360625261</v>
      </c>
      <c r="H48" s="1"/>
      <c r="I48" s="1"/>
      <c r="J48" s="1"/>
      <c r="K48" s="2"/>
      <c r="L48" s="1"/>
      <c r="M48" s="1"/>
      <c r="N48" s="1"/>
      <c r="O48" s="1"/>
      <c r="P48" s="1"/>
    </row>
    <row r="49" spans="1:16" x14ac:dyDescent="0.25">
      <c r="A49" s="19" t="s">
        <v>41</v>
      </c>
      <c r="B49" s="16">
        <v>1.0876636686491032</v>
      </c>
      <c r="C49" s="16">
        <v>2.0688930143559463</v>
      </c>
      <c r="D49" s="17">
        <v>795.39193858291605</v>
      </c>
      <c r="E49" s="17">
        <v>1100.9668457689331</v>
      </c>
      <c r="F49" s="16">
        <v>5.1104284226079573</v>
      </c>
      <c r="G49" s="16">
        <v>6.1980920912570605</v>
      </c>
      <c r="H49" s="1"/>
      <c r="I49" s="1"/>
      <c r="J49" s="1"/>
      <c r="K49" s="2"/>
      <c r="L49" s="1"/>
      <c r="M49" s="1"/>
      <c r="N49" s="1"/>
      <c r="O49" s="1"/>
      <c r="P49" s="1"/>
    </row>
    <row r="50" spans="1:16" x14ac:dyDescent="0.25">
      <c r="A50" s="57" t="s">
        <v>42</v>
      </c>
      <c r="B50" s="16">
        <v>7.929615356397246E-2</v>
      </c>
      <c r="C50" s="16">
        <v>0.30500242571867753</v>
      </c>
      <c r="D50" s="17">
        <v>331.28662369818556</v>
      </c>
      <c r="E50" s="17">
        <v>392.17628743343374</v>
      </c>
      <c r="F50" s="16">
        <v>2.1285312254903435</v>
      </c>
      <c r="G50" s="16">
        <v>2.2078273790543159</v>
      </c>
      <c r="H50" s="1"/>
      <c r="I50" s="1"/>
      <c r="J50" s="1"/>
      <c r="K50" s="2"/>
      <c r="L50" s="1"/>
      <c r="M50" s="1"/>
      <c r="N50" s="1"/>
      <c r="O50" s="1"/>
      <c r="P50" s="1"/>
    </row>
    <row r="51" spans="1:16" x14ac:dyDescent="0.25">
      <c r="A51" s="15" t="s">
        <v>1</v>
      </c>
      <c r="B51" s="16">
        <v>0</v>
      </c>
      <c r="C51" s="58">
        <v>58.107157485010291</v>
      </c>
      <c r="D51" s="17">
        <v>15564.095077903687</v>
      </c>
      <c r="E51" s="17">
        <v>17762.995927762047</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0.70833803702399223</v>
      </c>
      <c r="C8" s="97">
        <f>+'[3]GVA &amp; labour productivity'!L63</f>
        <v>0.42441331223034695</v>
      </c>
      <c r="D8" s="98">
        <f>+'[3]GVA &amp; labour productivity'!E50</f>
        <v>9631</v>
      </c>
      <c r="E8" s="98">
        <f>+'[3]GVA &amp; labour productivity'!F50</f>
        <v>12572</v>
      </c>
      <c r="F8" s="97">
        <f>+'[3]GVA &amp; labour productivity'!K50</f>
        <v>78.665359797435258</v>
      </c>
      <c r="G8" s="97">
        <f>+'[3]GVA &amp; labour productivity'!L50</f>
        <v>79.37369783445925</v>
      </c>
      <c r="H8" s="1"/>
      <c r="I8" s="1"/>
      <c r="J8" s="1"/>
      <c r="K8" s="2"/>
      <c r="L8" s="1"/>
      <c r="M8" s="1"/>
      <c r="N8" s="1"/>
      <c r="O8" s="1"/>
      <c r="P8" s="1"/>
    </row>
    <row r="9" spans="1:16" x14ac:dyDescent="0.25">
      <c r="A9" s="95" t="s">
        <v>73</v>
      </c>
      <c r="B9" s="96">
        <f t="shared" si="0"/>
        <v>-0.62809489243166794</v>
      </c>
      <c r="C9" s="97">
        <f>+'[3]GVA &amp; labour productivity'!L64</f>
        <v>12.793562164000218</v>
      </c>
      <c r="D9" s="98">
        <f>+'[3]GVA &amp; labour productivity'!E51</f>
        <v>114</v>
      </c>
      <c r="E9" s="98">
        <f>+'[3]GVA &amp; labour productivity'!F51</f>
        <v>48</v>
      </c>
      <c r="F9" s="97">
        <f>+'[3]GVA &amp; labour productivity'!K51</f>
        <v>0.93114432737074238</v>
      </c>
      <c r="G9" s="97">
        <f>+'[3]GVA &amp; labour productivity'!L51</f>
        <v>0.30304943493907444</v>
      </c>
      <c r="H9" s="1"/>
      <c r="I9" s="1"/>
      <c r="J9" s="1"/>
      <c r="K9" s="2"/>
      <c r="L9" s="1"/>
      <c r="M9" s="1"/>
      <c r="N9" s="1"/>
      <c r="O9" s="1"/>
      <c r="P9" s="1"/>
    </row>
    <row r="10" spans="1:16" x14ac:dyDescent="0.25">
      <c r="A10" s="95" t="s">
        <v>35</v>
      </c>
      <c r="B10" s="96">
        <f t="shared" si="0"/>
        <v>-0.54307186475574309</v>
      </c>
      <c r="C10" s="97">
        <f>+'[3]GVA &amp; labour productivity'!L65</f>
        <v>4.7633023069320881</v>
      </c>
      <c r="D10" s="98">
        <f>+'[3]GVA &amp; labour productivity'!E52</f>
        <v>252</v>
      </c>
      <c r="E10" s="98">
        <f>+'[3]GVA &amp; labour productivity'!F52</f>
        <v>240</v>
      </c>
      <c r="F10" s="97">
        <f>+'[3]GVA &amp; labour productivity'!K52</f>
        <v>2.0583190394511153</v>
      </c>
      <c r="G10" s="97">
        <f>+'[3]GVA &amp; labour productivity'!L52</f>
        <v>1.5152471746953722</v>
      </c>
      <c r="H10" s="1"/>
      <c r="I10" s="1"/>
      <c r="J10" s="1"/>
      <c r="K10" s="2"/>
      <c r="L10" s="1"/>
      <c r="M10" s="1"/>
      <c r="N10" s="1"/>
      <c r="O10" s="1"/>
      <c r="P10" s="1"/>
    </row>
    <row r="11" spans="1:16" x14ac:dyDescent="0.25">
      <c r="A11" s="95" t="s">
        <v>37</v>
      </c>
      <c r="B11" s="96">
        <f t="shared" si="0"/>
        <v>8.8249667923437136E-2</v>
      </c>
      <c r="C11" s="97">
        <f>+'[3]GVA &amp; labour productivity'!L66</f>
        <v>8.0940887728023689</v>
      </c>
      <c r="D11" s="98">
        <f>+'[3]GVA &amp; labour productivity'!E53</f>
        <v>92</v>
      </c>
      <c r="E11" s="98">
        <f>+'[3]GVA &amp; labour productivity'!F53</f>
        <v>133</v>
      </c>
      <c r="F11" s="97">
        <f>+'[3]GVA &amp; labour productivity'!K53</f>
        <v>0.75144980805358164</v>
      </c>
      <c r="G11" s="97">
        <f>+'[3]GVA &amp; labour productivity'!L53</f>
        <v>0.83969947597701877</v>
      </c>
      <c r="H11" s="1"/>
      <c r="I11" s="1"/>
      <c r="J11" s="1"/>
      <c r="K11" s="2"/>
      <c r="L11" s="1"/>
      <c r="M11" s="1"/>
      <c r="N11" s="1"/>
      <c r="O11" s="1"/>
      <c r="P11" s="1"/>
    </row>
    <row r="12" spans="1:16" x14ac:dyDescent="0.25">
      <c r="A12" s="95" t="s">
        <v>74</v>
      </c>
      <c r="B12" s="96">
        <f t="shared" si="0"/>
        <v>0.2882518575214057</v>
      </c>
      <c r="C12" s="97">
        <f>+'[3]GVA &amp; labour productivity'!L67</f>
        <v>1.1770839304908742</v>
      </c>
      <c r="D12" s="98">
        <f>+'[3]GVA &amp; labour productivity'!E54</f>
        <v>1203</v>
      </c>
      <c r="E12" s="98">
        <f>+'[3]GVA &amp; labour productivity'!F54</f>
        <v>1602</v>
      </c>
      <c r="F12" s="97">
        <f>+'[3]GVA &amp; labour productivity'!K54</f>
        <v>9.8260230335702037</v>
      </c>
      <c r="G12" s="97">
        <f>+'[3]GVA &amp; labour productivity'!L54</f>
        <v>10.114274891091609</v>
      </c>
      <c r="H12" s="1"/>
      <c r="I12" s="1"/>
      <c r="J12" s="1"/>
      <c r="K12" s="2"/>
      <c r="L12" s="1"/>
      <c r="M12" s="1"/>
      <c r="N12" s="1"/>
      <c r="O12" s="1"/>
      <c r="P12" s="1"/>
    </row>
    <row r="13" spans="1:16" x14ac:dyDescent="0.25">
      <c r="A13" s="99" t="s">
        <v>75</v>
      </c>
      <c r="B13" s="96">
        <f t="shared" si="0"/>
        <v>-0.24296956886326082</v>
      </c>
      <c r="C13" s="97">
        <f>+'[3]GVA &amp; labour productivity'!L68</f>
        <v>11.294370620811256</v>
      </c>
      <c r="D13" s="98">
        <f>+'[3]GVA &amp; labour productivity'!E55</f>
        <v>114</v>
      </c>
      <c r="E13" s="98">
        <f>+'[3]GVA &amp; labour productivity'!F55</f>
        <v>109</v>
      </c>
      <c r="F13" s="97">
        <f>+'[3]GVA &amp; labour productivity'!K55</f>
        <v>0.93114432737074238</v>
      </c>
      <c r="G13" s="97">
        <f>+'[3]GVA &amp; labour productivity'!L55</f>
        <v>0.68817475850748155</v>
      </c>
      <c r="H13" s="1"/>
      <c r="I13" s="1"/>
      <c r="J13" s="1"/>
      <c r="K13" s="2"/>
      <c r="L13" s="1"/>
      <c r="M13" s="1"/>
      <c r="N13" s="1"/>
      <c r="O13" s="1"/>
      <c r="P13" s="1"/>
    </row>
    <row r="14" spans="1:16" x14ac:dyDescent="0.25">
      <c r="A14" s="95" t="s">
        <v>76</v>
      </c>
      <c r="B14" s="96">
        <f t="shared" si="0"/>
        <v>0.32929676358185223</v>
      </c>
      <c r="C14" s="97">
        <f>+'[3]GVA &amp; labour productivity'!L69</f>
        <v>4.0111926343672639</v>
      </c>
      <c r="D14" s="98">
        <f>+'[3]GVA &amp; labour productivity'!E56</f>
        <v>837</v>
      </c>
      <c r="E14" s="98">
        <f>+'[3]GVA &amp; labour productivity'!F56</f>
        <v>1135</v>
      </c>
      <c r="F14" s="97">
        <f>+'[3]GVA &amp; labour productivity'!K56</f>
        <v>6.8365596667483457</v>
      </c>
      <c r="G14" s="97">
        <f>+'[3]GVA &amp; labour productivity'!L56</f>
        <v>7.1658564303301979</v>
      </c>
      <c r="H14" s="1"/>
      <c r="I14" s="1"/>
      <c r="J14" s="1"/>
      <c r="K14" s="2"/>
      <c r="L14" s="1"/>
      <c r="M14" s="1"/>
      <c r="N14" s="1"/>
      <c r="O14" s="1"/>
      <c r="P14" s="1"/>
    </row>
    <row r="15" spans="1:16" x14ac:dyDescent="0.25">
      <c r="A15" s="15" t="s">
        <v>77</v>
      </c>
      <c r="B15" s="100">
        <f t="shared" si="0"/>
        <v>0</v>
      </c>
      <c r="C15" s="101">
        <f>+'[3]GVA &amp; labour productivity'!L71</f>
        <v>1</v>
      </c>
      <c r="D15" s="102">
        <f>+'[3]GVA &amp; labour productivity'!E58</f>
        <v>12243</v>
      </c>
      <c r="E15" s="102">
        <f>+'[3]GVA &amp; labour productivity'!F58</f>
        <v>15839</v>
      </c>
      <c r="F15" s="101">
        <f>+'[3]GVA &amp; labour productivity'!K58</f>
        <v>100</v>
      </c>
      <c r="G15" s="101">
        <f>+'[3]GVA &amp; labour productivity'!L58</f>
        <v>100</v>
      </c>
      <c r="H15" s="9"/>
      <c r="I15" s="9"/>
      <c r="J15" s="9"/>
      <c r="K15" s="10"/>
      <c r="L15" s="9"/>
      <c r="M15" s="9"/>
      <c r="N15" s="9"/>
      <c r="O15" s="9"/>
      <c r="P15" s="9"/>
    </row>
    <row r="16" spans="1:16" x14ac:dyDescent="0.25">
      <c r="A16" s="34" t="s">
        <v>0</v>
      </c>
      <c r="B16" s="103"/>
      <c r="C16" s="103"/>
      <c r="D16" s="104">
        <f>SUM(D8:D14)</f>
        <v>12243</v>
      </c>
      <c r="E16" s="104">
        <f>SUM(E8:E14)</f>
        <v>15839</v>
      </c>
      <c r="F16" s="6">
        <f>SUM(F8:F14)</f>
        <v>100</v>
      </c>
      <c r="G16" s="6">
        <f>SUM(G8:G14)</f>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-3.3690075029380893</v>
      </c>
      <c r="C25" s="97">
        <f>+'[3]GVA &amp; labour productivity'!M63</f>
        <v>0.39526447515880014</v>
      </c>
      <c r="D25" s="98">
        <f>+'[3]GVA &amp; labour productivity'!F50</f>
        <v>12572</v>
      </c>
      <c r="E25" s="98">
        <f>+'[3]GVA &amp; labour productivity'!G50</f>
        <v>14260</v>
      </c>
      <c r="F25" s="97">
        <f>+'[3]GVA &amp; labour productivity'!L50</f>
        <v>79.37369783445925</v>
      </c>
      <c r="G25" s="97">
        <f>+'[3]GVA &amp; labour productivity'!M50</f>
        <v>76.004690331521161</v>
      </c>
      <c r="H25" s="1"/>
      <c r="I25" s="1"/>
      <c r="J25" s="1"/>
      <c r="K25" s="2"/>
      <c r="L25" s="1"/>
      <c r="M25" s="1"/>
      <c r="N25" s="1"/>
      <c r="O25" s="1"/>
      <c r="P25" s="1"/>
    </row>
    <row r="26" spans="1:16" x14ac:dyDescent="0.25">
      <c r="A26" s="95" t="s">
        <v>73</v>
      </c>
      <c r="B26" s="96">
        <f t="shared" si="1"/>
        <v>0.22994278337453822</v>
      </c>
      <c r="C26" s="97">
        <f>+'[3]GVA &amp; labour productivity'!M64</f>
        <v>9.1757816278653301</v>
      </c>
      <c r="D26" s="98">
        <f>+'[3]GVA &amp; labour productivity'!F51</f>
        <v>48</v>
      </c>
      <c r="E26" s="98">
        <f>+'[3]GVA &amp; labour productivity'!G51</f>
        <v>100</v>
      </c>
      <c r="F26" s="97">
        <f>+'[3]GVA &amp; labour productivity'!L51</f>
        <v>0.30304943493907444</v>
      </c>
      <c r="G26" s="97">
        <f>+'[3]GVA &amp; labour productivity'!M51</f>
        <v>0.53299221831361265</v>
      </c>
      <c r="H26" s="1"/>
      <c r="I26" s="1"/>
      <c r="J26" s="1"/>
      <c r="K26" s="2"/>
      <c r="L26" s="1"/>
      <c r="M26" s="1"/>
      <c r="N26" s="1"/>
      <c r="O26" s="1"/>
      <c r="P26" s="1"/>
    </row>
    <row r="27" spans="1:16" x14ac:dyDescent="0.25">
      <c r="A27" s="95" t="s">
        <v>35</v>
      </c>
      <c r="B27" s="96">
        <f t="shared" si="1"/>
        <v>1.0111359401111517</v>
      </c>
      <c r="C27" s="97">
        <f>+'[3]GVA &amp; labour productivity'!M65</f>
        <v>2.973962483277889</v>
      </c>
      <c r="D27" s="98">
        <f>+'[3]GVA &amp; labour productivity'!F52</f>
        <v>240</v>
      </c>
      <c r="E27" s="98">
        <f>+'[3]GVA &amp; labour productivity'!G52</f>
        <v>474</v>
      </c>
      <c r="F27" s="97">
        <f>+'[3]GVA &amp; labour productivity'!L52</f>
        <v>1.5152471746953722</v>
      </c>
      <c r="G27" s="97">
        <f>+'[3]GVA &amp; labour productivity'!M52</f>
        <v>2.5263831148065239</v>
      </c>
      <c r="H27" s="1"/>
      <c r="I27" s="1"/>
      <c r="J27" s="1"/>
      <c r="K27" s="2"/>
      <c r="L27" s="1"/>
      <c r="M27" s="1"/>
      <c r="N27" s="1"/>
      <c r="O27" s="1"/>
      <c r="P27" s="1"/>
    </row>
    <row r="28" spans="1:16" x14ac:dyDescent="0.25">
      <c r="A28" s="95" t="s">
        <v>37</v>
      </c>
      <c r="B28" s="96">
        <f t="shared" si="1"/>
        <v>0.30623379339724843</v>
      </c>
      <c r="C28" s="97">
        <f>+'[3]GVA &amp; labour productivity'!M66</f>
        <v>7.2156542087612401</v>
      </c>
      <c r="D28" s="98">
        <f>+'[3]GVA &amp; labour productivity'!F53</f>
        <v>133</v>
      </c>
      <c r="E28" s="98">
        <f>+'[3]GVA &amp; labour productivity'!G53</f>
        <v>215</v>
      </c>
      <c r="F28" s="97">
        <f>+'[3]GVA &amp; labour productivity'!L53</f>
        <v>0.83969947597701877</v>
      </c>
      <c r="G28" s="97">
        <f>+'[3]GVA &amp; labour productivity'!M53</f>
        <v>1.1459332693742672</v>
      </c>
      <c r="H28" s="1"/>
      <c r="I28" s="1"/>
      <c r="J28" s="1"/>
      <c r="K28" s="2"/>
      <c r="L28" s="1"/>
      <c r="M28" s="1"/>
      <c r="N28" s="1"/>
      <c r="O28" s="1"/>
      <c r="P28" s="1"/>
    </row>
    <row r="29" spans="1:16" x14ac:dyDescent="0.25">
      <c r="A29" s="95" t="s">
        <v>74</v>
      </c>
      <c r="B29" s="96">
        <f t="shared" si="1"/>
        <v>0.61485846356141316</v>
      </c>
      <c r="C29" s="97">
        <f>+'[3]GVA &amp; labour productivity'!M67</f>
        <v>1.09933325868642</v>
      </c>
      <c r="D29" s="98">
        <f>+'[3]GVA &amp; labour productivity'!F54</f>
        <v>1602</v>
      </c>
      <c r="E29" s="98">
        <f>+'[3]GVA &amp; labour productivity'!G54</f>
        <v>2013</v>
      </c>
      <c r="F29" s="97">
        <f>+'[3]GVA &amp; labour productivity'!L54</f>
        <v>10.114274891091609</v>
      </c>
      <c r="G29" s="97">
        <f>+'[3]GVA &amp; labour productivity'!M54</f>
        <v>10.729133354653023</v>
      </c>
      <c r="H29" s="1"/>
      <c r="I29" s="1"/>
      <c r="J29" s="1"/>
      <c r="K29" s="2"/>
      <c r="L29" s="1"/>
      <c r="M29" s="1"/>
      <c r="N29" s="1"/>
      <c r="O29" s="1"/>
      <c r="P29" s="1"/>
    </row>
    <row r="30" spans="1:16" x14ac:dyDescent="0.25">
      <c r="A30" s="99" t="s">
        <v>75</v>
      </c>
      <c r="B30" s="96">
        <f t="shared" si="1"/>
        <v>0.47374827741619385</v>
      </c>
      <c r="C30" s="97">
        <f>+'[3]GVA &amp; labour productivity'!M68</f>
        <v>6.9577998231713218</v>
      </c>
      <c r="D30" s="98">
        <f>+'[3]GVA &amp; labour productivity'!F55</f>
        <v>109</v>
      </c>
      <c r="E30" s="98">
        <f>+'[3]GVA &amp; labour productivity'!G55</f>
        <v>218</v>
      </c>
      <c r="F30" s="97">
        <f>+'[3]GVA &amp; labour productivity'!L55</f>
        <v>0.68817475850748155</v>
      </c>
      <c r="G30" s="97">
        <f>+'[3]GVA &amp; labour productivity'!M55</f>
        <v>1.1619230359236754</v>
      </c>
      <c r="H30" s="1"/>
      <c r="I30" s="1"/>
      <c r="J30" s="1"/>
      <c r="K30" s="2"/>
      <c r="L30" s="1"/>
      <c r="M30" s="1"/>
      <c r="N30" s="1"/>
      <c r="O30" s="1"/>
      <c r="P30" s="1"/>
    </row>
    <row r="31" spans="1:16" x14ac:dyDescent="0.25">
      <c r="A31" s="95" t="s">
        <v>76</v>
      </c>
      <c r="B31" s="96">
        <f t="shared" si="1"/>
        <v>0.73308824507754089</v>
      </c>
      <c r="C31" s="97">
        <f>+'[3]GVA &amp; labour productivity'!M69</f>
        <v>3.7227856533768424</v>
      </c>
      <c r="D31" s="98">
        <f>+'[3]GVA &amp; labour productivity'!F56</f>
        <v>1135</v>
      </c>
      <c r="E31" s="98">
        <f>+'[3]GVA &amp; labour productivity'!G56</f>
        <v>1482</v>
      </c>
      <c r="F31" s="97">
        <f>+'[3]GVA &amp; labour productivity'!L56</f>
        <v>7.1658564303301979</v>
      </c>
      <c r="G31" s="97">
        <f>+'[3]GVA &amp; labour productivity'!M56</f>
        <v>7.8989446754077388</v>
      </c>
      <c r="H31" s="1"/>
      <c r="I31" s="1"/>
      <c r="J31" s="1"/>
      <c r="K31" s="2"/>
      <c r="L31" s="1"/>
      <c r="M31" s="1"/>
      <c r="N31" s="1"/>
      <c r="O31" s="1"/>
      <c r="P31" s="1"/>
    </row>
    <row r="32" spans="1:16" x14ac:dyDescent="0.25">
      <c r="A32" s="15" t="s">
        <v>77</v>
      </c>
      <c r="B32" s="100">
        <f t="shared" si="1"/>
        <v>0</v>
      </c>
      <c r="C32" s="101">
        <f>+'[3]GVA &amp; labour productivity'!M71</f>
        <v>1</v>
      </c>
      <c r="D32" s="102">
        <f>+'[3]GVA &amp; labour productivity'!F58</f>
        <v>15839</v>
      </c>
      <c r="E32" s="102">
        <f>+'[3]GVA &amp; labour productivity'!G58</f>
        <v>18762</v>
      </c>
      <c r="F32" s="101">
        <f>+'[3]GVA &amp; labour productivity'!L58</f>
        <v>100</v>
      </c>
      <c r="G32" s="101">
        <f>+'[3]GVA &amp; labour productivity'!M58</f>
        <v>100</v>
      </c>
      <c r="H32" s="1"/>
      <c r="I32" s="1"/>
      <c r="J32" s="1"/>
      <c r="K32" s="2"/>
      <c r="L32" s="1"/>
      <c r="M32" s="1"/>
      <c r="N32" s="1"/>
      <c r="O32" s="1"/>
      <c r="P32" s="1"/>
    </row>
    <row r="33" spans="1:16" x14ac:dyDescent="0.25">
      <c r="A33" s="34" t="s">
        <v>0</v>
      </c>
      <c r="B33" s="103"/>
      <c r="C33" s="103"/>
      <c r="D33" s="104">
        <f>SUM(D25:D31)</f>
        <v>15839</v>
      </c>
      <c r="E33" s="104">
        <f>SUM(E25:E31)</f>
        <v>18762</v>
      </c>
      <c r="F33" s="6">
        <f>SUM(F25:F31)</f>
        <v>100</v>
      </c>
      <c r="G33" s="6">
        <f>SUM(G25:G31)</f>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-3.0066911690810798</v>
      </c>
      <c r="C42" s="97">
        <f>+'[3]GVA &amp; labour productivity'!N63</f>
        <v>0.38192642247146785</v>
      </c>
      <c r="D42" s="98">
        <f>+'[3]GVA &amp; labour productivity'!G50</f>
        <v>14260</v>
      </c>
      <c r="E42" s="98">
        <f>+'[3]GVA &amp; labour productivity'!H50</f>
        <v>15688</v>
      </c>
      <c r="F42" s="97">
        <f>+'[3]GVA &amp; labour productivity'!M50</f>
        <v>76.004690331521161</v>
      </c>
      <c r="G42" s="97">
        <f>+'[3]GVA &amp; labour productivity'!N50</f>
        <v>72.997999162440081</v>
      </c>
      <c r="H42" s="1"/>
      <c r="I42" s="1"/>
      <c r="J42" s="1"/>
      <c r="K42" s="2"/>
      <c r="L42" s="1"/>
      <c r="M42" s="1"/>
      <c r="N42" s="1"/>
      <c r="O42" s="1"/>
      <c r="P42" s="1"/>
    </row>
    <row r="43" spans="1:16" x14ac:dyDescent="0.25">
      <c r="A43" s="95" t="s">
        <v>73</v>
      </c>
      <c r="B43" s="96">
        <f t="shared" si="2"/>
        <v>0.20219925718776011</v>
      </c>
      <c r="C43" s="97">
        <f>+'[3]GVA &amp; labour productivity'!N64</f>
        <v>6.8733761468469314</v>
      </c>
      <c r="D43" s="98">
        <f>+'[3]GVA &amp; labour productivity'!G51</f>
        <v>100</v>
      </c>
      <c r="E43" s="98">
        <f>+'[3]GVA &amp; labour productivity'!H51</f>
        <v>158</v>
      </c>
      <c r="F43" s="97">
        <f>+'[3]GVA &amp; labour productivity'!M51</f>
        <v>0.53299221831361265</v>
      </c>
      <c r="G43" s="97">
        <f>+'[3]GVA &amp; labour productivity'!N51</f>
        <v>0.73519147550137276</v>
      </c>
      <c r="H43" s="1"/>
      <c r="I43" s="1"/>
      <c r="J43" s="1"/>
      <c r="K43" s="2"/>
      <c r="L43" s="1"/>
      <c r="M43" s="1"/>
      <c r="N43" s="1"/>
      <c r="O43" s="1"/>
      <c r="P43" s="1"/>
    </row>
    <row r="44" spans="1:16" x14ac:dyDescent="0.25">
      <c r="A44" s="95" t="s">
        <v>35</v>
      </c>
      <c r="B44" s="96">
        <f t="shared" si="2"/>
        <v>0.63773209621204208</v>
      </c>
      <c r="C44" s="97">
        <f>+'[3]GVA &amp; labour productivity'!N65</f>
        <v>2.6183703211406817</v>
      </c>
      <c r="D44" s="98">
        <f>+'[3]GVA &amp; labour productivity'!G52</f>
        <v>474</v>
      </c>
      <c r="E44" s="98">
        <f>+'[3]GVA &amp; labour productivity'!H52</f>
        <v>680</v>
      </c>
      <c r="F44" s="97">
        <f>+'[3]GVA &amp; labour productivity'!M52</f>
        <v>2.5263831148065239</v>
      </c>
      <c r="G44" s="97">
        <f>+'[3]GVA &amp; labour productivity'!N52</f>
        <v>3.164115211018566</v>
      </c>
      <c r="H44" s="1"/>
      <c r="I44" s="1"/>
      <c r="J44" s="1"/>
      <c r="K44" s="2"/>
      <c r="L44" s="1"/>
      <c r="M44" s="1"/>
      <c r="N44" s="1"/>
      <c r="O44" s="1"/>
      <c r="P44" s="1"/>
    </row>
    <row r="45" spans="1:16" x14ac:dyDescent="0.25">
      <c r="A45" s="95" t="s">
        <v>37</v>
      </c>
      <c r="B45" s="96">
        <f t="shared" si="2"/>
        <v>0.16624392107754993</v>
      </c>
      <c r="C45" s="97">
        <f>+'[3]GVA &amp; labour productivity'!N66</f>
        <v>6.5190525256220724</v>
      </c>
      <c r="D45" s="98">
        <f>+'[3]GVA &amp; labour productivity'!G53</f>
        <v>215</v>
      </c>
      <c r="E45" s="98">
        <f>+'[3]GVA &amp; labour productivity'!H53</f>
        <v>282</v>
      </c>
      <c r="F45" s="97">
        <f>+'[3]GVA &amp; labour productivity'!M53</f>
        <v>1.1459332693742672</v>
      </c>
      <c r="G45" s="97">
        <f>+'[3]GVA &amp; labour productivity'!N53</f>
        <v>1.3121771904518171</v>
      </c>
      <c r="H45" s="1"/>
      <c r="I45" s="1"/>
      <c r="J45" s="1"/>
      <c r="K45" s="2"/>
      <c r="L45" s="1"/>
      <c r="M45" s="1"/>
      <c r="N45" s="1"/>
      <c r="O45" s="1"/>
      <c r="P45" s="1"/>
    </row>
    <row r="46" spans="1:16" x14ac:dyDescent="0.25">
      <c r="A46" s="95" t="s">
        <v>74</v>
      </c>
      <c r="B46" s="96">
        <f t="shared" si="2"/>
        <v>0.801274723146987</v>
      </c>
      <c r="C46" s="97">
        <f>+'[3]GVA &amp; labour productivity'!N67</f>
        <v>1.0577722550386852</v>
      </c>
      <c r="D46" s="98">
        <f>+'[3]GVA &amp; labour productivity'!G54</f>
        <v>2013</v>
      </c>
      <c r="E46" s="98">
        <f>+'[3]GVA &amp; labour productivity'!H54</f>
        <v>2478</v>
      </c>
      <c r="F46" s="97">
        <f>+'[3]GVA &amp; labour productivity'!M54</f>
        <v>10.729133354653023</v>
      </c>
      <c r="G46" s="97">
        <f>+'[3]GVA &amp; labour productivity'!N54</f>
        <v>11.53040807780001</v>
      </c>
      <c r="H46" s="1"/>
      <c r="I46" s="1"/>
      <c r="J46" s="1"/>
      <c r="K46" s="2"/>
      <c r="L46" s="1"/>
      <c r="M46" s="1"/>
      <c r="N46" s="1"/>
      <c r="O46" s="1"/>
      <c r="P46" s="1"/>
    </row>
    <row r="47" spans="1:16" x14ac:dyDescent="0.25">
      <c r="A47" s="99" t="s">
        <v>75</v>
      </c>
      <c r="B47" s="96">
        <f t="shared" si="2"/>
        <v>0.36895035293677769</v>
      </c>
      <c r="C47" s="97">
        <f>+'[3]GVA &amp; labour productivity'!N68</f>
        <v>6.4424166815762636</v>
      </c>
      <c r="D47" s="98">
        <f>+'[3]GVA &amp; labour productivity'!G55</f>
        <v>218</v>
      </c>
      <c r="E47" s="98">
        <f>+'[3]GVA &amp; labour productivity'!H55</f>
        <v>329</v>
      </c>
      <c r="F47" s="97">
        <f>+'[3]GVA &amp; labour productivity'!M55</f>
        <v>1.1619230359236754</v>
      </c>
      <c r="G47" s="97">
        <f>+'[3]GVA &amp; labour productivity'!N55</f>
        <v>1.5308733888604531</v>
      </c>
      <c r="H47" s="1"/>
      <c r="I47" s="1"/>
      <c r="J47" s="1"/>
      <c r="K47" s="2"/>
      <c r="L47" s="1"/>
      <c r="M47" s="1"/>
      <c r="N47" s="1"/>
      <c r="O47" s="1"/>
      <c r="P47" s="1"/>
    </row>
    <row r="48" spans="1:16" x14ac:dyDescent="0.25">
      <c r="A48" s="95" t="s">
        <v>76</v>
      </c>
      <c r="B48" s="96">
        <f t="shared" si="2"/>
        <v>0.83029081851995201</v>
      </c>
      <c r="C48" s="97">
        <f>+'[3]GVA &amp; labour productivity'!N69</f>
        <v>3.2269538839233767</v>
      </c>
      <c r="D48" s="98">
        <f>+'[3]GVA &amp; labour productivity'!G56</f>
        <v>1482</v>
      </c>
      <c r="E48" s="98">
        <f>+'[3]GVA &amp; labour productivity'!H56</f>
        <v>1876</v>
      </c>
      <c r="F48" s="97">
        <f>+'[3]GVA &amp; labour productivity'!M56</f>
        <v>7.8989446754077388</v>
      </c>
      <c r="G48" s="97">
        <f>+'[3]GVA &amp; labour productivity'!N56</f>
        <v>8.7292354939276908</v>
      </c>
      <c r="H48" s="1"/>
      <c r="I48" s="1"/>
      <c r="J48" s="1"/>
      <c r="K48" s="2"/>
      <c r="L48" s="1"/>
      <c r="M48" s="1"/>
      <c r="N48" s="1"/>
      <c r="O48" s="1"/>
      <c r="P48" s="1"/>
    </row>
    <row r="49" spans="1:16" x14ac:dyDescent="0.25">
      <c r="A49" s="15" t="s">
        <v>77</v>
      </c>
      <c r="B49" s="100">
        <f t="shared" si="2"/>
        <v>0</v>
      </c>
      <c r="C49" s="101">
        <f>+'[3]GVA &amp; labour productivity'!N71</f>
        <v>1</v>
      </c>
      <c r="D49" s="102">
        <f>+'[3]GVA &amp; labour productivity'!G58</f>
        <v>18762</v>
      </c>
      <c r="E49" s="102">
        <f>+'[3]GVA &amp; labour productivity'!H58</f>
        <v>21491</v>
      </c>
      <c r="F49" s="101">
        <f>+'[3]GVA &amp; labour productivity'!M58</f>
        <v>100</v>
      </c>
      <c r="G49" s="101">
        <f>+'[3]GVA &amp; labour productivity'!N58</f>
        <v>99.999999999999986</v>
      </c>
      <c r="H49" s="1"/>
      <c r="I49" s="1"/>
      <c r="J49" s="1"/>
      <c r="K49" s="2"/>
      <c r="L49" s="1"/>
      <c r="M49" s="1"/>
      <c r="N49" s="1"/>
      <c r="O49" s="1"/>
      <c r="P49" s="1"/>
    </row>
    <row r="50" spans="1:16" x14ac:dyDescent="0.25">
      <c r="A50" s="34" t="s">
        <v>0</v>
      </c>
      <c r="B50" s="103"/>
      <c r="C50" s="103"/>
      <c r="D50" s="104">
        <f>SUM(D42:D48)</f>
        <v>18762</v>
      </c>
      <c r="E50" s="104">
        <f>SUM(E42:E48)</f>
        <v>21491</v>
      </c>
      <c r="F50" s="6">
        <f>SUM(F42:F48)</f>
        <v>100</v>
      </c>
      <c r="G50" s="6">
        <f>SUM(G42:G48)</f>
        <v>99.999999999999986</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-1.7018997962398998</v>
      </c>
      <c r="C59" s="97">
        <f>+'[3]GVA &amp; labour productivity'!O63</f>
        <v>0.35536354298737183</v>
      </c>
      <c r="D59" s="98">
        <f>+'[3]GVA &amp; labour productivity'!H50</f>
        <v>15688</v>
      </c>
      <c r="E59" s="98">
        <f>+'[3]GVA &amp; labour productivity'!I50</f>
        <v>16761</v>
      </c>
      <c r="F59" s="97">
        <f>+'[3]GVA &amp; labour productivity'!N50</f>
        <v>72.997999162440081</v>
      </c>
      <c r="G59" s="97">
        <f>+'[3]GVA &amp; labour productivity'!O50</f>
        <v>71.296099366200181</v>
      </c>
    </row>
    <row r="60" spans="1:16" x14ac:dyDescent="0.25">
      <c r="A60" s="95" t="s">
        <v>73</v>
      </c>
      <c r="B60" s="96">
        <f t="shared" si="3"/>
        <v>1.3457977899452467E-2</v>
      </c>
      <c r="C60" s="97">
        <f>+'[3]GVA &amp; labour productivity'!O64</f>
        <v>6.3752549781679386</v>
      </c>
      <c r="D60" s="98">
        <f>+'[3]GVA &amp; labour productivity'!H51</f>
        <v>158</v>
      </c>
      <c r="E60" s="98">
        <f>+'[3]GVA &amp; labour productivity'!I51</f>
        <v>176</v>
      </c>
      <c r="F60" s="97">
        <f>+'[3]GVA &amp; labour productivity'!N51</f>
        <v>0.73519147550137276</v>
      </c>
      <c r="G60" s="97">
        <f>+'[3]GVA &amp; labour productivity'!O51</f>
        <v>0.74864945340082523</v>
      </c>
    </row>
    <row r="61" spans="1:16" x14ac:dyDescent="0.25">
      <c r="A61" s="95" t="s">
        <v>35</v>
      </c>
      <c r="B61" s="96">
        <f t="shared" si="3"/>
        <v>9.4211387305480176E-2</v>
      </c>
      <c r="C61" s="97">
        <f>+'[3]GVA &amp; labour productivity'!O65</f>
        <v>2.4846590100494717</v>
      </c>
      <c r="D61" s="98">
        <f>+'[3]GVA &amp; labour productivity'!H52</f>
        <v>680</v>
      </c>
      <c r="E61" s="98">
        <f>+'[3]GVA &amp; labour productivity'!I52</f>
        <v>766</v>
      </c>
      <c r="F61" s="97">
        <f>+'[3]GVA &amp; labour productivity'!N52</f>
        <v>3.164115211018566</v>
      </c>
      <c r="G61" s="97">
        <f>+'[3]GVA &amp; labour productivity'!O52</f>
        <v>3.2583265983240461</v>
      </c>
    </row>
    <row r="62" spans="1:16" x14ac:dyDescent="0.25">
      <c r="A62" s="95" t="s">
        <v>37</v>
      </c>
      <c r="B62" s="96">
        <f t="shared" si="3"/>
        <v>0.10430160490315332</v>
      </c>
      <c r="C62" s="97">
        <f>+'[3]GVA &amp; labour productivity'!O66</f>
        <v>7.4891440227304766</v>
      </c>
      <c r="D62" s="98">
        <f>+'[3]GVA &amp; labour productivity'!H53</f>
        <v>282</v>
      </c>
      <c r="E62" s="98">
        <f>+'[3]GVA &amp; labour productivity'!I53</f>
        <v>333</v>
      </c>
      <c r="F62" s="97">
        <f>+'[3]GVA &amp; labour productivity'!N53</f>
        <v>1.3121771904518171</v>
      </c>
      <c r="G62" s="97">
        <f>+'[3]GVA &amp; labour productivity'!O53</f>
        <v>1.4164787953549705</v>
      </c>
    </row>
    <row r="63" spans="1:16" x14ac:dyDescent="0.25">
      <c r="A63" s="95" t="s">
        <v>74</v>
      </c>
      <c r="B63" s="96">
        <f t="shared" si="3"/>
        <v>0.69044351095323364</v>
      </c>
      <c r="C63" s="97">
        <f>+'[3]GVA &amp; labour productivity'!O67</f>
        <v>0.99700640259863005</v>
      </c>
      <c r="D63" s="98">
        <f>+'[3]GVA &amp; labour productivity'!H54</f>
        <v>2478</v>
      </c>
      <c r="E63" s="98">
        <f>+'[3]GVA &amp; labour productivity'!I54</f>
        <v>2873</v>
      </c>
      <c r="F63" s="97">
        <f>+'[3]GVA &amp; labour productivity'!N54</f>
        <v>11.53040807780001</v>
      </c>
      <c r="G63" s="97">
        <f>+'[3]GVA &amp; labour productivity'!O54</f>
        <v>12.220851588753243</v>
      </c>
    </row>
    <row r="64" spans="1:16" x14ac:dyDescent="0.25">
      <c r="A64" s="99" t="s">
        <v>75</v>
      </c>
      <c r="B64" s="96">
        <f t="shared" si="3"/>
        <v>0.13231943091069831</v>
      </c>
      <c r="C64" s="97">
        <f>+'[3]GVA &amp; labour productivity'!O68</f>
        <v>6.2894886338449272</v>
      </c>
      <c r="D64" s="98">
        <f>+'[3]GVA &amp; labour productivity'!H55</f>
        <v>329</v>
      </c>
      <c r="E64" s="98">
        <f>+'[3]GVA &amp; labour productivity'!I55</f>
        <v>391</v>
      </c>
      <c r="F64" s="97">
        <f>+'[3]GVA &amp; labour productivity'!N55</f>
        <v>1.5308733888604531</v>
      </c>
      <c r="G64" s="97">
        <f>+'[3]GVA &amp; labour productivity'!O55</f>
        <v>1.6631928197711514</v>
      </c>
    </row>
    <row r="65" spans="1:7" x14ac:dyDescent="0.25">
      <c r="A65" s="95" t="s">
        <v>76</v>
      </c>
      <c r="B65" s="96">
        <f t="shared" si="3"/>
        <v>0.66716588426789336</v>
      </c>
      <c r="C65" s="97">
        <f>+'[3]GVA &amp; labour productivity'!O69</f>
        <v>3.0375661240673266</v>
      </c>
      <c r="D65" s="98">
        <f>+'[3]GVA &amp; labour productivity'!H56</f>
        <v>1876</v>
      </c>
      <c r="E65" s="98">
        <f>+'[3]GVA &amp; labour productivity'!I56</f>
        <v>2209</v>
      </c>
      <c r="F65" s="97">
        <f>+'[3]GVA &amp; labour productivity'!N56</f>
        <v>8.7292354939276908</v>
      </c>
      <c r="G65" s="97">
        <f>+'[3]GVA &amp; labour productivity'!O56</f>
        <v>9.3964013781955842</v>
      </c>
    </row>
    <row r="66" spans="1:7" x14ac:dyDescent="0.25">
      <c r="A66" s="15" t="s">
        <v>77</v>
      </c>
      <c r="B66" s="100">
        <f t="shared" si="3"/>
        <v>0</v>
      </c>
      <c r="C66" s="101">
        <f>+'[3]GVA &amp; labour productivity'!O71</f>
        <v>1</v>
      </c>
      <c r="D66" s="102">
        <f>+'[3]GVA &amp; labour productivity'!H58</f>
        <v>21491</v>
      </c>
      <c r="E66" s="102">
        <f>+'[3]GVA &amp; labour productivity'!I58</f>
        <v>23509</v>
      </c>
      <c r="F66" s="101">
        <f>+'[3]GVA &amp; labour productivity'!N58</f>
        <v>99.999999999999986</v>
      </c>
      <c r="G66" s="101">
        <f>+'[3]GVA &amp; labour productivity'!O58</f>
        <v>100.00000000000003</v>
      </c>
    </row>
    <row r="67" spans="1:7" x14ac:dyDescent="0.25">
      <c r="A67" s="34" t="s">
        <v>0</v>
      </c>
      <c r="B67" s="103"/>
      <c r="C67" s="103"/>
      <c r="D67" s="104">
        <f>SUM(D59:D65)</f>
        <v>21491</v>
      </c>
      <c r="E67" s="104">
        <f>SUM(E59:E65)</f>
        <v>23509</v>
      </c>
      <c r="F67" s="6">
        <f>SUM(F59:F65)</f>
        <v>99.999999999999986</v>
      </c>
      <c r="G67" s="6">
        <f>SUM(G59:G65)</f>
        <v>100.00000000000003</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workbookViewId="0">
      <selection activeCell="A4" sqref="A4"/>
    </sheetView>
  </sheetViews>
  <sheetFormatPr defaultRowHeight="12" x14ac:dyDescent="0.25"/>
  <cols>
    <col min="1" max="1" width="24.140625" customWidth="1"/>
    <col min="7" max="8" width="9.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53"/>
      <c r="B4" s="1"/>
      <c r="C4" s="1"/>
      <c r="D4" s="1"/>
      <c r="E4" s="1"/>
      <c r="F4" s="1"/>
      <c r="G4" s="1"/>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40.799999999999997" x14ac:dyDescent="0.25">
      <c r="A6" s="28" t="s">
        <v>13</v>
      </c>
      <c r="B6" s="44" t="s">
        <v>9</v>
      </c>
      <c r="C6" s="43" t="s">
        <v>8</v>
      </c>
      <c r="D6" s="115" t="s">
        <v>7</v>
      </c>
      <c r="E6" s="116"/>
      <c r="F6" s="115" t="s">
        <v>6</v>
      </c>
      <c r="G6" s="116"/>
      <c r="H6" s="50"/>
      <c r="I6" s="50"/>
      <c r="J6" s="50"/>
      <c r="K6" s="51"/>
      <c r="L6" s="50"/>
      <c r="M6" s="50"/>
      <c r="N6" s="50"/>
      <c r="O6" s="50"/>
      <c r="P6" s="50"/>
    </row>
    <row r="7" spans="1:16" ht="24" x14ac:dyDescent="0.25">
      <c r="A7" s="23"/>
      <c r="B7" s="49" t="s">
        <v>13</v>
      </c>
      <c r="C7" s="41" t="s">
        <v>11</v>
      </c>
      <c r="D7" s="42" t="s">
        <v>12</v>
      </c>
      <c r="E7" s="42" t="s">
        <v>11</v>
      </c>
      <c r="F7" s="42" t="s">
        <v>12</v>
      </c>
      <c r="G7" s="42" t="s">
        <v>11</v>
      </c>
      <c r="H7" s="47"/>
      <c r="I7" s="47"/>
      <c r="J7" s="47"/>
      <c r="K7" s="48"/>
      <c r="L7" s="47"/>
      <c r="M7" s="47"/>
      <c r="N7" s="47"/>
      <c r="O7" s="47"/>
      <c r="P7" s="47"/>
    </row>
    <row r="8" spans="1:16" x14ac:dyDescent="0.25">
      <c r="A8" s="19" t="s">
        <v>4</v>
      </c>
      <c r="B8" s="40">
        <v>-4.3000030517578054</v>
      </c>
      <c r="C8" s="38">
        <v>0.37345500145034333</v>
      </c>
      <c r="D8" s="39">
        <v>31088.746314422606</v>
      </c>
      <c r="E8" s="39">
        <v>35425.254629554751</v>
      </c>
      <c r="F8" s="38">
        <v>66.400001525878906</v>
      </c>
      <c r="G8" s="38">
        <v>62.099998474121101</v>
      </c>
      <c r="H8" s="1"/>
      <c r="I8" s="1"/>
      <c r="J8" s="1"/>
      <c r="K8" s="2"/>
      <c r="L8" s="1"/>
      <c r="M8" s="1"/>
      <c r="N8" s="1"/>
      <c r="O8" s="1"/>
      <c r="P8" s="1"/>
    </row>
    <row r="9" spans="1:16" x14ac:dyDescent="0.25">
      <c r="A9" s="19" t="s">
        <v>3</v>
      </c>
      <c r="B9" s="40">
        <v>-2.6999998092650994</v>
      </c>
      <c r="C9" s="38">
        <v>2.4065627268309564</v>
      </c>
      <c r="D9" s="39">
        <v>6086.652</v>
      </c>
      <c r="E9" s="39">
        <v>5875.6866088056777</v>
      </c>
      <c r="F9" s="38">
        <v>13</v>
      </c>
      <c r="G9" s="38">
        <v>10.300000190734901</v>
      </c>
      <c r="H9" s="1"/>
      <c r="I9" s="1"/>
      <c r="J9" s="1"/>
      <c r="K9" s="2"/>
      <c r="L9" s="1"/>
      <c r="M9" s="1"/>
      <c r="N9" s="1"/>
      <c r="O9" s="1"/>
      <c r="P9" s="1"/>
    </row>
    <row r="10" spans="1:16" x14ac:dyDescent="0.25">
      <c r="A10" s="19" t="s">
        <v>2</v>
      </c>
      <c r="B10" s="40">
        <v>7.2999992370605007</v>
      </c>
      <c r="C10" s="38">
        <v>2.2136531248683595</v>
      </c>
      <c r="D10" s="39">
        <v>7584.9051572113249</v>
      </c>
      <c r="E10" s="39">
        <v>13405.692499999999</v>
      </c>
      <c r="F10" s="38">
        <v>16.200000762939499</v>
      </c>
      <c r="G10" s="38">
        <v>23.5</v>
      </c>
      <c r="H10" s="1"/>
      <c r="I10" s="1"/>
      <c r="J10" s="1"/>
      <c r="K10" s="2"/>
      <c r="L10" s="1"/>
      <c r="M10" s="1"/>
      <c r="N10" s="1"/>
      <c r="O10" s="1"/>
      <c r="P10" s="1"/>
    </row>
    <row r="11" spans="1:16" x14ac:dyDescent="0.25">
      <c r="A11" s="15" t="s">
        <v>1</v>
      </c>
      <c r="B11" s="37">
        <v>0.29999637603759766</v>
      </c>
      <c r="C11" s="59">
        <v>4.9936708531496592</v>
      </c>
      <c r="D11" s="36">
        <v>46820.4</v>
      </c>
      <c r="E11" s="36">
        <v>57045.5</v>
      </c>
      <c r="F11" s="35">
        <v>95.600002288818402</v>
      </c>
      <c r="G11" s="35">
        <v>95.899998664856</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B13" s="32"/>
      <c r="C13" s="32"/>
      <c r="D13" s="31"/>
      <c r="E13" s="31"/>
      <c r="F13" s="46"/>
      <c r="G13" s="46"/>
      <c r="H13" s="24"/>
      <c r="I13" s="24"/>
      <c r="J13" s="24"/>
      <c r="K13" s="25"/>
      <c r="L13" s="24"/>
      <c r="M13" s="24"/>
      <c r="N13" s="24"/>
      <c r="O13" s="24"/>
      <c r="P13" s="24"/>
    </row>
    <row r="14" spans="1:16" x14ac:dyDescent="0.25">
      <c r="A14" s="1"/>
      <c r="B14" s="29"/>
      <c r="C14" s="1"/>
      <c r="D14" s="45"/>
      <c r="E14" s="1"/>
      <c r="F14" s="1"/>
      <c r="G14" s="1"/>
      <c r="H14" s="1"/>
      <c r="I14" s="1"/>
      <c r="J14" s="1"/>
      <c r="K14" s="2"/>
      <c r="L14" s="1"/>
      <c r="M14" s="1"/>
      <c r="N14" s="1"/>
      <c r="O14" s="1"/>
      <c r="P14" s="1"/>
    </row>
    <row r="15" spans="1:16" x14ac:dyDescent="0.25">
      <c r="A15" s="1"/>
      <c r="B15" s="29"/>
      <c r="C15" s="1"/>
      <c r="D15" s="45"/>
      <c r="E15" s="1"/>
      <c r="F15" s="1"/>
      <c r="G15" s="1"/>
      <c r="H15" s="1"/>
      <c r="I15" s="1"/>
      <c r="J15" s="1"/>
      <c r="K15" s="2"/>
      <c r="L15" s="1"/>
      <c r="M15" s="1"/>
      <c r="N15" s="1"/>
      <c r="O15" s="1"/>
      <c r="P15" s="1"/>
    </row>
    <row r="16" spans="1:16" ht="13.8" x14ac:dyDescent="0.25">
      <c r="B16" s="90"/>
      <c r="C16" s="1"/>
      <c r="D16" s="45"/>
      <c r="E16" s="1"/>
      <c r="F16" s="1"/>
      <c r="G16" s="1"/>
      <c r="H16" s="1"/>
      <c r="I16" s="1"/>
      <c r="J16" s="1"/>
      <c r="K16" s="2"/>
      <c r="L16" s="1"/>
      <c r="M16" s="1"/>
      <c r="N16" s="1"/>
      <c r="O16" s="1"/>
      <c r="P16" s="1"/>
    </row>
    <row r="17" spans="1:16" x14ac:dyDescent="0.25">
      <c r="A17" s="1"/>
      <c r="B17" s="29"/>
      <c r="C17" s="1"/>
      <c r="D17" s="45"/>
      <c r="E17" s="1"/>
      <c r="F17" s="1"/>
      <c r="G17" s="1"/>
      <c r="H17" s="1"/>
      <c r="I17" s="1"/>
      <c r="J17" s="1"/>
      <c r="K17" s="2"/>
      <c r="L17" s="1"/>
      <c r="M17" s="1"/>
      <c r="N17" s="1"/>
      <c r="O17" s="1"/>
      <c r="P17" s="1"/>
    </row>
    <row r="18" spans="1:16" x14ac:dyDescent="0.25">
      <c r="A18" s="1"/>
      <c r="B18" s="29"/>
      <c r="C18" s="1"/>
      <c r="D18" s="45"/>
      <c r="E18" s="1"/>
      <c r="F18" s="1"/>
      <c r="G18" s="1"/>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10</v>
      </c>
      <c r="B21" s="44" t="s">
        <v>9</v>
      </c>
      <c r="C21" s="43" t="s">
        <v>8</v>
      </c>
      <c r="D21" s="116" t="s">
        <v>7</v>
      </c>
      <c r="E21" s="116"/>
      <c r="F21" s="116" t="s">
        <v>6</v>
      </c>
      <c r="G21" s="116"/>
      <c r="H21" s="1"/>
      <c r="I21" s="1"/>
      <c r="J21" s="1"/>
      <c r="K21" s="2"/>
      <c r="L21" s="1"/>
      <c r="M21" s="1"/>
      <c r="N21" s="1"/>
      <c r="O21" s="1"/>
      <c r="P21" s="1"/>
    </row>
    <row r="22" spans="1:16" x14ac:dyDescent="0.25">
      <c r="A22" s="23"/>
      <c r="B22" s="41" t="s">
        <v>10</v>
      </c>
      <c r="C22" s="41">
        <v>2003</v>
      </c>
      <c r="D22" s="42">
        <v>2000</v>
      </c>
      <c r="E22" s="41">
        <v>2003</v>
      </c>
      <c r="F22" s="42">
        <v>2000</v>
      </c>
      <c r="G22" s="41">
        <v>2003</v>
      </c>
      <c r="H22" s="1"/>
      <c r="I22" s="1"/>
      <c r="J22" s="1"/>
      <c r="K22" s="2"/>
      <c r="L22" s="1"/>
      <c r="M22" s="1"/>
      <c r="N22" s="1"/>
      <c r="O22" s="1"/>
      <c r="P22" s="1"/>
    </row>
    <row r="23" spans="1:16" x14ac:dyDescent="0.25">
      <c r="A23" s="19" t="s">
        <v>4</v>
      </c>
      <c r="B23" s="40">
        <v>-10.399997711181598</v>
      </c>
      <c r="C23" s="38">
        <v>0.41085295933453042</v>
      </c>
      <c r="D23" s="39">
        <v>35425.254629554751</v>
      </c>
      <c r="E23" s="39">
        <v>31468.291164379149</v>
      </c>
      <c r="F23" s="38">
        <v>62.099998474121101</v>
      </c>
      <c r="G23" s="38">
        <v>51.700000762939503</v>
      </c>
      <c r="H23" s="1"/>
      <c r="I23" s="1"/>
      <c r="J23" s="1"/>
      <c r="K23" s="2"/>
      <c r="L23" s="1"/>
      <c r="M23" s="1"/>
      <c r="N23" s="1"/>
      <c r="O23" s="1"/>
      <c r="P23" s="1"/>
    </row>
    <row r="24" spans="1:16" x14ac:dyDescent="0.25">
      <c r="A24" s="19" t="s">
        <v>3</v>
      </c>
      <c r="B24" s="40">
        <v>3.3999996185301988</v>
      </c>
      <c r="C24" s="38">
        <v>1.9135928352242713</v>
      </c>
      <c r="D24" s="39">
        <v>5875.6866088056777</v>
      </c>
      <c r="E24" s="39">
        <v>8338.7925839051968</v>
      </c>
      <c r="F24" s="38">
        <v>10.300000190734901</v>
      </c>
      <c r="G24" s="38">
        <v>13.699999809265099</v>
      </c>
      <c r="H24" s="1"/>
      <c r="I24" s="1"/>
      <c r="J24" s="1"/>
      <c r="K24" s="2"/>
      <c r="L24" s="1"/>
      <c r="M24" s="1"/>
      <c r="N24" s="1"/>
      <c r="O24" s="1"/>
      <c r="P24" s="1"/>
    </row>
    <row r="25" spans="1:16" x14ac:dyDescent="0.25">
      <c r="A25" s="19" t="s">
        <v>2</v>
      </c>
      <c r="B25" s="40">
        <v>11.099998474121101</v>
      </c>
      <c r="C25" s="38">
        <v>1.5185746395527815</v>
      </c>
      <c r="D25" s="39">
        <v>13405.692499999999</v>
      </c>
      <c r="E25" s="39">
        <v>21060.015671241767</v>
      </c>
      <c r="F25" s="38">
        <v>23.5</v>
      </c>
      <c r="G25" s="38">
        <v>34.599998474121101</v>
      </c>
      <c r="H25" s="1"/>
      <c r="I25" s="1"/>
      <c r="J25" s="1"/>
      <c r="K25" s="2"/>
      <c r="L25" s="1"/>
      <c r="M25" s="1"/>
      <c r="N25" s="1"/>
      <c r="O25" s="1"/>
      <c r="P25" s="1"/>
    </row>
    <row r="26" spans="1:16" x14ac:dyDescent="0.25">
      <c r="A26" s="15" t="s">
        <v>1</v>
      </c>
      <c r="B26" s="37">
        <v>4.1000003814697124</v>
      </c>
      <c r="C26" s="59">
        <v>3.8430204341115832</v>
      </c>
      <c r="D26" s="36">
        <v>57045.5</v>
      </c>
      <c r="E26" s="36">
        <v>60867.1</v>
      </c>
      <c r="F26" s="35">
        <v>95.899998664856</v>
      </c>
      <c r="G26" s="35">
        <v>99.999999046325712</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row r="35" spans="1:16" x14ac:dyDescent="0.25">
      <c r="A35" s="1"/>
      <c r="B35" s="29"/>
      <c r="C35" s="1"/>
      <c r="D35" s="1"/>
      <c r="E35" s="1"/>
      <c r="F35" s="1"/>
      <c r="G35" s="1"/>
      <c r="H35" s="1"/>
      <c r="I35" s="1"/>
      <c r="J35" s="1"/>
      <c r="K35" s="2"/>
      <c r="L35" s="1"/>
      <c r="M35" s="1"/>
      <c r="N35" s="1"/>
      <c r="O35" s="1"/>
      <c r="P35" s="1"/>
    </row>
    <row r="36" spans="1:16" ht="51" x14ac:dyDescent="0.25">
      <c r="A36" s="28" t="s">
        <v>5</v>
      </c>
      <c r="B36" s="27" t="s">
        <v>9</v>
      </c>
      <c r="C36" s="26" t="s">
        <v>8</v>
      </c>
      <c r="D36" s="119" t="s">
        <v>7</v>
      </c>
      <c r="E36" s="119"/>
      <c r="F36" s="119" t="s">
        <v>6</v>
      </c>
      <c r="G36" s="119"/>
      <c r="H36" s="24"/>
      <c r="I36" s="24"/>
      <c r="J36" s="24"/>
      <c r="K36" s="25"/>
      <c r="L36" s="24"/>
      <c r="M36" s="24"/>
      <c r="N36" s="24"/>
      <c r="O36" s="24"/>
      <c r="P36" s="24"/>
    </row>
    <row r="37" spans="1:16" x14ac:dyDescent="0.25">
      <c r="A37" s="23"/>
      <c r="B37" s="22" t="s">
        <v>5</v>
      </c>
      <c r="C37" s="20">
        <v>2005</v>
      </c>
      <c r="D37" s="21">
        <v>2003</v>
      </c>
      <c r="E37" s="20">
        <v>2005</v>
      </c>
      <c r="F37" s="21">
        <v>2003</v>
      </c>
      <c r="G37" s="20">
        <v>2005</v>
      </c>
      <c r="H37" s="1"/>
      <c r="I37" s="1"/>
      <c r="J37" s="1"/>
      <c r="K37" s="2"/>
      <c r="L37" s="1"/>
      <c r="M37" s="1"/>
      <c r="N37" s="1"/>
      <c r="O37" s="1"/>
      <c r="P37" s="1"/>
    </row>
    <row r="38" spans="1:16" x14ac:dyDescent="0.25">
      <c r="A38" s="19" t="s">
        <v>4</v>
      </c>
      <c r="B38" s="18">
        <v>-3.600002288818402</v>
      </c>
      <c r="C38" s="16">
        <v>0.4187532957692533</v>
      </c>
      <c r="D38" s="17">
        <v>31468.291164379149</v>
      </c>
      <c r="E38" s="17">
        <v>30598.092529335026</v>
      </c>
      <c r="F38" s="16">
        <v>51.700000762939503</v>
      </c>
      <c r="G38" s="16">
        <v>48.099998474121101</v>
      </c>
      <c r="H38" s="1"/>
      <c r="I38" s="1"/>
      <c r="J38" s="1"/>
      <c r="K38" s="2"/>
      <c r="L38" s="1"/>
      <c r="M38" s="1"/>
      <c r="N38" s="1"/>
      <c r="O38" s="1"/>
      <c r="P38" s="1"/>
    </row>
    <row r="39" spans="1:16" x14ac:dyDescent="0.25">
      <c r="A39" s="19" t="s">
        <v>3</v>
      </c>
      <c r="B39" s="18">
        <v>0.80000019073490058</v>
      </c>
      <c r="C39" s="16">
        <v>1.8775031049820905</v>
      </c>
      <c r="D39" s="17">
        <v>8338.7925839051968</v>
      </c>
      <c r="E39" s="17">
        <v>9223.9574999999986</v>
      </c>
      <c r="F39" s="16">
        <v>13.699999809265099</v>
      </c>
      <c r="G39" s="16">
        <v>14.5</v>
      </c>
      <c r="H39" s="1"/>
      <c r="I39" s="1"/>
      <c r="J39" s="1"/>
      <c r="K39" s="2"/>
      <c r="L39" s="1"/>
      <c r="M39" s="1"/>
      <c r="N39" s="1"/>
      <c r="O39" s="1"/>
      <c r="P39" s="1"/>
    </row>
    <row r="40" spans="1:16" x14ac:dyDescent="0.25">
      <c r="A40" s="19" t="s">
        <v>2</v>
      </c>
      <c r="B40" s="18">
        <v>2.8000030517577983</v>
      </c>
      <c r="C40" s="16">
        <v>1.4073307471339342</v>
      </c>
      <c r="D40" s="17">
        <v>21060.015671241767</v>
      </c>
      <c r="E40" s="17">
        <v>23791.449970664973</v>
      </c>
      <c r="F40" s="16">
        <v>34.599998474121101</v>
      </c>
      <c r="G40" s="16">
        <v>37.400001525878899</v>
      </c>
      <c r="H40" s="1"/>
      <c r="I40" s="1"/>
      <c r="J40" s="1"/>
      <c r="K40" s="2"/>
      <c r="L40" s="1"/>
      <c r="M40" s="1"/>
      <c r="N40" s="1"/>
      <c r="O40" s="1"/>
      <c r="P40" s="1"/>
    </row>
    <row r="41" spans="1:16" s="8" customFormat="1" x14ac:dyDescent="0.25">
      <c r="A41" s="15" t="s">
        <v>1</v>
      </c>
      <c r="B41" s="14">
        <v>9.5367428798454057E-7</v>
      </c>
      <c r="C41" s="13">
        <v>3.703587147885278</v>
      </c>
      <c r="D41" s="12">
        <v>60867.1</v>
      </c>
      <c r="E41" s="12">
        <v>63613.5</v>
      </c>
      <c r="F41" s="11">
        <v>99.999999046325712</v>
      </c>
      <c r="G41" s="11">
        <v>100</v>
      </c>
      <c r="H41" s="9"/>
      <c r="I41" s="9"/>
      <c r="J41" s="9"/>
      <c r="K41" s="10"/>
      <c r="L41" s="9"/>
      <c r="M41" s="9"/>
      <c r="N41" s="9"/>
      <c r="O41" s="9"/>
      <c r="P41" s="9"/>
    </row>
    <row r="42" spans="1:16" x14ac:dyDescent="0.25">
      <c r="A42" s="7" t="s">
        <v>0</v>
      </c>
      <c r="B42" s="6">
        <v>-3.1225022567582528E-16</v>
      </c>
      <c r="C42" s="5">
        <v>3.703587147885278</v>
      </c>
      <c r="D42" s="4">
        <v>60867.099419526116</v>
      </c>
      <c r="E42" s="4">
        <v>63613.5</v>
      </c>
      <c r="F42" s="3">
        <v>99.999999046325712</v>
      </c>
      <c r="G42" s="3">
        <v>100</v>
      </c>
      <c r="H42" s="1"/>
      <c r="I42" s="1"/>
      <c r="J42" s="1"/>
      <c r="K42" s="2"/>
      <c r="L42" s="1"/>
      <c r="M42" s="1"/>
      <c r="N42" s="1"/>
      <c r="O42" s="1"/>
      <c r="P42" s="1"/>
    </row>
  </sheetData>
  <mergeCells count="6">
    <mergeCell ref="D6:E6"/>
    <mergeCell ref="F6:G6"/>
    <mergeCell ref="D21:E21"/>
    <mergeCell ref="F21:G21"/>
    <mergeCell ref="D36:E36"/>
    <mergeCell ref="F36:G36"/>
  </mergeCells>
  <hyperlinks>
    <hyperlink ref="A16:B16" location="'CONTENTS &amp; NOTES'!A1" display="Return to Contents page"/>
    <hyperlink ref="F1" location="CONTENTS!A7" display="Return to Contents page"/>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workbookViewId="0">
      <selection activeCell="A2" sqref="A2: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59</v>
      </c>
      <c r="B6" s="44" t="s">
        <v>9</v>
      </c>
      <c r="C6" s="52" t="s">
        <v>8</v>
      </c>
      <c r="D6" s="115" t="s">
        <v>7</v>
      </c>
      <c r="E6" s="116"/>
      <c r="F6" s="115" t="s">
        <v>6</v>
      </c>
      <c r="G6" s="116"/>
      <c r="H6" s="50"/>
      <c r="I6" s="50"/>
      <c r="J6" s="50"/>
      <c r="K6" s="51"/>
      <c r="L6" s="50"/>
      <c r="M6" s="50"/>
      <c r="N6" s="50"/>
      <c r="O6" s="50"/>
      <c r="P6" s="50"/>
    </row>
    <row r="7" spans="1:16" s="72" customFormat="1" x14ac:dyDescent="0.25">
      <c r="A7" s="23"/>
      <c r="B7" s="41" t="s">
        <v>59</v>
      </c>
      <c r="C7" s="41">
        <v>2003</v>
      </c>
      <c r="D7" s="42">
        <v>2002</v>
      </c>
      <c r="E7" s="42">
        <v>2003</v>
      </c>
      <c r="F7" s="42">
        <v>2002</v>
      </c>
      <c r="G7" s="42">
        <v>2003</v>
      </c>
      <c r="H7" s="47"/>
      <c r="I7" s="47"/>
      <c r="J7" s="47"/>
      <c r="K7" s="48"/>
      <c r="L7" s="47"/>
      <c r="M7" s="47"/>
      <c r="N7" s="47"/>
      <c r="O7" s="47"/>
      <c r="P7" s="47"/>
    </row>
    <row r="8" spans="1:16" x14ac:dyDescent="0.25">
      <c r="A8" s="19" t="s">
        <v>4</v>
      </c>
      <c r="B8" s="40">
        <v>3.1999969482422017</v>
      </c>
      <c r="C8" s="38">
        <v>0.42279792969531971</v>
      </c>
      <c r="D8" s="39">
        <v>6775.5872858499997</v>
      </c>
      <c r="E8" s="39">
        <v>7302.2237814141727</v>
      </c>
      <c r="F8" s="38">
        <v>65.5</v>
      </c>
      <c r="G8" s="38">
        <v>68.699996948242202</v>
      </c>
      <c r="H8" s="1"/>
      <c r="I8" s="1"/>
      <c r="J8" s="1"/>
      <c r="K8" s="2"/>
      <c r="L8" s="1"/>
      <c r="M8" s="1"/>
      <c r="N8" s="1"/>
      <c r="O8" s="1"/>
      <c r="P8" s="1"/>
    </row>
    <row r="9" spans="1:16" x14ac:dyDescent="0.25">
      <c r="A9" s="19" t="s">
        <v>3</v>
      </c>
      <c r="B9" s="40">
        <v>1.3000001907348597</v>
      </c>
      <c r="C9" s="38">
        <v>3.0037034085907104</v>
      </c>
      <c r="D9" s="39">
        <v>672.38652454999999</v>
      </c>
      <c r="E9" s="39">
        <v>829.07349953348898</v>
      </c>
      <c r="F9" s="38">
        <v>6.5</v>
      </c>
      <c r="G9" s="38">
        <v>7.8000001907348597</v>
      </c>
      <c r="H9" s="1"/>
      <c r="I9" s="1"/>
      <c r="J9" s="1"/>
      <c r="K9" s="2"/>
      <c r="L9" s="1"/>
      <c r="M9" s="1"/>
      <c r="N9" s="1"/>
      <c r="O9" s="1"/>
      <c r="P9" s="1"/>
    </row>
    <row r="10" spans="1:16" x14ac:dyDescent="0.25">
      <c r="A10" s="19" t="s">
        <v>2</v>
      </c>
      <c r="B10" s="40">
        <v>1.3999996185302983</v>
      </c>
      <c r="C10" s="38">
        <v>2.022336015331486</v>
      </c>
      <c r="D10" s="39">
        <v>2286.1142229307825</v>
      </c>
      <c r="E10" s="39">
        <v>2497.84958495</v>
      </c>
      <c r="F10" s="38">
        <v>22.100000381469702</v>
      </c>
      <c r="G10" s="38">
        <v>23.5</v>
      </c>
      <c r="H10" s="1"/>
      <c r="I10" s="1"/>
      <c r="J10" s="1"/>
      <c r="K10" s="2"/>
      <c r="L10" s="1"/>
      <c r="M10" s="1"/>
      <c r="N10" s="1"/>
      <c r="O10" s="1"/>
      <c r="P10" s="1"/>
    </row>
    <row r="11" spans="1:16" x14ac:dyDescent="0.25">
      <c r="A11" s="15" t="s">
        <v>1</v>
      </c>
      <c r="B11" s="37">
        <v>5.8999967575073669</v>
      </c>
      <c r="C11" s="59">
        <v>5.4488373536175168</v>
      </c>
      <c r="D11" s="36">
        <v>10344.408069999999</v>
      </c>
      <c r="E11" s="36">
        <v>10629.14717</v>
      </c>
      <c r="F11" s="35">
        <v>94.100000381469698</v>
      </c>
      <c r="G11" s="35">
        <v>99.999997138977065</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A13" s="34"/>
      <c r="B13" s="32"/>
      <c r="C13" s="32"/>
      <c r="D13" s="31"/>
      <c r="E13" s="31"/>
      <c r="F13" s="46"/>
      <c r="G13" s="46"/>
      <c r="H13" s="24"/>
      <c r="I13" s="24"/>
      <c r="J13" s="24"/>
      <c r="K13" s="25"/>
      <c r="L13" s="24"/>
      <c r="M13" s="24"/>
      <c r="N13" s="24"/>
      <c r="O13" s="24"/>
      <c r="P13" s="24"/>
    </row>
    <row r="14" spans="1:16" x14ac:dyDescent="0.25">
      <c r="A14" s="1"/>
      <c r="B14" s="45"/>
      <c r="C14" s="45"/>
      <c r="D14" s="89"/>
      <c r="E14" s="89"/>
      <c r="F14" s="2"/>
      <c r="G14" s="2"/>
      <c r="H14" s="1"/>
      <c r="I14" s="1"/>
      <c r="J14" s="1"/>
      <c r="K14" s="2"/>
      <c r="L14" s="1"/>
      <c r="M14" s="1"/>
      <c r="N14" s="1"/>
      <c r="O14" s="1"/>
      <c r="P14" s="1"/>
    </row>
    <row r="15" spans="1:16" x14ac:dyDescent="0.25">
      <c r="A15" s="1"/>
      <c r="B15" s="45"/>
      <c r="C15" s="45"/>
      <c r="D15" s="89"/>
      <c r="E15" s="89"/>
      <c r="F15" s="2"/>
      <c r="G15" s="2"/>
      <c r="H15" s="1"/>
      <c r="I15" s="1"/>
      <c r="J15" s="1"/>
      <c r="K15" s="2"/>
      <c r="L15" s="1"/>
      <c r="M15" s="1"/>
      <c r="N15" s="1"/>
      <c r="O15" s="1"/>
      <c r="P15" s="1"/>
    </row>
    <row r="16" spans="1:16" x14ac:dyDescent="0.25">
      <c r="A16" s="1"/>
      <c r="B16" s="45"/>
      <c r="C16" s="45"/>
      <c r="D16" s="89"/>
      <c r="E16" s="89"/>
      <c r="F16" s="2"/>
      <c r="G16" s="2"/>
      <c r="H16" s="1"/>
      <c r="I16" s="1"/>
      <c r="J16" s="1"/>
      <c r="K16" s="2"/>
      <c r="L16" s="1"/>
      <c r="M16" s="1"/>
      <c r="N16" s="1"/>
      <c r="O16" s="1"/>
      <c r="P16" s="1"/>
    </row>
    <row r="17" spans="1:16" x14ac:dyDescent="0.25">
      <c r="A17" s="1"/>
      <c r="B17" s="29"/>
      <c r="C17" s="1"/>
      <c r="D17" s="74"/>
      <c r="E17" s="74"/>
      <c r="F17" s="2"/>
      <c r="G17" s="2"/>
      <c r="H17" s="1"/>
      <c r="I17" s="1"/>
      <c r="J17" s="1"/>
      <c r="K17" s="2"/>
      <c r="L17" s="1"/>
      <c r="M17" s="1"/>
      <c r="N17" s="1"/>
      <c r="O17" s="1"/>
      <c r="P17" s="1"/>
    </row>
    <row r="18" spans="1:16" x14ac:dyDescent="0.25">
      <c r="A18" s="1"/>
      <c r="B18" s="29"/>
      <c r="C18" s="1"/>
      <c r="D18" s="75"/>
      <c r="E18" s="2"/>
      <c r="F18" s="2"/>
      <c r="G18" s="2"/>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5</v>
      </c>
      <c r="B21" s="44" t="s">
        <v>9</v>
      </c>
      <c r="C21" s="52" t="s">
        <v>8</v>
      </c>
      <c r="D21" s="116" t="s">
        <v>7</v>
      </c>
      <c r="E21" s="116"/>
      <c r="F21" s="116" t="s">
        <v>6</v>
      </c>
      <c r="G21" s="116"/>
      <c r="H21" s="1"/>
      <c r="I21" s="1"/>
      <c r="J21" s="1"/>
      <c r="K21" s="2"/>
      <c r="L21" s="1"/>
      <c r="M21" s="1"/>
      <c r="N21" s="1"/>
      <c r="O21" s="1"/>
      <c r="P21" s="1"/>
    </row>
    <row r="22" spans="1:16" x14ac:dyDescent="0.25">
      <c r="A22" s="23"/>
      <c r="B22" s="41" t="s">
        <v>5</v>
      </c>
      <c r="C22" s="41">
        <v>2005</v>
      </c>
      <c r="D22" s="42">
        <v>2003</v>
      </c>
      <c r="E22" s="41">
        <v>2005</v>
      </c>
      <c r="F22" s="42">
        <v>2003</v>
      </c>
      <c r="G22" s="41">
        <v>2005</v>
      </c>
      <c r="H22" s="1"/>
      <c r="I22" s="1"/>
      <c r="J22" s="1"/>
      <c r="K22" s="2"/>
      <c r="L22" s="1"/>
      <c r="M22" s="1"/>
      <c r="N22" s="1"/>
      <c r="O22" s="1"/>
      <c r="P22" s="1"/>
    </row>
    <row r="23" spans="1:16" x14ac:dyDescent="0.25">
      <c r="A23" s="19" t="s">
        <v>4</v>
      </c>
      <c r="B23" s="40">
        <v>2.9000015258787926</v>
      </c>
      <c r="C23" s="38">
        <v>0.37296986946725785</v>
      </c>
      <c r="D23" s="39">
        <v>7302.2237814141727</v>
      </c>
      <c r="E23" s="39">
        <v>8020.225907199685</v>
      </c>
      <c r="F23" s="38">
        <v>68.699996948242202</v>
      </c>
      <c r="G23" s="38">
        <v>71.599998474120994</v>
      </c>
      <c r="H23" s="1"/>
      <c r="I23" s="1"/>
      <c r="J23" s="1"/>
      <c r="K23" s="2"/>
      <c r="L23" s="1"/>
      <c r="M23" s="1"/>
      <c r="N23" s="1"/>
      <c r="O23" s="1"/>
      <c r="P23" s="1"/>
    </row>
    <row r="24" spans="1:16" x14ac:dyDescent="0.25">
      <c r="A24" s="19" t="s">
        <v>3</v>
      </c>
      <c r="B24" s="40">
        <v>-3.3000001907348597</v>
      </c>
      <c r="C24" s="38">
        <v>5.5640241797298264</v>
      </c>
      <c r="D24" s="39">
        <v>829.07349953348898</v>
      </c>
      <c r="E24" s="39">
        <v>504.06448815000005</v>
      </c>
      <c r="F24" s="38">
        <v>7.8000001907348597</v>
      </c>
      <c r="G24" s="38">
        <v>4.5</v>
      </c>
      <c r="H24" s="1"/>
      <c r="I24" s="1"/>
      <c r="J24" s="1"/>
      <c r="K24" s="2"/>
      <c r="L24" s="1"/>
      <c r="M24" s="1"/>
      <c r="N24" s="1"/>
      <c r="O24" s="1"/>
      <c r="P24" s="1"/>
    </row>
    <row r="25" spans="1:16" x14ac:dyDescent="0.25">
      <c r="A25" s="19" t="s">
        <v>2</v>
      </c>
      <c r="B25" s="40">
        <v>-0.29999923706050069</v>
      </c>
      <c r="C25" s="38">
        <v>2.080053772392751</v>
      </c>
      <c r="D25" s="39">
        <v>2497.84958495</v>
      </c>
      <c r="E25" s="39">
        <v>2598.7325577001575</v>
      </c>
      <c r="F25" s="38">
        <v>23.5</v>
      </c>
      <c r="G25" s="38">
        <v>23.200000762939499</v>
      </c>
      <c r="H25" s="1"/>
      <c r="I25" s="1"/>
      <c r="J25" s="1"/>
      <c r="K25" s="2"/>
      <c r="L25" s="1"/>
      <c r="M25" s="1"/>
      <c r="N25" s="1"/>
      <c r="O25" s="1"/>
      <c r="P25" s="1"/>
    </row>
    <row r="26" spans="1:16" x14ac:dyDescent="0.25">
      <c r="A26" s="15" t="s">
        <v>1</v>
      </c>
      <c r="B26" s="37">
        <v>-0.69999790191657496</v>
      </c>
      <c r="C26" s="59">
        <v>8.0170478215898342</v>
      </c>
      <c r="D26" s="36">
        <v>10629.14717</v>
      </c>
      <c r="E26" s="36">
        <v>11201.433070000001</v>
      </c>
      <c r="F26" s="35">
        <v>99.999997138977065</v>
      </c>
      <c r="G26" s="35">
        <v>99.29999923706049</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row r="35" spans="1:16" x14ac:dyDescent="0.25">
      <c r="A35" s="1"/>
      <c r="B35" s="29"/>
      <c r="C35" s="1"/>
      <c r="D35" s="1"/>
      <c r="E35" s="1"/>
      <c r="F35" s="1"/>
      <c r="G35" s="1"/>
      <c r="H35" s="1"/>
      <c r="I35" s="1"/>
      <c r="J35" s="1"/>
      <c r="K35" s="2"/>
      <c r="L35" s="1"/>
      <c r="M35" s="1"/>
      <c r="N35" s="1"/>
      <c r="O35" s="1"/>
      <c r="P35" s="1"/>
    </row>
    <row r="36" spans="1:16" ht="51" x14ac:dyDescent="0.25">
      <c r="A36" s="28" t="s">
        <v>60</v>
      </c>
      <c r="B36" s="27" t="s">
        <v>9</v>
      </c>
      <c r="C36" s="26" t="s">
        <v>8</v>
      </c>
      <c r="D36" s="119" t="s">
        <v>7</v>
      </c>
      <c r="E36" s="119"/>
      <c r="F36" s="119" t="s">
        <v>6</v>
      </c>
      <c r="G36" s="119"/>
      <c r="H36" s="24"/>
      <c r="I36" s="24"/>
      <c r="J36" s="24"/>
      <c r="K36" s="25"/>
      <c r="L36" s="24"/>
      <c r="M36" s="24"/>
      <c r="N36" s="24"/>
      <c r="O36" s="24"/>
      <c r="P36" s="24"/>
    </row>
    <row r="37" spans="1:16" x14ac:dyDescent="0.25">
      <c r="A37" s="23"/>
      <c r="B37" s="76" t="s">
        <v>60</v>
      </c>
      <c r="C37" s="20">
        <v>2009</v>
      </c>
      <c r="D37" s="41">
        <v>2005</v>
      </c>
      <c r="E37" s="20">
        <v>2009</v>
      </c>
      <c r="F37" s="41">
        <v>2005</v>
      </c>
      <c r="G37" s="20">
        <v>2009</v>
      </c>
      <c r="H37" s="1"/>
      <c r="I37" s="1"/>
      <c r="J37" s="1"/>
      <c r="K37" s="2"/>
      <c r="L37" s="1"/>
      <c r="M37" s="1"/>
      <c r="N37" s="1"/>
      <c r="O37" s="1"/>
      <c r="P37" s="1"/>
    </row>
    <row r="38" spans="1:16" x14ac:dyDescent="0.25">
      <c r="A38" s="19" t="s">
        <v>4</v>
      </c>
      <c r="B38" s="18">
        <v>-6</v>
      </c>
      <c r="C38" s="16">
        <v>0.32223203782006959</v>
      </c>
      <c r="D38" s="17">
        <v>8020.225907199685</v>
      </c>
      <c r="E38" s="17">
        <v>8206.5913495918012</v>
      </c>
      <c r="F38" s="16">
        <v>71.599998474120994</v>
      </c>
      <c r="G38" s="16">
        <v>65.599998474120994</v>
      </c>
      <c r="H38" s="1"/>
      <c r="I38" s="1"/>
      <c r="J38" s="1"/>
      <c r="K38" s="2"/>
      <c r="L38" s="1"/>
      <c r="M38" s="1"/>
      <c r="N38" s="1"/>
      <c r="O38" s="1"/>
      <c r="P38" s="1"/>
    </row>
    <row r="39" spans="1:16" x14ac:dyDescent="0.25">
      <c r="A39" s="19" t="s">
        <v>3</v>
      </c>
      <c r="B39" s="18">
        <v>1.5</v>
      </c>
      <c r="C39" s="16">
        <v>4.5590776048740844</v>
      </c>
      <c r="D39" s="17">
        <v>504.06448815000005</v>
      </c>
      <c r="E39" s="17">
        <v>750.60288479999986</v>
      </c>
      <c r="F39" s="16">
        <v>4.5</v>
      </c>
      <c r="G39" s="16">
        <v>6</v>
      </c>
      <c r="H39" s="1"/>
      <c r="I39" s="1"/>
      <c r="J39" s="1"/>
      <c r="K39" s="2"/>
      <c r="L39" s="1"/>
      <c r="M39" s="1"/>
      <c r="N39" s="1"/>
      <c r="O39" s="1"/>
      <c r="P39" s="1"/>
    </row>
    <row r="40" spans="1:16" x14ac:dyDescent="0.25">
      <c r="A40" s="19" t="s">
        <v>2</v>
      </c>
      <c r="B40" s="18">
        <v>5.199998855590799</v>
      </c>
      <c r="C40" s="16">
        <v>1.8136307701863106</v>
      </c>
      <c r="D40" s="17">
        <v>2598.7325577001575</v>
      </c>
      <c r="E40" s="17">
        <v>3552.8536069979564</v>
      </c>
      <c r="F40" s="16">
        <v>23.200000762939499</v>
      </c>
      <c r="G40" s="16">
        <v>28.399999618530298</v>
      </c>
      <c r="H40" s="1"/>
      <c r="I40" s="1"/>
      <c r="J40" s="1"/>
      <c r="K40" s="2"/>
      <c r="L40" s="1"/>
      <c r="M40" s="1"/>
      <c r="N40" s="1"/>
      <c r="O40" s="1"/>
      <c r="P40" s="1"/>
    </row>
    <row r="41" spans="1:16" x14ac:dyDescent="0.25">
      <c r="A41" s="15" t="s">
        <v>1</v>
      </c>
      <c r="B41" s="14">
        <v>0.6999988555908061</v>
      </c>
      <c r="C41" s="11">
        <v>6.6949404128804648</v>
      </c>
      <c r="D41" s="12">
        <v>11201.433070000001</v>
      </c>
      <c r="E41" s="12">
        <v>12510.048079999999</v>
      </c>
      <c r="F41" s="11">
        <v>99.29999923706049</v>
      </c>
      <c r="G41" s="11">
        <v>99.999998092651296</v>
      </c>
      <c r="H41" s="1"/>
      <c r="I41" s="1"/>
      <c r="J41" s="1"/>
      <c r="K41" s="2"/>
      <c r="L41" s="1"/>
      <c r="M41" s="1"/>
      <c r="N41" s="1"/>
      <c r="O41" s="1"/>
      <c r="P41" s="1"/>
    </row>
    <row r="42" spans="1:16" x14ac:dyDescent="0.25">
      <c r="A42" s="7"/>
      <c r="B42" s="6"/>
      <c r="C42" s="5"/>
      <c r="D42" s="4"/>
      <c r="E42" s="4"/>
      <c r="F42" s="3"/>
      <c r="G42" s="3"/>
      <c r="H42" s="1"/>
      <c r="I42" s="1"/>
      <c r="J42" s="1"/>
      <c r="K42" s="2"/>
      <c r="L42" s="1"/>
      <c r="M42" s="1"/>
      <c r="N42" s="1"/>
      <c r="O42" s="1"/>
      <c r="P42" s="1"/>
    </row>
  </sheetData>
  <mergeCells count="6">
    <mergeCell ref="D6:E6"/>
    <mergeCell ref="F6:G6"/>
    <mergeCell ref="D21:E21"/>
    <mergeCell ref="F21:G21"/>
    <mergeCell ref="D36:E36"/>
    <mergeCell ref="F36:G36"/>
  </mergeCells>
  <hyperlinks>
    <hyperlink ref="F1" location="CONTENTS!A7" display="Return to Contents pag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-3.7216976775635828</v>
      </c>
      <c r="C8" s="97">
        <f>+'[4]GVA &amp; labour productivity'!L60</f>
        <v>0.5315400880535569</v>
      </c>
      <c r="D8" s="98">
        <f>+'[4]GVA &amp; labour productivity'!E47</f>
        <v>5279</v>
      </c>
      <c r="E8" s="98">
        <f>+'[4]GVA &amp; labour productivity'!F47</f>
        <v>6514</v>
      </c>
      <c r="F8" s="97">
        <f>+'[4]GVA &amp; labour productivity'!K47</f>
        <v>70.36790189282857</v>
      </c>
      <c r="G8" s="97">
        <f>+'[4]GVA &amp; labour productivity'!L47</f>
        <v>66.646204215264987</v>
      </c>
      <c r="H8" s="1"/>
      <c r="I8" s="1"/>
      <c r="J8" s="1"/>
      <c r="K8" s="2"/>
      <c r="L8" s="1"/>
      <c r="M8" s="1"/>
      <c r="N8" s="1"/>
      <c r="O8" s="1"/>
      <c r="P8" s="1"/>
    </row>
    <row r="9" spans="1:16" x14ac:dyDescent="0.25">
      <c r="A9" s="95" t="s">
        <v>73</v>
      </c>
      <c r="B9" s="96">
        <f t="shared" si="0"/>
        <v>2.8882551038705406E-2</v>
      </c>
      <c r="C9" s="97">
        <f>+'[4]GVA &amp; labour productivity'!L61</f>
        <v>11.366974215304447</v>
      </c>
      <c r="D9" s="98">
        <f>+'[4]GVA &amp; labour productivity'!E48</f>
        <v>27</v>
      </c>
      <c r="E9" s="98">
        <f>+'[4]GVA &amp; labour productivity'!F48</f>
        <v>38</v>
      </c>
      <c r="F9" s="97">
        <f>+'[4]GVA &amp; labour productivity'!K48</f>
        <v>0.35990402559317514</v>
      </c>
      <c r="G9" s="97">
        <f>+'[4]GVA &amp; labour productivity'!L48</f>
        <v>0.38878657663188054</v>
      </c>
      <c r="H9" s="1"/>
      <c r="I9" s="1"/>
      <c r="J9" s="1"/>
      <c r="K9" s="2"/>
      <c r="L9" s="1"/>
      <c r="M9" s="1"/>
      <c r="N9" s="1"/>
      <c r="O9" s="1"/>
      <c r="P9" s="1"/>
    </row>
    <row r="10" spans="1:16" x14ac:dyDescent="0.25">
      <c r="A10" s="95" t="s">
        <v>35</v>
      </c>
      <c r="B10" s="96">
        <f t="shared" si="0"/>
        <v>0.23118860548584674</v>
      </c>
      <c r="C10" s="97">
        <f>+'[4]GVA &amp; labour productivity'!L62</f>
        <v>1.4992226915445814</v>
      </c>
      <c r="D10" s="98">
        <f>+'[4]GVA &amp; labour productivity'!E49</f>
        <v>457</v>
      </c>
      <c r="E10" s="98">
        <f>+'[4]GVA &amp; labour productivity'!F49</f>
        <v>618</v>
      </c>
      <c r="F10" s="97">
        <f>+'[4]GVA &amp; labour productivity'!K49</f>
        <v>6.0917088776326311</v>
      </c>
      <c r="G10" s="97">
        <f>+'[4]GVA &amp; labour productivity'!L49</f>
        <v>6.3228974831184779</v>
      </c>
      <c r="H10" s="1"/>
      <c r="I10" s="1"/>
      <c r="J10" s="1"/>
      <c r="K10" s="2"/>
      <c r="L10" s="1"/>
      <c r="M10" s="1"/>
      <c r="N10" s="1"/>
      <c r="O10" s="1"/>
      <c r="P10" s="1"/>
    </row>
    <row r="11" spans="1:16" x14ac:dyDescent="0.25">
      <c r="A11" s="95" t="s">
        <v>37</v>
      </c>
      <c r="B11" s="96">
        <f t="shared" si="0"/>
        <v>0.35944033367924755</v>
      </c>
      <c r="C11" s="97">
        <f>+'[4]GVA &amp; labour productivity'!L63</f>
        <v>3.5640147062205658</v>
      </c>
      <c r="D11" s="98">
        <f>+'[4]GVA &amp; labour productivity'!E50</f>
        <v>59</v>
      </c>
      <c r="E11" s="98">
        <f>+'[4]GVA &amp; labour productivity'!F50</f>
        <v>112</v>
      </c>
      <c r="F11" s="97">
        <f>+'[4]GVA &amp; labour productivity'!K50</f>
        <v>0.78645694481471606</v>
      </c>
      <c r="G11" s="97">
        <f>+'[4]GVA &amp; labour productivity'!L50</f>
        <v>1.1458972784939636</v>
      </c>
      <c r="H11" s="1"/>
      <c r="I11" s="1"/>
      <c r="J11" s="1"/>
      <c r="K11" s="2"/>
      <c r="L11" s="1"/>
      <c r="M11" s="1"/>
      <c r="N11" s="1"/>
      <c r="O11" s="1"/>
      <c r="P11" s="1"/>
    </row>
    <row r="12" spans="1:16" x14ac:dyDescent="0.25">
      <c r="A12" s="95" t="s">
        <v>74</v>
      </c>
      <c r="B12" s="96">
        <f t="shared" si="0"/>
        <v>1.501112560557484</v>
      </c>
      <c r="C12" s="97">
        <f>+'[4]GVA &amp; labour productivity'!L64</f>
        <v>0.97429236863505109</v>
      </c>
      <c r="D12" s="98">
        <f>+'[4]GVA &amp; labour productivity'!E51</f>
        <v>975</v>
      </c>
      <c r="E12" s="98">
        <f>+'[4]GVA &amp; labour productivity'!F51</f>
        <v>1417</v>
      </c>
      <c r="F12" s="97">
        <f>+'[4]GVA &amp; labour productivity'!K51</f>
        <v>12.996534257531325</v>
      </c>
      <c r="G12" s="97">
        <f>+'[4]GVA &amp; labour productivity'!L51</f>
        <v>14.497646818088809</v>
      </c>
      <c r="H12" s="1"/>
      <c r="I12" s="1"/>
      <c r="J12" s="1"/>
      <c r="K12" s="2"/>
      <c r="L12" s="1"/>
      <c r="M12" s="1"/>
      <c r="N12" s="1"/>
      <c r="O12" s="1"/>
      <c r="P12" s="1"/>
    </row>
    <row r="13" spans="1:16" x14ac:dyDescent="0.25">
      <c r="A13" s="99" t="s">
        <v>75</v>
      </c>
      <c r="B13" s="96">
        <f t="shared" si="0"/>
        <v>0.31150277257760917</v>
      </c>
      <c r="C13" s="97">
        <f>+'[4]GVA &amp; labour productivity'!L65</f>
        <v>2.8699806677577797</v>
      </c>
      <c r="D13" s="98">
        <f>+'[4]GVA &amp; labour productivity'!E52</f>
        <v>124</v>
      </c>
      <c r="E13" s="98">
        <f>+'[4]GVA &amp; labour productivity'!F52</f>
        <v>192</v>
      </c>
      <c r="F13" s="97">
        <f>+'[4]GVA &amp; labour productivity'!K52</f>
        <v>1.6528925619834711</v>
      </c>
      <c r="G13" s="97">
        <f>+'[4]GVA &amp; labour productivity'!L52</f>
        <v>1.9643953345610803</v>
      </c>
      <c r="H13" s="1"/>
      <c r="I13" s="1"/>
      <c r="J13" s="1"/>
      <c r="K13" s="2"/>
      <c r="L13" s="1"/>
      <c r="M13" s="1"/>
      <c r="N13" s="1"/>
      <c r="O13" s="1"/>
      <c r="P13" s="1"/>
    </row>
    <row r="14" spans="1:16" x14ac:dyDescent="0.25">
      <c r="A14" s="95" t="s">
        <v>76</v>
      </c>
      <c r="B14" s="96">
        <f t="shared" si="0"/>
        <v>1.2895708542246993</v>
      </c>
      <c r="C14" s="97">
        <f>+'[4]GVA &amp; labour productivity'!L66</f>
        <v>2.9697678382796662</v>
      </c>
      <c r="D14" s="98">
        <f>+'[4]GVA &amp; labour productivity'!E53</f>
        <v>581</v>
      </c>
      <c r="E14" s="98">
        <f>+'[4]GVA &amp; labour productivity'!F53</f>
        <v>883</v>
      </c>
      <c r="F14" s="97">
        <f>+'[4]GVA &amp; labour productivity'!K53</f>
        <v>7.7446014396161029</v>
      </c>
      <c r="G14" s="97">
        <f>+'[4]GVA &amp; labour productivity'!L53</f>
        <v>9.0341722938408022</v>
      </c>
      <c r="H14" s="1"/>
      <c r="I14" s="1"/>
      <c r="J14" s="1"/>
      <c r="K14" s="2"/>
      <c r="L14" s="1"/>
      <c r="M14" s="1"/>
      <c r="N14" s="1"/>
      <c r="O14" s="1"/>
      <c r="P14" s="1"/>
    </row>
    <row r="15" spans="1:16" x14ac:dyDescent="0.25">
      <c r="A15" s="15" t="s">
        <v>77</v>
      </c>
      <c r="B15" s="100">
        <f t="shared" si="0"/>
        <v>0</v>
      </c>
      <c r="C15" s="101">
        <f>+'[4]GVA &amp; labour productivity'!L68</f>
        <v>1</v>
      </c>
      <c r="D15" s="102">
        <f>+'[4]GVA &amp; labour productivity'!E55</f>
        <v>7502</v>
      </c>
      <c r="E15" s="102">
        <f>+'[4]GVA &amp; labour productivity'!F55</f>
        <v>9774</v>
      </c>
      <c r="F15" s="101">
        <f>+'[4]GVA &amp; labour productivity'!K55</f>
        <v>100</v>
      </c>
      <c r="G15" s="101">
        <f>+'[4]GVA &amp; labour productivity'!L55</f>
        <v>100</v>
      </c>
      <c r="H15" s="9"/>
      <c r="I15" s="9"/>
      <c r="J15" s="9"/>
      <c r="K15" s="10"/>
      <c r="L15" s="9"/>
      <c r="M15" s="9"/>
      <c r="N15" s="9"/>
      <c r="O15" s="9"/>
      <c r="P15" s="9"/>
    </row>
    <row r="16" spans="1:16" x14ac:dyDescent="0.25">
      <c r="A16" s="34" t="s">
        <v>0</v>
      </c>
      <c r="B16" s="103"/>
      <c r="C16" s="103"/>
      <c r="D16" s="104">
        <f>SUM(D8:D14)</f>
        <v>7502</v>
      </c>
      <c r="E16" s="104">
        <f>SUM(E8:E14)</f>
        <v>9774</v>
      </c>
      <c r="F16" s="6">
        <f>SUM(F8:F14)</f>
        <v>100</v>
      </c>
      <c r="G16" s="6">
        <f>SUM(G8:G14)</f>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1.6390765131113483</v>
      </c>
      <c r="C25" s="97">
        <f>+'[4]GVA &amp; labour productivity'!M60</f>
        <v>0.45176873814402202</v>
      </c>
      <c r="D25" s="98">
        <f>+'[4]GVA &amp; labour productivity'!F47</f>
        <v>6514</v>
      </c>
      <c r="E25" s="98">
        <f>+'[4]GVA &amp; labour productivity'!G47</f>
        <v>7650</v>
      </c>
      <c r="F25" s="97">
        <f>+'[4]GVA &amp; labour productivity'!L47</f>
        <v>66.646204215264987</v>
      </c>
      <c r="G25" s="97">
        <f>+'[4]GVA &amp; labour productivity'!M47</f>
        <v>68.285280728376335</v>
      </c>
      <c r="H25" s="1"/>
      <c r="I25" s="1"/>
      <c r="J25" s="1"/>
      <c r="K25" s="2"/>
      <c r="L25" s="1"/>
      <c r="M25" s="1"/>
      <c r="N25" s="1"/>
      <c r="O25" s="1"/>
      <c r="P25" s="1"/>
    </row>
    <row r="26" spans="1:16" x14ac:dyDescent="0.25">
      <c r="A26" s="95" t="s">
        <v>73</v>
      </c>
      <c r="B26" s="96">
        <f t="shared" si="1"/>
        <v>-0.19241060590975254</v>
      </c>
      <c r="C26" s="97">
        <f>+'[4]GVA &amp; labour productivity'!M61</f>
        <v>19.676802845399934</v>
      </c>
      <c r="D26" s="98">
        <f>+'[4]GVA &amp; labour productivity'!F48</f>
        <v>38</v>
      </c>
      <c r="E26" s="98">
        <f>+'[4]GVA &amp; labour productivity'!G48</f>
        <v>22</v>
      </c>
      <c r="F26" s="97">
        <f>+'[4]GVA &amp; labour productivity'!L48</f>
        <v>0.38878657663188054</v>
      </c>
      <c r="G26" s="97">
        <f>+'[4]GVA &amp; labour productivity'!M48</f>
        <v>0.19637597072212801</v>
      </c>
      <c r="H26" s="1"/>
      <c r="I26" s="1"/>
      <c r="J26" s="1"/>
      <c r="K26" s="2"/>
      <c r="L26" s="1"/>
      <c r="M26" s="1"/>
      <c r="N26" s="1"/>
      <c r="O26" s="1"/>
      <c r="P26" s="1"/>
    </row>
    <row r="27" spans="1:16" x14ac:dyDescent="0.25">
      <c r="A27" s="95" t="s">
        <v>35</v>
      </c>
      <c r="B27" s="96">
        <f t="shared" si="1"/>
        <v>-2.0294046686937701</v>
      </c>
      <c r="C27" s="97">
        <f>+'[4]GVA &amp; labour productivity'!M62</f>
        <v>2.1722784152864225</v>
      </c>
      <c r="D27" s="98">
        <f>+'[4]GVA &amp; labour productivity'!F49</f>
        <v>618</v>
      </c>
      <c r="E27" s="98">
        <f>+'[4]GVA &amp; labour productivity'!G49</f>
        <v>481</v>
      </c>
      <c r="F27" s="97">
        <f>+'[4]GVA &amp; labour productivity'!L49</f>
        <v>6.3228974831184779</v>
      </c>
      <c r="G27" s="97">
        <f>+'[4]GVA &amp; labour productivity'!M49</f>
        <v>4.2934928144247078</v>
      </c>
      <c r="H27" s="1"/>
      <c r="I27" s="1"/>
      <c r="J27" s="1"/>
      <c r="K27" s="2"/>
      <c r="L27" s="1"/>
      <c r="M27" s="1"/>
      <c r="N27" s="1"/>
      <c r="O27" s="1"/>
      <c r="P27" s="1"/>
    </row>
    <row r="28" spans="1:16" x14ac:dyDescent="0.25">
      <c r="A28" s="95" t="s">
        <v>37</v>
      </c>
      <c r="B28" s="96">
        <f t="shared" si="1"/>
        <v>0.19302979461145453</v>
      </c>
      <c r="C28" s="97">
        <f>+'[4]GVA &amp; labour productivity'!M63</f>
        <v>4.1073082127738729</v>
      </c>
      <c r="D28" s="98">
        <f>+'[4]GVA &amp; labour productivity'!F50</f>
        <v>112</v>
      </c>
      <c r="E28" s="98">
        <f>+'[4]GVA &amp; labour productivity'!G50</f>
        <v>150</v>
      </c>
      <c r="F28" s="97">
        <f>+'[4]GVA &amp; labour productivity'!L50</f>
        <v>1.1458972784939636</v>
      </c>
      <c r="G28" s="97">
        <f>+'[4]GVA &amp; labour productivity'!M50</f>
        <v>1.3389270731054181</v>
      </c>
      <c r="H28" s="1"/>
      <c r="I28" s="1"/>
      <c r="J28" s="1"/>
      <c r="K28" s="2"/>
      <c r="L28" s="1"/>
      <c r="M28" s="1"/>
      <c r="N28" s="1"/>
      <c r="O28" s="1"/>
      <c r="P28" s="1"/>
    </row>
    <row r="29" spans="1:16" x14ac:dyDescent="0.25">
      <c r="A29" s="95" t="s">
        <v>74</v>
      </c>
      <c r="B29" s="96">
        <f t="shared" si="1"/>
        <v>-3.8576396771444195</v>
      </c>
      <c r="C29" s="97">
        <f>+'[4]GVA &amp; labour productivity'!M64</f>
        <v>1.345349238814298</v>
      </c>
      <c r="D29" s="98">
        <f>+'[4]GVA &amp; labour productivity'!F51</f>
        <v>1417</v>
      </c>
      <c r="E29" s="98">
        <f>+'[4]GVA &amp; labour productivity'!G51</f>
        <v>1192</v>
      </c>
      <c r="F29" s="97">
        <f>+'[4]GVA &amp; labour productivity'!L51</f>
        <v>14.497646818088809</v>
      </c>
      <c r="G29" s="97">
        <f>+'[4]GVA &amp; labour productivity'!M51</f>
        <v>10.640007140944389</v>
      </c>
      <c r="H29" s="1"/>
      <c r="I29" s="1"/>
      <c r="J29" s="1"/>
      <c r="K29" s="2"/>
      <c r="L29" s="1"/>
      <c r="M29" s="1"/>
      <c r="N29" s="1"/>
      <c r="O29" s="1"/>
      <c r="P29" s="1"/>
    </row>
    <row r="30" spans="1:16" x14ac:dyDescent="0.25">
      <c r="A30" s="99" t="s">
        <v>75</v>
      </c>
      <c r="B30" s="96">
        <f t="shared" si="1"/>
        <v>0.13325707997074154</v>
      </c>
      <c r="C30" s="97">
        <f>+'[4]GVA &amp; labour productivity'!M65</f>
        <v>3.5884481137760162</v>
      </c>
      <c r="D30" s="98">
        <f>+'[4]GVA &amp; labour productivity'!F52</f>
        <v>192</v>
      </c>
      <c r="E30" s="98">
        <f>+'[4]GVA &amp; labour productivity'!G52</f>
        <v>235</v>
      </c>
      <c r="F30" s="97">
        <f>+'[4]GVA &amp; labour productivity'!L52</f>
        <v>1.9643953345610803</v>
      </c>
      <c r="G30" s="97">
        <f>+'[4]GVA &amp; labour productivity'!M52</f>
        <v>2.0976524145318218</v>
      </c>
      <c r="H30" s="1"/>
      <c r="I30" s="1"/>
      <c r="J30" s="1"/>
      <c r="K30" s="2"/>
      <c r="L30" s="1"/>
      <c r="M30" s="1"/>
      <c r="N30" s="1"/>
      <c r="O30" s="1"/>
      <c r="P30" s="1"/>
    </row>
    <row r="31" spans="1:16" x14ac:dyDescent="0.25">
      <c r="A31" s="95" t="s">
        <v>76</v>
      </c>
      <c r="B31" s="96">
        <f t="shared" si="1"/>
        <v>4.1140915640544051</v>
      </c>
      <c r="C31" s="97">
        <f>+'[4]GVA &amp; labour productivity'!M66</f>
        <v>2.1766298313147132</v>
      </c>
      <c r="D31" s="98">
        <f>+'[4]GVA &amp; labour productivity'!F53</f>
        <v>883</v>
      </c>
      <c r="E31" s="98">
        <f>+'[4]GVA &amp; labour productivity'!G53</f>
        <v>1473</v>
      </c>
      <c r="F31" s="97">
        <f>+'[4]GVA &amp; labour productivity'!L53</f>
        <v>9.0341722938408022</v>
      </c>
      <c r="G31" s="97">
        <f>+'[4]GVA &amp; labour productivity'!M53</f>
        <v>13.148263857895207</v>
      </c>
      <c r="H31" s="1"/>
      <c r="I31" s="1"/>
      <c r="J31" s="1"/>
      <c r="K31" s="2"/>
      <c r="L31" s="1"/>
      <c r="M31" s="1"/>
      <c r="N31" s="1"/>
      <c r="O31" s="1"/>
      <c r="P31" s="1"/>
    </row>
    <row r="32" spans="1:16" x14ac:dyDescent="0.25">
      <c r="A32" s="15" t="s">
        <v>77</v>
      </c>
      <c r="B32" s="100">
        <f t="shared" si="1"/>
        <v>0</v>
      </c>
      <c r="C32" s="101">
        <f>+'[4]GVA &amp; labour productivity'!M68</f>
        <v>1</v>
      </c>
      <c r="D32" s="102">
        <f>+'[4]GVA &amp; labour productivity'!F55</f>
        <v>9774</v>
      </c>
      <c r="E32" s="102">
        <f>+'[4]GVA &amp; labour productivity'!G55</f>
        <v>11203</v>
      </c>
      <c r="F32" s="101">
        <f>+'[4]GVA &amp; labour productivity'!L55</f>
        <v>100</v>
      </c>
      <c r="G32" s="101">
        <f>+'[4]GVA &amp; labour productivity'!M55</f>
        <v>100.00000000000001</v>
      </c>
      <c r="H32" s="1"/>
      <c r="I32" s="1"/>
      <c r="J32" s="1"/>
      <c r="K32" s="2"/>
      <c r="L32" s="1"/>
      <c r="M32" s="1"/>
      <c r="N32" s="1"/>
      <c r="O32" s="1"/>
      <c r="P32" s="1"/>
    </row>
    <row r="33" spans="1:16" x14ac:dyDescent="0.25">
      <c r="A33" s="34" t="s">
        <v>0</v>
      </c>
      <c r="B33" s="103"/>
      <c r="C33" s="103"/>
      <c r="D33" s="104">
        <f>SUM(D25:D31)</f>
        <v>9774</v>
      </c>
      <c r="E33" s="104">
        <f>SUM(E25:E31)</f>
        <v>11203</v>
      </c>
      <c r="F33" s="6">
        <f>SUM(F25:F31)</f>
        <v>100</v>
      </c>
      <c r="G33" s="6">
        <f>SUM(G25:G31)</f>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-6.8335432766388848</v>
      </c>
      <c r="C42" s="97">
        <f>+'[4]GVA &amp; labour productivity'!N60</f>
        <v>0.38220928597197112</v>
      </c>
      <c r="D42" s="98">
        <f>+'[4]GVA &amp; labour productivity'!G47</f>
        <v>7650</v>
      </c>
      <c r="E42" s="98">
        <f>+'[4]GVA &amp; labour productivity'!H47</f>
        <v>7958</v>
      </c>
      <c r="F42" s="97">
        <f>+'[4]GVA &amp; labour productivity'!M47</f>
        <v>68.285280728376335</v>
      </c>
      <c r="G42" s="97">
        <f>+'[4]GVA &amp; labour productivity'!N47</f>
        <v>61.451737451737451</v>
      </c>
      <c r="H42" s="1"/>
      <c r="I42" s="1"/>
      <c r="J42" s="1"/>
      <c r="K42" s="2"/>
      <c r="L42" s="1"/>
      <c r="M42" s="1"/>
      <c r="N42" s="1"/>
      <c r="O42" s="1"/>
      <c r="P42" s="1"/>
    </row>
    <row r="43" spans="1:16" x14ac:dyDescent="0.25">
      <c r="A43" s="95" t="s">
        <v>73</v>
      </c>
      <c r="B43" s="96">
        <f t="shared" si="2"/>
        <v>0.19744642310026581</v>
      </c>
      <c r="C43" s="97">
        <f>+'[4]GVA &amp; labour productivity'!N61</f>
        <v>9.6506042718942187</v>
      </c>
      <c r="D43" s="98">
        <f>+'[4]GVA &amp; labour productivity'!G48</f>
        <v>22</v>
      </c>
      <c r="E43" s="98">
        <f>+'[4]GVA &amp; labour productivity'!H48</f>
        <v>51</v>
      </c>
      <c r="F43" s="97">
        <f>+'[4]GVA &amp; labour productivity'!M48</f>
        <v>0.19637597072212801</v>
      </c>
      <c r="G43" s="97">
        <f>+'[4]GVA &amp; labour productivity'!N48</f>
        <v>0.39382239382239381</v>
      </c>
      <c r="H43" s="1"/>
      <c r="I43" s="1"/>
      <c r="J43" s="1"/>
      <c r="K43" s="2"/>
      <c r="L43" s="1"/>
      <c r="M43" s="1"/>
      <c r="N43" s="1"/>
      <c r="O43" s="1"/>
      <c r="P43" s="1"/>
    </row>
    <row r="44" spans="1:16" x14ac:dyDescent="0.25">
      <c r="A44" s="95" t="s">
        <v>35</v>
      </c>
      <c r="B44" s="96">
        <f t="shared" si="2"/>
        <v>1.2740747531428598</v>
      </c>
      <c r="C44" s="97">
        <f>+'[4]GVA &amp; labour productivity'!N62</f>
        <v>1.5808002755837531</v>
      </c>
      <c r="D44" s="98">
        <f>+'[4]GVA &amp; labour productivity'!G49</f>
        <v>481</v>
      </c>
      <c r="E44" s="98">
        <f>+'[4]GVA &amp; labour productivity'!H49</f>
        <v>721</v>
      </c>
      <c r="F44" s="97">
        <f>+'[4]GVA &amp; labour productivity'!M49</f>
        <v>4.2934928144247078</v>
      </c>
      <c r="G44" s="97">
        <f>+'[4]GVA &amp; labour productivity'!N49</f>
        <v>5.5675675675675675</v>
      </c>
      <c r="H44" s="1"/>
      <c r="I44" s="1"/>
      <c r="J44" s="1"/>
      <c r="K44" s="2"/>
      <c r="L44" s="1"/>
      <c r="M44" s="1"/>
      <c r="N44" s="1"/>
      <c r="O44" s="1"/>
      <c r="P44" s="1"/>
    </row>
    <row r="45" spans="1:16" x14ac:dyDescent="0.25">
      <c r="A45" s="95" t="s">
        <v>37</v>
      </c>
      <c r="B45" s="96">
        <f t="shared" si="2"/>
        <v>0.3213045871262421</v>
      </c>
      <c r="C45" s="97">
        <f>+'[4]GVA &amp; labour productivity'!N63</f>
        <v>4.3817320579938741</v>
      </c>
      <c r="D45" s="98">
        <f>+'[4]GVA &amp; labour productivity'!G50</f>
        <v>150</v>
      </c>
      <c r="E45" s="98">
        <f>+'[4]GVA &amp; labour productivity'!H50</f>
        <v>215</v>
      </c>
      <c r="F45" s="97">
        <f>+'[4]GVA &amp; labour productivity'!M50</f>
        <v>1.3389270731054181</v>
      </c>
      <c r="G45" s="97">
        <f>+'[4]GVA &amp; labour productivity'!N50</f>
        <v>1.6602316602316602</v>
      </c>
      <c r="H45" s="1"/>
      <c r="I45" s="1"/>
      <c r="J45" s="1"/>
      <c r="K45" s="2"/>
      <c r="L45" s="1"/>
      <c r="M45" s="1"/>
      <c r="N45" s="1"/>
      <c r="O45" s="1"/>
      <c r="P45" s="1"/>
    </row>
    <row r="46" spans="1:16" x14ac:dyDescent="0.25">
      <c r="A46" s="95" t="s">
        <v>74</v>
      </c>
      <c r="B46" s="96">
        <f t="shared" si="2"/>
        <v>0.38701988608263704</v>
      </c>
      <c r="C46" s="97">
        <f>+'[4]GVA &amp; labour productivity'!N64</f>
        <v>1.409859766459262</v>
      </c>
      <c r="D46" s="98">
        <f>+'[4]GVA &amp; labour productivity'!G51</f>
        <v>1192</v>
      </c>
      <c r="E46" s="98">
        <f>+'[4]GVA &amp; labour productivity'!H51</f>
        <v>1428</v>
      </c>
      <c r="F46" s="97">
        <f>+'[4]GVA &amp; labour productivity'!M51</f>
        <v>10.640007140944389</v>
      </c>
      <c r="G46" s="97">
        <f>+'[4]GVA &amp; labour productivity'!N51</f>
        <v>11.027027027027026</v>
      </c>
      <c r="H46" s="1"/>
      <c r="I46" s="1"/>
      <c r="J46" s="1"/>
      <c r="K46" s="2"/>
      <c r="L46" s="1"/>
      <c r="M46" s="1"/>
      <c r="N46" s="1"/>
      <c r="O46" s="1"/>
      <c r="P46" s="1"/>
    </row>
    <row r="47" spans="1:16" x14ac:dyDescent="0.25">
      <c r="A47" s="99" t="s">
        <v>75</v>
      </c>
      <c r="B47" s="96">
        <f t="shared" si="2"/>
        <v>0.45833214145273438</v>
      </c>
      <c r="C47" s="97">
        <f>+'[4]GVA &amp; labour productivity'!N65</f>
        <v>4.5935453843998859</v>
      </c>
      <c r="D47" s="98">
        <f>+'[4]GVA &amp; labour productivity'!G52</f>
        <v>235</v>
      </c>
      <c r="E47" s="98">
        <f>+'[4]GVA &amp; labour productivity'!H52</f>
        <v>331</v>
      </c>
      <c r="F47" s="97">
        <f>+'[4]GVA &amp; labour productivity'!M52</f>
        <v>2.0976524145318218</v>
      </c>
      <c r="G47" s="97">
        <f>+'[4]GVA &amp; labour productivity'!N52</f>
        <v>2.5559845559845562</v>
      </c>
      <c r="H47" s="1"/>
      <c r="I47" s="1"/>
      <c r="J47" s="1"/>
      <c r="K47" s="2"/>
      <c r="L47" s="1"/>
      <c r="M47" s="1"/>
      <c r="N47" s="1"/>
      <c r="O47" s="1"/>
      <c r="P47" s="1"/>
    </row>
    <row r="48" spans="1:16" x14ac:dyDescent="0.25">
      <c r="A48" s="95" t="s">
        <v>76</v>
      </c>
      <c r="B48" s="96">
        <f t="shared" si="2"/>
        <v>4.195365485734138</v>
      </c>
      <c r="C48" s="97">
        <f>+'[4]GVA &amp; labour productivity'!N66</f>
        <v>1.6921749886303168</v>
      </c>
      <c r="D48" s="98">
        <f>+'[4]GVA &amp; labour productivity'!G53</f>
        <v>1473</v>
      </c>
      <c r="E48" s="98">
        <f>+'[4]GVA &amp; labour productivity'!H53</f>
        <v>2246</v>
      </c>
      <c r="F48" s="97">
        <f>+'[4]GVA &amp; labour productivity'!M53</f>
        <v>13.148263857895207</v>
      </c>
      <c r="G48" s="97">
        <f>+'[4]GVA &amp; labour productivity'!N53</f>
        <v>17.343629343629345</v>
      </c>
      <c r="H48" s="1"/>
      <c r="I48" s="1"/>
      <c r="J48" s="1"/>
      <c r="K48" s="2"/>
      <c r="L48" s="1"/>
      <c r="M48" s="1"/>
      <c r="N48" s="1"/>
      <c r="O48" s="1"/>
      <c r="P48" s="1"/>
    </row>
    <row r="49" spans="1:16" x14ac:dyDescent="0.25">
      <c r="A49" s="15" t="s">
        <v>77</v>
      </c>
      <c r="B49" s="100">
        <f t="shared" si="2"/>
        <v>0</v>
      </c>
      <c r="C49" s="101">
        <f>+'[4]GVA &amp; labour productivity'!N68</f>
        <v>1</v>
      </c>
      <c r="D49" s="102">
        <f>+'[4]GVA &amp; labour productivity'!G55</f>
        <v>11203</v>
      </c>
      <c r="E49" s="102">
        <f>+'[4]GVA &amp; labour productivity'!H55</f>
        <v>12950</v>
      </c>
      <c r="F49" s="101">
        <f>+'[4]GVA &amp; labour productivity'!M55</f>
        <v>100.00000000000001</v>
      </c>
      <c r="G49" s="101">
        <f>+'[4]GVA &amp; labour productivity'!N55</f>
        <v>100</v>
      </c>
      <c r="H49" s="1"/>
      <c r="I49" s="1"/>
      <c r="J49" s="1"/>
      <c r="K49" s="2"/>
      <c r="L49" s="1"/>
      <c r="M49" s="1"/>
      <c r="N49" s="1"/>
      <c r="O49" s="1"/>
      <c r="P49" s="1"/>
    </row>
    <row r="50" spans="1:16" x14ac:dyDescent="0.25">
      <c r="A50" s="34" t="s">
        <v>0</v>
      </c>
      <c r="B50" s="103"/>
      <c r="C50" s="103"/>
      <c r="D50" s="104">
        <f>SUM(D42:D48)</f>
        <v>11203</v>
      </c>
      <c r="E50" s="104">
        <f>SUM(E42:E48)</f>
        <v>12950</v>
      </c>
      <c r="F50" s="6">
        <f>SUM(F42:F48)</f>
        <v>100.00000000000001</v>
      </c>
      <c r="G50" s="6">
        <f>SUM(G42:G48)</f>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-1.2116930504609158</v>
      </c>
      <c r="C59" s="97">
        <f>+'[4]GVA &amp; labour productivity'!O60</f>
        <v>0.36366336337990623</v>
      </c>
      <c r="D59" s="98">
        <f>+'[4]GVA &amp; labour productivity'!H47</f>
        <v>7958</v>
      </c>
      <c r="E59" s="98">
        <f>+'[4]GVA &amp; labour productivity'!I47</f>
        <v>8683</v>
      </c>
      <c r="F59" s="97">
        <f>+'[4]GVA &amp; labour productivity'!N47</f>
        <v>61.451737451737451</v>
      </c>
      <c r="G59" s="97">
        <f>+'[4]GVA &amp; labour productivity'!O47</f>
        <v>60.240044401276535</v>
      </c>
    </row>
    <row r="60" spans="1:16" x14ac:dyDescent="0.25">
      <c r="A60" s="95" t="s">
        <v>73</v>
      </c>
      <c r="B60" s="96">
        <f t="shared" si="3"/>
        <v>-5.3112241262650017E-3</v>
      </c>
      <c r="C60" s="97">
        <f>+'[4]GVA &amp; labour productivity'!O61</f>
        <v>10.315936668938786</v>
      </c>
      <c r="D60" s="98">
        <f>+'[4]GVA &amp; labour productivity'!H48</f>
        <v>51</v>
      </c>
      <c r="E60" s="98">
        <f>+'[4]GVA &amp; labour productivity'!I48</f>
        <v>56</v>
      </c>
      <c r="F60" s="97">
        <f>+'[4]GVA &amp; labour productivity'!N48</f>
        <v>0.39382239382239381</v>
      </c>
      <c r="G60" s="97">
        <f>+'[4]GVA &amp; labour productivity'!O48</f>
        <v>0.38851116969612881</v>
      </c>
    </row>
    <row r="61" spans="1:16" x14ac:dyDescent="0.25">
      <c r="A61" s="95" t="s">
        <v>35</v>
      </c>
      <c r="B61" s="96">
        <f t="shared" si="3"/>
        <v>8.6657491402878151E-2</v>
      </c>
      <c r="C61" s="97">
        <f>+'[4]GVA &amp; labour productivity'!O62</f>
        <v>1.4304165704777951</v>
      </c>
      <c r="D61" s="98">
        <f>+'[4]GVA &amp; labour productivity'!H49</f>
        <v>721</v>
      </c>
      <c r="E61" s="98">
        <f>+'[4]GVA &amp; labour productivity'!I49</f>
        <v>815</v>
      </c>
      <c r="F61" s="97">
        <f>+'[4]GVA &amp; labour productivity'!N49</f>
        <v>5.5675675675675675</v>
      </c>
      <c r="G61" s="97">
        <f>+'[4]GVA &amp; labour productivity'!O49</f>
        <v>5.6542250589704457</v>
      </c>
    </row>
    <row r="62" spans="1:16" x14ac:dyDescent="0.25">
      <c r="A62" s="95" t="s">
        <v>37</v>
      </c>
      <c r="B62" s="96">
        <f t="shared" si="3"/>
        <v>0.16438329744837299</v>
      </c>
      <c r="C62" s="97">
        <f>+'[4]GVA &amp; labour productivity'!O63</f>
        <v>4.3343429719035536</v>
      </c>
      <c r="D62" s="98">
        <f>+'[4]GVA &amp; labour productivity'!H50</f>
        <v>215</v>
      </c>
      <c r="E62" s="98">
        <f>+'[4]GVA &amp; labour productivity'!I50</f>
        <v>263</v>
      </c>
      <c r="F62" s="97">
        <f>+'[4]GVA &amp; labour productivity'!N50</f>
        <v>1.6602316602316602</v>
      </c>
      <c r="G62" s="97">
        <f>+'[4]GVA &amp; labour productivity'!O50</f>
        <v>1.8246149576800332</v>
      </c>
    </row>
    <row r="63" spans="1:16" x14ac:dyDescent="0.25">
      <c r="A63" s="95" t="s">
        <v>74</v>
      </c>
      <c r="B63" s="96">
        <f t="shared" si="3"/>
        <v>0.27448539145500561</v>
      </c>
      <c r="C63" s="97">
        <f>+'[4]GVA &amp; labour productivity'!O64</f>
        <v>1.2973011968465462</v>
      </c>
      <c r="D63" s="98">
        <f>+'[4]GVA &amp; labour productivity'!H51</f>
        <v>1428</v>
      </c>
      <c r="E63" s="98">
        <f>+'[4]GVA &amp; labour productivity'!I51</f>
        <v>1629</v>
      </c>
      <c r="F63" s="97">
        <f>+'[4]GVA &amp; labour productivity'!N51</f>
        <v>11.027027027027026</v>
      </c>
      <c r="G63" s="97">
        <f>+'[4]GVA &amp; labour productivity'!O51</f>
        <v>11.301512418482032</v>
      </c>
    </row>
    <row r="64" spans="1:16" x14ac:dyDescent="0.25">
      <c r="A64" s="99" t="s">
        <v>75</v>
      </c>
      <c r="B64" s="96">
        <f t="shared" si="3"/>
        <v>7.340353892317264E-2</v>
      </c>
      <c r="C64" s="97">
        <f>+'[4]GVA &amp; labour productivity'!O65</f>
        <v>5.7030957585632098</v>
      </c>
      <c r="D64" s="98">
        <f>+'[4]GVA &amp; labour productivity'!H52</f>
        <v>331</v>
      </c>
      <c r="E64" s="98">
        <f>+'[4]GVA &amp; labour productivity'!I52</f>
        <v>379</v>
      </c>
      <c r="F64" s="97">
        <f>+'[4]GVA &amp; labour productivity'!N52</f>
        <v>2.5559845559845562</v>
      </c>
      <c r="G64" s="97">
        <f>+'[4]GVA &amp; labour productivity'!O52</f>
        <v>2.6293880949077288</v>
      </c>
    </row>
    <row r="65" spans="1:7" x14ac:dyDescent="0.25">
      <c r="A65" s="95" t="s">
        <v>76</v>
      </c>
      <c r="B65" s="96">
        <f t="shared" si="3"/>
        <v>0.61807455535775091</v>
      </c>
      <c r="C65" s="97">
        <f>+'[4]GVA &amp; labour productivity'!O66</f>
        <v>1.5828968380081816</v>
      </c>
      <c r="D65" s="98">
        <f>+'[4]GVA &amp; labour productivity'!H53</f>
        <v>2246</v>
      </c>
      <c r="E65" s="98">
        <f>+'[4]GVA &amp; labour productivity'!I53</f>
        <v>2589</v>
      </c>
      <c r="F65" s="97">
        <f>+'[4]GVA &amp; labour productivity'!N53</f>
        <v>17.343629343629345</v>
      </c>
      <c r="G65" s="97">
        <f>+'[4]GVA &amp; labour productivity'!O53</f>
        <v>17.961703898987096</v>
      </c>
    </row>
    <row r="66" spans="1:7" x14ac:dyDescent="0.25">
      <c r="A66" s="15" t="s">
        <v>77</v>
      </c>
      <c r="B66" s="100">
        <f t="shared" si="3"/>
        <v>0</v>
      </c>
      <c r="C66" s="101">
        <f>+'[4]GVA &amp; labour productivity'!O68</f>
        <v>1</v>
      </c>
      <c r="D66" s="102">
        <f>+'[4]GVA &amp; labour productivity'!H55</f>
        <v>12950</v>
      </c>
      <c r="E66" s="102">
        <f>+'[4]GVA &amp; labour productivity'!I55</f>
        <v>14414</v>
      </c>
      <c r="F66" s="101">
        <f>+'[4]GVA &amp; labour productivity'!N55</f>
        <v>100</v>
      </c>
      <c r="G66" s="101">
        <f>+'[4]GVA &amp; labour productivity'!O55</f>
        <v>99.999999999999986</v>
      </c>
    </row>
    <row r="67" spans="1:7" x14ac:dyDescent="0.25">
      <c r="A67" s="34" t="s">
        <v>0</v>
      </c>
      <c r="B67" s="103"/>
      <c r="C67" s="103"/>
      <c r="D67" s="104">
        <f>SUM(D59:D65)</f>
        <v>12950</v>
      </c>
      <c r="E67" s="104">
        <f>SUM(E59:E65)</f>
        <v>14414</v>
      </c>
      <c r="F67" s="6">
        <f>SUM(F59:F65)</f>
        <v>100</v>
      </c>
      <c r="G67" s="6">
        <f>SUM(G59:G65)</f>
        <v>99.999999999999986</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workbookViewId="0">
      <selection activeCell="A2" sqref="A2: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61</v>
      </c>
      <c r="B6" s="44" t="s">
        <v>9</v>
      </c>
      <c r="C6" s="52" t="s">
        <v>8</v>
      </c>
      <c r="D6" s="115" t="s">
        <v>7</v>
      </c>
      <c r="E6" s="116"/>
      <c r="F6" s="115" t="s">
        <v>6</v>
      </c>
      <c r="G6" s="116"/>
      <c r="H6" s="50"/>
      <c r="I6" s="50"/>
      <c r="J6" s="50"/>
      <c r="K6" s="51"/>
      <c r="L6" s="50"/>
      <c r="M6" s="50"/>
      <c r="N6" s="50"/>
      <c r="O6" s="50"/>
      <c r="P6" s="50"/>
    </row>
    <row r="7" spans="1:16" ht="24" x14ac:dyDescent="0.25">
      <c r="A7" s="23"/>
      <c r="B7" s="41" t="s">
        <v>61</v>
      </c>
      <c r="C7" s="41" t="s">
        <v>11</v>
      </c>
      <c r="D7" s="42" t="s">
        <v>62</v>
      </c>
      <c r="E7" s="42" t="s">
        <v>11</v>
      </c>
      <c r="F7" s="42" t="s">
        <v>12</v>
      </c>
      <c r="G7" s="42" t="s">
        <v>11</v>
      </c>
      <c r="H7" s="47"/>
      <c r="I7" s="47"/>
      <c r="J7" s="47"/>
      <c r="K7" s="48"/>
      <c r="L7" s="47"/>
      <c r="M7" s="47"/>
      <c r="N7" s="47"/>
      <c r="O7" s="47"/>
      <c r="P7" s="47"/>
    </row>
    <row r="8" spans="1:16" x14ac:dyDescent="0.25">
      <c r="A8" s="19" t="s">
        <v>4</v>
      </c>
      <c r="B8" s="40">
        <v>-0.60000038146980117</v>
      </c>
      <c r="C8" s="38">
        <v>0.7519580455758903</v>
      </c>
      <c r="D8" s="39">
        <v>50.797840627546925</v>
      </c>
      <c r="E8" s="39">
        <v>75.561139238018484</v>
      </c>
      <c r="F8" s="38">
        <v>14.300000190734901</v>
      </c>
      <c r="G8" s="38">
        <v>13.699999809265099</v>
      </c>
      <c r="H8" s="1"/>
      <c r="I8" s="1"/>
      <c r="J8" s="1"/>
      <c r="K8" s="2"/>
      <c r="L8" s="1"/>
      <c r="M8" s="1"/>
      <c r="N8" s="1"/>
      <c r="O8" s="1"/>
      <c r="P8" s="1"/>
    </row>
    <row r="9" spans="1:16" x14ac:dyDescent="0.25">
      <c r="A9" s="19" t="s">
        <v>3</v>
      </c>
      <c r="B9" s="40">
        <v>6.0000019073486008</v>
      </c>
      <c r="C9" s="38">
        <v>0.68151907732703243</v>
      </c>
      <c r="D9" s="39">
        <v>100.88521924490651</v>
      </c>
      <c r="E9" s="39">
        <v>189.73017089585031</v>
      </c>
      <c r="F9" s="38">
        <v>28.399999618530298</v>
      </c>
      <c r="G9" s="38">
        <v>34.400001525878899</v>
      </c>
      <c r="H9" s="1"/>
      <c r="I9" s="1"/>
      <c r="J9" s="1"/>
      <c r="K9" s="2"/>
      <c r="L9" s="1"/>
      <c r="M9" s="1"/>
      <c r="N9" s="1"/>
      <c r="O9" s="1"/>
      <c r="P9" s="1"/>
    </row>
    <row r="10" spans="1:16" x14ac:dyDescent="0.25">
      <c r="A10" s="19" t="s">
        <v>2</v>
      </c>
      <c r="B10" s="40">
        <v>-5.399997711181598</v>
      </c>
      <c r="C10" s="38">
        <v>1.2765687027202346</v>
      </c>
      <c r="D10" s="39">
        <v>203.54658673981265</v>
      </c>
      <c r="E10" s="39">
        <v>286.24987564585035</v>
      </c>
      <c r="F10" s="38">
        <v>57.299999237060497</v>
      </c>
      <c r="G10" s="38">
        <v>51.900001525878899</v>
      </c>
      <c r="H10" s="1"/>
      <c r="I10" s="1"/>
      <c r="J10" s="1"/>
      <c r="K10" s="2"/>
      <c r="L10" s="1"/>
      <c r="M10" s="1"/>
      <c r="N10" s="1"/>
      <c r="O10" s="1"/>
      <c r="P10" s="1"/>
    </row>
    <row r="11" spans="1:16" x14ac:dyDescent="0.25">
      <c r="A11" s="15" t="s">
        <v>1</v>
      </c>
      <c r="B11" s="37">
        <v>3.8146971945707264E-6</v>
      </c>
      <c r="C11" s="59">
        <v>2.7100458256231574</v>
      </c>
      <c r="D11" s="36">
        <v>355.22964999999999</v>
      </c>
      <c r="E11" s="36">
        <v>551.54116999999997</v>
      </c>
      <c r="F11" s="35">
        <v>99.999999046325698</v>
      </c>
      <c r="G11" s="35">
        <v>100.00000286102289</v>
      </c>
      <c r="H11" s="9"/>
      <c r="I11" s="9"/>
      <c r="J11" s="9"/>
      <c r="K11" s="10"/>
      <c r="L11" s="9"/>
      <c r="M11" s="9"/>
      <c r="N11" s="9"/>
      <c r="O11" s="9"/>
      <c r="P11" s="9"/>
    </row>
    <row r="12" spans="1:16" x14ac:dyDescent="0.25">
      <c r="A12" s="34"/>
      <c r="B12" s="6"/>
      <c r="C12" s="5"/>
      <c r="D12" s="4"/>
      <c r="E12" s="4"/>
      <c r="F12" s="3"/>
      <c r="G12" s="3"/>
      <c r="H12" s="24"/>
      <c r="I12" s="24"/>
      <c r="J12" s="24"/>
      <c r="K12" s="25"/>
      <c r="L12" s="24"/>
      <c r="M12" s="24"/>
      <c r="N12" s="24"/>
      <c r="O12" s="24"/>
      <c r="P12" s="24"/>
    </row>
    <row r="13" spans="1:16" x14ac:dyDescent="0.25">
      <c r="A13" s="34"/>
      <c r="B13" s="32"/>
      <c r="C13" s="32"/>
      <c r="D13" s="31"/>
      <c r="E13" s="31"/>
      <c r="F13" s="46"/>
      <c r="G13" s="46"/>
      <c r="H13" s="24"/>
      <c r="I13" s="24"/>
      <c r="J13" s="24"/>
      <c r="K13" s="25"/>
      <c r="L13" s="24"/>
      <c r="M13" s="24"/>
      <c r="N13" s="24"/>
      <c r="O13" s="24"/>
      <c r="P13" s="24"/>
    </row>
    <row r="14" spans="1:16" x14ac:dyDescent="0.25">
      <c r="A14" s="1"/>
      <c r="B14" s="29"/>
      <c r="C14" s="1"/>
      <c r="D14" s="73"/>
      <c r="E14" s="73"/>
      <c r="F14" s="2"/>
      <c r="G14" s="2"/>
      <c r="H14" s="1"/>
      <c r="I14" s="1"/>
      <c r="J14" s="1"/>
      <c r="K14" s="2"/>
      <c r="L14" s="1"/>
      <c r="M14" s="1"/>
      <c r="N14" s="1"/>
      <c r="O14" s="1"/>
      <c r="P14" s="1"/>
    </row>
    <row r="15" spans="1:16" x14ac:dyDescent="0.25">
      <c r="A15" s="1"/>
      <c r="B15" s="29"/>
      <c r="C15" s="1"/>
      <c r="D15" s="73"/>
      <c r="E15" s="73"/>
      <c r="F15" s="2"/>
      <c r="G15" s="2"/>
      <c r="H15" s="1"/>
      <c r="I15" s="1"/>
      <c r="J15" s="1"/>
      <c r="K15" s="2"/>
      <c r="L15" s="1"/>
      <c r="M15" s="1"/>
      <c r="N15" s="1"/>
      <c r="O15" s="1"/>
      <c r="P15" s="1"/>
    </row>
    <row r="16" spans="1:16" x14ac:dyDescent="0.25">
      <c r="A16" s="1"/>
      <c r="B16" s="29"/>
      <c r="C16" s="1"/>
      <c r="D16" s="73"/>
      <c r="E16" s="73"/>
      <c r="F16" s="2"/>
      <c r="G16" s="2"/>
      <c r="H16" s="1"/>
      <c r="I16" s="1"/>
      <c r="J16" s="1"/>
      <c r="K16" s="2"/>
      <c r="L16" s="1"/>
      <c r="M16" s="1"/>
      <c r="N16" s="1"/>
      <c r="O16" s="1"/>
      <c r="P16" s="1"/>
    </row>
    <row r="17" spans="1:16" x14ac:dyDescent="0.25">
      <c r="A17" s="1"/>
      <c r="B17" s="29"/>
      <c r="C17" s="1"/>
      <c r="D17" s="74"/>
      <c r="E17" s="74"/>
      <c r="F17" s="2"/>
      <c r="G17" s="2"/>
      <c r="H17" s="1"/>
      <c r="I17" s="1"/>
      <c r="J17" s="1"/>
      <c r="K17" s="2"/>
      <c r="L17" s="1"/>
      <c r="M17" s="1"/>
      <c r="N17" s="1"/>
      <c r="O17" s="1"/>
      <c r="P17" s="1"/>
    </row>
    <row r="18" spans="1:16" x14ac:dyDescent="0.25">
      <c r="A18" s="1"/>
      <c r="B18" s="29"/>
      <c r="C18" s="1"/>
      <c r="D18" s="75"/>
      <c r="E18" s="2"/>
      <c r="F18" s="2"/>
      <c r="G18" s="2"/>
      <c r="H18" s="1"/>
      <c r="I18" s="1"/>
      <c r="J18" s="1"/>
      <c r="K18" s="2"/>
      <c r="L18" s="1"/>
      <c r="M18" s="1"/>
      <c r="N18" s="1"/>
      <c r="O18" s="1"/>
      <c r="P18" s="1"/>
    </row>
    <row r="19" spans="1:16" x14ac:dyDescent="0.25">
      <c r="A19" s="1"/>
      <c r="B19" s="29"/>
      <c r="C19" s="1"/>
      <c r="D19" s="45"/>
      <c r="E19" s="1"/>
      <c r="F19" s="1"/>
      <c r="G19" s="1"/>
      <c r="H19" s="1"/>
      <c r="I19" s="1"/>
      <c r="J19" s="1"/>
      <c r="K19" s="2"/>
      <c r="L19" s="1"/>
      <c r="M19" s="1"/>
      <c r="N19" s="1"/>
      <c r="O19" s="1"/>
      <c r="P19" s="1"/>
    </row>
    <row r="20" spans="1:16" x14ac:dyDescent="0.25">
      <c r="A20" s="1"/>
      <c r="B20" s="29"/>
      <c r="C20" s="1"/>
      <c r="D20" s="45"/>
      <c r="E20" s="1"/>
      <c r="F20" s="1"/>
      <c r="G20" s="1"/>
      <c r="H20" s="1"/>
      <c r="I20" s="1"/>
      <c r="J20" s="1"/>
      <c r="K20" s="2"/>
      <c r="L20" s="1"/>
      <c r="M20" s="1"/>
      <c r="N20" s="1"/>
      <c r="O20" s="1"/>
      <c r="P20" s="1"/>
    </row>
    <row r="21" spans="1:16" ht="40.799999999999997" x14ac:dyDescent="0.25">
      <c r="A21" s="28" t="s">
        <v>63</v>
      </c>
      <c r="B21" s="44" t="s">
        <v>9</v>
      </c>
      <c r="C21" s="52" t="s">
        <v>8</v>
      </c>
      <c r="D21" s="116" t="s">
        <v>7</v>
      </c>
      <c r="E21" s="116"/>
      <c r="F21" s="116" t="s">
        <v>6</v>
      </c>
      <c r="G21" s="116"/>
      <c r="H21" s="1"/>
      <c r="I21" s="1"/>
      <c r="J21" s="1"/>
      <c r="K21" s="2"/>
      <c r="L21" s="1"/>
      <c r="M21" s="1"/>
      <c r="N21" s="1"/>
      <c r="O21" s="1"/>
      <c r="P21" s="1"/>
    </row>
    <row r="22" spans="1:16" x14ac:dyDescent="0.25">
      <c r="A22" s="23"/>
      <c r="B22" s="41" t="s">
        <v>63</v>
      </c>
      <c r="C22" s="41">
        <v>2006</v>
      </c>
      <c r="D22" s="42">
        <v>2000</v>
      </c>
      <c r="E22" s="41">
        <v>2006</v>
      </c>
      <c r="F22" s="42">
        <v>2000</v>
      </c>
      <c r="G22" s="41">
        <v>2006</v>
      </c>
      <c r="H22" s="1"/>
      <c r="I22" s="1"/>
      <c r="J22" s="1"/>
      <c r="K22" s="2"/>
      <c r="L22" s="1"/>
      <c r="M22" s="1"/>
      <c r="N22" s="1"/>
      <c r="O22" s="1"/>
      <c r="P22" s="1"/>
    </row>
    <row r="23" spans="1:16" x14ac:dyDescent="0.25">
      <c r="A23" s="19" t="s">
        <v>4</v>
      </c>
      <c r="B23" s="40">
        <v>2.4000005722046023</v>
      </c>
      <c r="C23" s="38">
        <v>0.42838581173622253</v>
      </c>
      <c r="D23" s="39">
        <v>75.561139238018484</v>
      </c>
      <c r="E23" s="39">
        <v>101.24800477894691</v>
      </c>
      <c r="F23" s="38">
        <v>13.699999809265099</v>
      </c>
      <c r="G23" s="38">
        <v>16.100000381469702</v>
      </c>
      <c r="H23" s="1"/>
      <c r="I23" s="1"/>
      <c r="J23" s="1"/>
      <c r="K23" s="2"/>
      <c r="L23" s="1"/>
      <c r="M23" s="1"/>
      <c r="N23" s="1"/>
      <c r="O23" s="1"/>
      <c r="P23" s="1"/>
    </row>
    <row r="24" spans="1:16" x14ac:dyDescent="0.25">
      <c r="A24" s="19" t="s">
        <v>3</v>
      </c>
      <c r="B24" s="40">
        <v>-10.500001907348601</v>
      </c>
      <c r="C24" s="38">
        <v>1.0663068059385905</v>
      </c>
      <c r="D24" s="39">
        <v>189.73017089585031</v>
      </c>
      <c r="E24" s="39">
        <v>150.29982722105311</v>
      </c>
      <c r="F24" s="38">
        <v>34.400001525878899</v>
      </c>
      <c r="G24" s="38">
        <v>23.899999618530298</v>
      </c>
      <c r="H24" s="1"/>
      <c r="I24" s="1"/>
      <c r="J24" s="1"/>
      <c r="K24" s="2"/>
      <c r="L24" s="1"/>
      <c r="M24" s="1"/>
      <c r="N24" s="1"/>
      <c r="O24" s="1"/>
      <c r="P24" s="1"/>
    </row>
    <row r="25" spans="1:16" x14ac:dyDescent="0.25">
      <c r="A25" s="19" t="s">
        <v>2</v>
      </c>
      <c r="B25" s="40">
        <v>8.0999984741211009</v>
      </c>
      <c r="C25" s="38">
        <v>1.1269709335410341</v>
      </c>
      <c r="D25" s="39">
        <v>286.24987564585035</v>
      </c>
      <c r="E25" s="39">
        <v>377.32174800000001</v>
      </c>
      <c r="F25" s="38">
        <v>51.900001525878899</v>
      </c>
      <c r="G25" s="38">
        <v>60</v>
      </c>
      <c r="H25" s="1"/>
      <c r="I25" s="1"/>
      <c r="J25" s="1"/>
      <c r="K25" s="2"/>
      <c r="L25" s="1"/>
      <c r="M25" s="1"/>
      <c r="N25" s="1"/>
      <c r="O25" s="1"/>
      <c r="P25" s="1"/>
    </row>
    <row r="26" spans="1:16" x14ac:dyDescent="0.25">
      <c r="A26" s="15" t="s">
        <v>1</v>
      </c>
      <c r="B26" s="37">
        <v>-2.8610228923753311E-6</v>
      </c>
      <c r="C26" s="59">
        <v>2.621663551215847</v>
      </c>
      <c r="D26" s="36">
        <v>551.54116999999997</v>
      </c>
      <c r="E26" s="36">
        <v>628.86958000000004</v>
      </c>
      <c r="F26" s="35">
        <v>100.00000286102289</v>
      </c>
      <c r="G26" s="35">
        <v>100</v>
      </c>
      <c r="H26" s="1"/>
      <c r="I26" s="1"/>
      <c r="J26" s="1"/>
      <c r="K26" s="2"/>
      <c r="L26" s="1"/>
      <c r="M26" s="1"/>
      <c r="N26" s="1"/>
      <c r="O26" s="1"/>
      <c r="P26" s="1"/>
    </row>
    <row r="27" spans="1:16" x14ac:dyDescent="0.25">
      <c r="A27" s="34"/>
      <c r="B27" s="6"/>
      <c r="C27" s="5"/>
      <c r="D27" s="4"/>
      <c r="E27" s="4"/>
      <c r="F27" s="3"/>
      <c r="G27" s="3"/>
      <c r="H27" s="1"/>
      <c r="I27" s="1"/>
      <c r="J27" s="1"/>
      <c r="K27" s="2"/>
      <c r="L27" s="1"/>
      <c r="M27" s="1"/>
      <c r="N27" s="1"/>
      <c r="O27" s="1"/>
      <c r="P27" s="1"/>
    </row>
    <row r="28" spans="1:16" x14ac:dyDescent="0.25">
      <c r="A28" s="34"/>
      <c r="B28" s="33"/>
      <c r="C28" s="32"/>
      <c r="D28" s="31"/>
      <c r="E28" s="31"/>
      <c r="F28" s="30"/>
      <c r="G28" s="30"/>
      <c r="H28" s="1"/>
      <c r="I28" s="1"/>
      <c r="J28" s="1"/>
      <c r="K28" s="2"/>
      <c r="L28" s="1"/>
      <c r="M28" s="1"/>
      <c r="N28" s="1"/>
      <c r="O28" s="1"/>
      <c r="P28" s="1"/>
    </row>
    <row r="29" spans="1:16" x14ac:dyDescent="0.25">
      <c r="A29" s="34"/>
      <c r="B29" s="33"/>
      <c r="C29" s="32"/>
      <c r="D29" s="31"/>
      <c r="E29" s="31"/>
      <c r="F29" s="30"/>
      <c r="G29" s="30"/>
      <c r="H29" s="1"/>
      <c r="I29" s="1"/>
      <c r="J29" s="1"/>
      <c r="K29" s="2"/>
      <c r="L29" s="1"/>
      <c r="M29" s="1"/>
      <c r="N29" s="1"/>
      <c r="O29" s="1"/>
      <c r="P29" s="1"/>
    </row>
    <row r="30" spans="1:16" x14ac:dyDescent="0.25">
      <c r="A30" s="1"/>
      <c r="B30" s="29"/>
      <c r="C30" s="1"/>
      <c r="D30" s="1"/>
      <c r="E30" s="1"/>
      <c r="F30" s="1"/>
      <c r="G30" s="1"/>
      <c r="H30" s="1"/>
      <c r="I30" s="1"/>
      <c r="J30" s="1"/>
      <c r="K30" s="2"/>
      <c r="L30" s="1"/>
      <c r="M30" s="1"/>
      <c r="N30" s="1"/>
      <c r="O30" s="1"/>
      <c r="P30" s="1"/>
    </row>
    <row r="31" spans="1:16" x14ac:dyDescent="0.25">
      <c r="A31" s="1"/>
      <c r="B31" s="29"/>
      <c r="C31" s="1"/>
      <c r="D31" s="1"/>
      <c r="E31" s="1"/>
      <c r="F31" s="1"/>
      <c r="G31" s="1"/>
      <c r="H31" s="1"/>
      <c r="I31" s="1"/>
      <c r="J31" s="1"/>
      <c r="K31" s="2"/>
      <c r="L31" s="1"/>
      <c r="M31" s="1"/>
      <c r="N31" s="1"/>
      <c r="O31" s="1"/>
      <c r="P31" s="1"/>
    </row>
    <row r="32" spans="1:16" x14ac:dyDescent="0.25">
      <c r="A32" s="1"/>
      <c r="B32" s="29"/>
      <c r="C32" s="1"/>
      <c r="D32" s="1"/>
      <c r="E32" s="1"/>
      <c r="F32" s="1"/>
      <c r="G32" s="1"/>
      <c r="H32" s="1"/>
      <c r="I32" s="1"/>
      <c r="J32" s="1"/>
      <c r="K32" s="2"/>
      <c r="L32" s="1"/>
      <c r="M32" s="1"/>
      <c r="N32" s="1"/>
      <c r="O32" s="1"/>
      <c r="P32" s="1"/>
    </row>
    <row r="33" spans="1:16" x14ac:dyDescent="0.25">
      <c r="A33" s="1"/>
      <c r="B33" s="29"/>
      <c r="C33" s="1"/>
      <c r="D33" s="1"/>
      <c r="E33" s="1"/>
      <c r="F33" s="1"/>
      <c r="G33" s="1"/>
      <c r="H33" s="1"/>
      <c r="I33" s="1"/>
      <c r="J33" s="1"/>
      <c r="K33" s="2"/>
      <c r="L33" s="1"/>
      <c r="M33" s="1"/>
      <c r="N33" s="1"/>
      <c r="O33" s="1"/>
      <c r="P33" s="1"/>
    </row>
    <row r="34" spans="1:16" x14ac:dyDescent="0.25">
      <c r="A34" s="1"/>
      <c r="B34" s="29"/>
      <c r="C34" s="1"/>
      <c r="D34" s="1"/>
      <c r="E34" s="1"/>
      <c r="F34" s="1"/>
      <c r="G34" s="1"/>
      <c r="H34" s="1"/>
      <c r="I34" s="1"/>
      <c r="J34" s="1"/>
      <c r="K34" s="2"/>
      <c r="L34" s="1"/>
      <c r="M34" s="1"/>
      <c r="N34" s="1"/>
      <c r="O34" s="1"/>
      <c r="P34" s="1"/>
    </row>
    <row r="35" spans="1:16" x14ac:dyDescent="0.25">
      <c r="A35" s="1"/>
      <c r="B35" s="29"/>
      <c r="C35" s="1"/>
      <c r="D35" s="1"/>
      <c r="E35" s="1"/>
      <c r="F35" s="1"/>
      <c r="G35" s="1"/>
      <c r="H35" s="1"/>
      <c r="I35" s="1"/>
      <c r="J35" s="1"/>
      <c r="K35" s="2"/>
      <c r="L35" s="1"/>
      <c r="M35" s="1"/>
      <c r="N35" s="1"/>
      <c r="O35" s="1"/>
      <c r="P35" s="1"/>
    </row>
    <row r="36" spans="1:16" ht="51" x14ac:dyDescent="0.25">
      <c r="A36" s="28" t="s">
        <v>64</v>
      </c>
      <c r="B36" s="27" t="s">
        <v>9</v>
      </c>
      <c r="C36" s="26" t="s">
        <v>8</v>
      </c>
      <c r="D36" s="119" t="s">
        <v>7</v>
      </c>
      <c r="E36" s="119"/>
      <c r="F36" s="119" t="s">
        <v>6</v>
      </c>
      <c r="G36" s="119"/>
      <c r="H36" s="24"/>
      <c r="I36" s="24"/>
      <c r="J36" s="24"/>
      <c r="K36" s="25"/>
      <c r="L36" s="24"/>
      <c r="M36" s="24"/>
      <c r="N36" s="24"/>
      <c r="O36" s="24"/>
      <c r="P36" s="24"/>
    </row>
    <row r="37" spans="1:16" x14ac:dyDescent="0.25">
      <c r="A37" s="23"/>
      <c r="B37" s="22" t="s">
        <v>64</v>
      </c>
      <c r="C37" s="20">
        <v>2012</v>
      </c>
      <c r="D37" s="41">
        <v>2006</v>
      </c>
      <c r="E37" s="20">
        <v>2012</v>
      </c>
      <c r="F37" s="41">
        <v>2006</v>
      </c>
      <c r="G37" s="20">
        <v>2012</v>
      </c>
      <c r="H37" s="1"/>
      <c r="I37" s="1"/>
      <c r="J37" s="1"/>
      <c r="K37" s="2"/>
      <c r="L37" s="1"/>
      <c r="M37" s="1"/>
      <c r="N37" s="1"/>
      <c r="O37" s="1"/>
      <c r="P37" s="1"/>
    </row>
    <row r="38" spans="1:16" x14ac:dyDescent="0.25">
      <c r="A38" s="19" t="s">
        <v>4</v>
      </c>
      <c r="B38" s="18">
        <v>-4.6000003814697017</v>
      </c>
      <c r="C38" s="16">
        <v>0.52207458936703632</v>
      </c>
      <c r="D38" s="17">
        <v>101.24800477894691</v>
      </c>
      <c r="E38" s="17">
        <v>90.809540699999999</v>
      </c>
      <c r="F38" s="16">
        <v>16.100000381469702</v>
      </c>
      <c r="G38" s="16">
        <v>11.5</v>
      </c>
      <c r="H38" s="1"/>
      <c r="I38" s="1"/>
      <c r="J38" s="1"/>
      <c r="K38" s="2"/>
      <c r="L38" s="1"/>
      <c r="M38" s="1"/>
      <c r="N38" s="1"/>
      <c r="O38" s="1"/>
      <c r="P38" s="1"/>
    </row>
    <row r="39" spans="1:16" x14ac:dyDescent="0.25">
      <c r="A39" s="19" t="s">
        <v>3</v>
      </c>
      <c r="B39" s="18">
        <v>2.3999996185302024</v>
      </c>
      <c r="C39" s="16">
        <v>1.1197973184560757</v>
      </c>
      <c r="D39" s="17">
        <v>150.29982722105311</v>
      </c>
      <c r="E39" s="17">
        <v>207.67746531546211</v>
      </c>
      <c r="F39" s="16">
        <v>23.899999618530298</v>
      </c>
      <c r="G39" s="16">
        <v>26.299999237060501</v>
      </c>
      <c r="H39" s="1"/>
      <c r="I39" s="1"/>
      <c r="J39" s="1"/>
      <c r="K39" s="2"/>
      <c r="L39" s="1"/>
      <c r="M39" s="1"/>
      <c r="N39" s="1"/>
      <c r="O39" s="1"/>
      <c r="P39" s="1"/>
    </row>
    <row r="40" spans="1:16" x14ac:dyDescent="0.25">
      <c r="A40" s="19" t="s">
        <v>2</v>
      </c>
      <c r="B40" s="18">
        <v>2.2000007629395029</v>
      </c>
      <c r="C40" s="16">
        <v>1.0377085660693415</v>
      </c>
      <c r="D40" s="17">
        <v>377.32174800000001</v>
      </c>
      <c r="E40" s="17">
        <v>491.16117398453781</v>
      </c>
      <c r="F40" s="16">
        <v>60</v>
      </c>
      <c r="G40" s="16">
        <v>62.200000762939503</v>
      </c>
      <c r="H40" s="1"/>
      <c r="I40" s="1"/>
      <c r="J40" s="1"/>
      <c r="K40" s="2"/>
      <c r="L40" s="1"/>
      <c r="M40" s="1"/>
      <c r="N40" s="1"/>
      <c r="O40" s="1"/>
      <c r="P40" s="1"/>
    </row>
    <row r="41" spans="1:16" x14ac:dyDescent="0.25">
      <c r="A41" s="15" t="s">
        <v>1</v>
      </c>
      <c r="B41" s="18">
        <v>0</v>
      </c>
      <c r="C41" s="16">
        <v>2.6795804738924534</v>
      </c>
      <c r="D41" s="17">
        <v>628.86958000000004</v>
      </c>
      <c r="E41" s="17">
        <v>789.64817999999991</v>
      </c>
      <c r="F41" s="16">
        <v>100</v>
      </c>
      <c r="G41" s="16">
        <v>100</v>
      </c>
      <c r="H41" s="1"/>
      <c r="I41" s="1"/>
      <c r="J41" s="1"/>
      <c r="K41" s="2"/>
      <c r="L41" s="1"/>
      <c r="M41" s="1"/>
      <c r="N41" s="1"/>
      <c r="O41" s="1"/>
      <c r="P41" s="1"/>
    </row>
    <row r="42" spans="1:16" x14ac:dyDescent="0.25">
      <c r="A42" s="7"/>
      <c r="B42" s="6"/>
      <c r="C42" s="5"/>
      <c r="D42" s="4"/>
      <c r="E42" s="4"/>
      <c r="F42" s="3"/>
      <c r="G42" s="3"/>
      <c r="H42" s="1"/>
      <c r="I42" s="1"/>
      <c r="J42" s="1"/>
      <c r="K42" s="2"/>
      <c r="L42" s="1"/>
      <c r="M42" s="1"/>
      <c r="N42" s="1"/>
      <c r="O42" s="1"/>
      <c r="P42" s="1"/>
    </row>
  </sheetData>
  <mergeCells count="6">
    <mergeCell ref="D6:E6"/>
    <mergeCell ref="F6:G6"/>
    <mergeCell ref="D21:E21"/>
    <mergeCell ref="F21:G21"/>
    <mergeCell ref="D36:E36"/>
    <mergeCell ref="F36:G36"/>
  </mergeCells>
  <hyperlinks>
    <hyperlink ref="F1" location="CONTENTS!A7" display="Return to Contents pag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-2.0534917122782499</v>
      </c>
      <c r="C8" s="97">
        <f>+'[5]GVA &amp; labour productivity'!L64</f>
        <v>0.73046553811246961</v>
      </c>
      <c r="D8" s="98">
        <f>+'[5]GVA &amp; labour productivity'!E51</f>
        <v>58</v>
      </c>
      <c r="E8" s="98">
        <f>+'[5]GVA &amp; labour productivity'!F51</f>
        <v>75</v>
      </c>
      <c r="F8" s="97">
        <f>+'[5]GVA &amp; labour productivity'!K51</f>
        <v>15.591397849462366</v>
      </c>
      <c r="G8" s="97">
        <f>+'[5]GVA &amp; labour productivity'!L51</f>
        <v>13.537906137184116</v>
      </c>
      <c r="H8" s="1"/>
      <c r="I8" s="1"/>
      <c r="J8" s="1"/>
      <c r="K8" s="2"/>
      <c r="L8" s="1"/>
      <c r="M8" s="1"/>
      <c r="N8" s="1"/>
      <c r="O8" s="1"/>
      <c r="P8" s="1"/>
    </row>
    <row r="9" spans="1:16" x14ac:dyDescent="0.25">
      <c r="A9" s="95" t="s">
        <v>73</v>
      </c>
      <c r="B9" s="96">
        <f t="shared" si="0"/>
        <v>-0.53375257171693669</v>
      </c>
      <c r="C9" s="97">
        <f>+'[5]GVA &amp; labour productivity'!L65</f>
        <v>5.4667193620190222</v>
      </c>
      <c r="D9" s="98">
        <f>+'[5]GVA &amp; labour productivity'!E52</f>
        <v>4</v>
      </c>
      <c r="E9" s="98">
        <f>+'[5]GVA &amp; labour productivity'!F52</f>
        <v>3</v>
      </c>
      <c r="F9" s="97">
        <f>+'[5]GVA &amp; labour productivity'!K52</f>
        <v>1.0752688172043012</v>
      </c>
      <c r="G9" s="97">
        <f>+'[5]GVA &amp; labour productivity'!L52</f>
        <v>0.54151624548736454</v>
      </c>
      <c r="H9" s="1"/>
      <c r="I9" s="1"/>
      <c r="J9" s="1"/>
      <c r="K9" s="2"/>
      <c r="L9" s="1"/>
      <c r="M9" s="1"/>
      <c r="N9" s="1"/>
      <c r="O9" s="1"/>
      <c r="P9" s="1"/>
    </row>
    <row r="10" spans="1:16" x14ac:dyDescent="0.25">
      <c r="A10" s="95" t="s">
        <v>35</v>
      </c>
      <c r="B10" s="96">
        <f t="shared" si="0"/>
        <v>-4.2001475098016385</v>
      </c>
      <c r="C10" s="97">
        <f>+'[5]GVA &amp; labour productivity'!L66</f>
        <v>0.88372997148541421</v>
      </c>
      <c r="D10" s="98">
        <f>+'[5]GVA &amp; labour productivity'!E53</f>
        <v>68</v>
      </c>
      <c r="E10" s="98">
        <f>+'[5]GVA &amp; labour productivity'!F53</f>
        <v>78</v>
      </c>
      <c r="F10" s="97">
        <f>+'[5]GVA &amp; labour productivity'!K53</f>
        <v>18.27956989247312</v>
      </c>
      <c r="G10" s="97">
        <f>+'[5]GVA &amp; labour productivity'!L53</f>
        <v>14.079422382671481</v>
      </c>
      <c r="H10" s="1"/>
      <c r="I10" s="1"/>
      <c r="J10" s="1"/>
      <c r="K10" s="2"/>
      <c r="L10" s="1"/>
      <c r="M10" s="1"/>
      <c r="N10" s="1"/>
      <c r="O10" s="1"/>
      <c r="P10" s="1"/>
    </row>
    <row r="11" spans="1:16" x14ac:dyDescent="0.25">
      <c r="A11" s="95" t="s">
        <v>37</v>
      </c>
      <c r="B11" s="96">
        <f t="shared" si="0"/>
        <v>9.4600364892667201</v>
      </c>
      <c r="C11" s="97">
        <f>+'[5]GVA &amp; labour productivity'!L67</f>
        <v>0.36472999962320146</v>
      </c>
      <c r="D11" s="98">
        <f>+'[5]GVA &amp; labour productivity'!E54</f>
        <v>38</v>
      </c>
      <c r="E11" s="98">
        <f>+'[5]GVA &amp; labour productivity'!F54</f>
        <v>109</v>
      </c>
      <c r="F11" s="97">
        <f>+'[5]GVA &amp; labour productivity'!K54</f>
        <v>10.21505376344086</v>
      </c>
      <c r="G11" s="97">
        <f>+'[5]GVA &amp; labour productivity'!L54</f>
        <v>19.67509025270758</v>
      </c>
      <c r="H11" s="1"/>
      <c r="I11" s="1"/>
      <c r="J11" s="1"/>
      <c r="K11" s="2"/>
      <c r="L11" s="1"/>
      <c r="M11" s="1"/>
      <c r="N11" s="1"/>
      <c r="O11" s="1"/>
      <c r="P11" s="1"/>
    </row>
    <row r="12" spans="1:16" x14ac:dyDescent="0.25">
      <c r="A12" s="95" t="s">
        <v>74</v>
      </c>
      <c r="B12" s="96">
        <f t="shared" si="0"/>
        <v>-1.5769962346182211</v>
      </c>
      <c r="C12" s="97">
        <f>+'[5]GVA &amp; labour productivity'!L68</f>
        <v>0.8865564161763877</v>
      </c>
      <c r="D12" s="98">
        <f>+'[5]GVA &amp; labour productivity'!E55</f>
        <v>71</v>
      </c>
      <c r="E12" s="98">
        <f>+'[5]GVA &amp; labour productivity'!F55</f>
        <v>97</v>
      </c>
      <c r="F12" s="97">
        <f>+'[5]GVA &amp; labour productivity'!K55</f>
        <v>19.086021505376344</v>
      </c>
      <c r="G12" s="97">
        <f>+'[5]GVA &amp; labour productivity'!L55</f>
        <v>17.509025270758123</v>
      </c>
      <c r="H12" s="1"/>
      <c r="I12" s="1"/>
      <c r="J12" s="1"/>
      <c r="K12" s="2"/>
      <c r="L12" s="1"/>
      <c r="M12" s="1"/>
      <c r="N12" s="1"/>
      <c r="O12" s="1"/>
      <c r="P12" s="1"/>
    </row>
    <row r="13" spans="1:16" x14ac:dyDescent="0.25">
      <c r="A13" s="99" t="s">
        <v>75</v>
      </c>
      <c r="B13" s="96">
        <f t="shared" si="0"/>
        <v>0.21544194712938136</v>
      </c>
      <c r="C13" s="97">
        <f>+'[5]GVA &amp; labour productivity'!L69</f>
        <v>1.8632435174541717</v>
      </c>
      <c r="D13" s="98">
        <f>+'[5]GVA &amp; labour productivity'!E56</f>
        <v>18</v>
      </c>
      <c r="E13" s="98">
        <f>+'[5]GVA &amp; labour productivity'!F56</f>
        <v>28</v>
      </c>
      <c r="F13" s="97">
        <f>+'[5]GVA &amp; labour productivity'!K56</f>
        <v>4.838709677419355</v>
      </c>
      <c r="G13" s="97">
        <f>+'[5]GVA &amp; labour productivity'!L56</f>
        <v>5.0541516245487363</v>
      </c>
      <c r="H13" s="1"/>
      <c r="I13" s="1"/>
      <c r="J13" s="1"/>
      <c r="K13" s="2"/>
      <c r="L13" s="1"/>
      <c r="M13" s="1"/>
      <c r="N13" s="1"/>
      <c r="O13" s="1"/>
      <c r="P13" s="1"/>
    </row>
    <row r="14" spans="1:16" x14ac:dyDescent="0.25">
      <c r="A14" s="95" t="s">
        <v>76</v>
      </c>
      <c r="B14" s="96">
        <f t="shared" si="0"/>
        <v>-1.3110904079810588</v>
      </c>
      <c r="C14" s="97">
        <f>+'[5]GVA &amp; labour productivity'!L70</f>
        <v>1.4387904144078663</v>
      </c>
      <c r="D14" s="98">
        <f>+'[5]GVA &amp; labour productivity'!E57</f>
        <v>115</v>
      </c>
      <c r="E14" s="98">
        <f>+'[5]GVA &amp; labour productivity'!F57</f>
        <v>164</v>
      </c>
      <c r="F14" s="97">
        <f>+'[5]GVA &amp; labour productivity'!K57</f>
        <v>30.913978494623656</v>
      </c>
      <c r="G14" s="97">
        <f>+'[5]GVA &amp; labour productivity'!L57</f>
        <v>29.602888086642597</v>
      </c>
      <c r="H14" s="1"/>
      <c r="I14" s="1"/>
      <c r="J14" s="1"/>
      <c r="K14" s="2"/>
      <c r="L14" s="1"/>
      <c r="M14" s="1"/>
      <c r="N14" s="1"/>
      <c r="O14" s="1"/>
      <c r="P14" s="1"/>
    </row>
    <row r="15" spans="1:16" x14ac:dyDescent="0.25">
      <c r="A15" s="15" t="s">
        <v>77</v>
      </c>
      <c r="B15" s="100">
        <f t="shared" si="0"/>
        <v>0</v>
      </c>
      <c r="C15" s="101">
        <f>+'[5]GVA &amp; labour productivity'!L72</f>
        <v>1</v>
      </c>
      <c r="D15" s="102">
        <f>+'[5]GVA &amp; labour productivity'!E59</f>
        <v>372</v>
      </c>
      <c r="E15" s="102">
        <f>+'[5]GVA &amp; labour productivity'!F59</f>
        <v>554</v>
      </c>
      <c r="F15" s="101">
        <f>+'[5]GVA &amp; labour productivity'!K59</f>
        <v>100</v>
      </c>
      <c r="G15" s="101">
        <f>+'[5]GVA &amp; labour productivity'!L59</f>
        <v>99.999999999999986</v>
      </c>
      <c r="H15" s="9"/>
      <c r="I15" s="9"/>
      <c r="J15" s="9"/>
      <c r="K15" s="10"/>
      <c r="L15" s="9"/>
      <c r="M15" s="9"/>
      <c r="N15" s="9"/>
      <c r="O15" s="9"/>
      <c r="P15" s="9"/>
    </row>
    <row r="16" spans="1:16" x14ac:dyDescent="0.25">
      <c r="A16" s="34" t="s">
        <v>0</v>
      </c>
      <c r="B16" s="103"/>
      <c r="C16" s="103"/>
      <c r="D16" s="104">
        <f>SUM(D8:D14)</f>
        <v>372</v>
      </c>
      <c r="E16" s="104">
        <f>SUM(E8:E14)</f>
        <v>554</v>
      </c>
      <c r="F16" s="6">
        <f>SUM(F8:F14)</f>
        <v>100</v>
      </c>
      <c r="G16" s="6">
        <f>SUM(G8:G14)</f>
        <v>99.999999999999986</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0.99200839273041552</v>
      </c>
      <c r="C25" s="97">
        <f>+'[5]GVA &amp; labour productivity'!M64</f>
        <v>0.4016079985256174</v>
      </c>
      <c r="D25" s="98">
        <f>+'[5]GVA &amp; labour productivity'!F51</f>
        <v>75</v>
      </c>
      <c r="E25" s="98">
        <f>+'[5]GVA &amp; labour productivity'!G51</f>
        <v>85</v>
      </c>
      <c r="F25" s="97">
        <f>+'[5]GVA &amp; labour productivity'!L51</f>
        <v>13.537906137184116</v>
      </c>
      <c r="G25" s="97">
        <f>+'[5]GVA &amp; labour productivity'!M51</f>
        <v>14.529914529914532</v>
      </c>
      <c r="H25" s="1"/>
      <c r="I25" s="1"/>
      <c r="J25" s="1"/>
      <c r="K25" s="2"/>
      <c r="L25" s="1"/>
      <c r="M25" s="1"/>
      <c r="N25" s="1"/>
      <c r="O25" s="1"/>
      <c r="P25" s="1"/>
    </row>
    <row r="26" spans="1:16" x14ac:dyDescent="0.25">
      <c r="A26" s="95" t="s">
        <v>73</v>
      </c>
      <c r="B26" s="96">
        <f t="shared" si="1"/>
        <v>-2.869573266685177E-2</v>
      </c>
      <c r="C26" s="97">
        <f>+'[5]GVA &amp; labour productivity'!M65</f>
        <v>10.219890342793954</v>
      </c>
      <c r="D26" s="98">
        <f>+'[5]GVA &amp; labour productivity'!F52</f>
        <v>3</v>
      </c>
      <c r="E26" s="98">
        <f>+'[5]GVA &amp; labour productivity'!G52</f>
        <v>3</v>
      </c>
      <c r="F26" s="97">
        <f>+'[5]GVA &amp; labour productivity'!L52</f>
        <v>0.54151624548736454</v>
      </c>
      <c r="G26" s="97">
        <f>+'[5]GVA &amp; labour productivity'!M52</f>
        <v>0.51282051282051277</v>
      </c>
      <c r="H26" s="1"/>
      <c r="I26" s="1"/>
      <c r="J26" s="1"/>
      <c r="K26" s="2"/>
      <c r="L26" s="1"/>
      <c r="M26" s="1"/>
      <c r="N26" s="1"/>
      <c r="O26" s="1"/>
      <c r="P26" s="1"/>
    </row>
    <row r="27" spans="1:16" x14ac:dyDescent="0.25">
      <c r="A27" s="95" t="s">
        <v>35</v>
      </c>
      <c r="B27" s="96">
        <f t="shared" si="1"/>
        <v>-1.2589095621586619</v>
      </c>
      <c r="C27" s="97">
        <f>+'[5]GVA &amp; labour productivity'!M66</f>
        <v>1.0948534832288979</v>
      </c>
      <c r="D27" s="98">
        <f>+'[5]GVA &amp; labour productivity'!F53</f>
        <v>78</v>
      </c>
      <c r="E27" s="98">
        <f>+'[5]GVA &amp; labour productivity'!G53</f>
        <v>75</v>
      </c>
      <c r="F27" s="97">
        <f>+'[5]GVA &amp; labour productivity'!L53</f>
        <v>14.079422382671481</v>
      </c>
      <c r="G27" s="97">
        <f>+'[5]GVA &amp; labour productivity'!M53</f>
        <v>12.820512820512819</v>
      </c>
      <c r="H27" s="1"/>
      <c r="I27" s="1"/>
      <c r="J27" s="1"/>
      <c r="K27" s="2"/>
      <c r="L27" s="1"/>
      <c r="M27" s="1"/>
      <c r="N27" s="1"/>
      <c r="O27" s="1"/>
      <c r="P27" s="1"/>
    </row>
    <row r="28" spans="1:16" x14ac:dyDescent="0.25">
      <c r="A28" s="95" t="s">
        <v>37</v>
      </c>
      <c r="B28" s="96">
        <f t="shared" si="1"/>
        <v>-6.8545774321947608</v>
      </c>
      <c r="C28" s="97">
        <f>+'[5]GVA &amp; labour productivity'!M67</f>
        <v>0.51103943973461108</v>
      </c>
      <c r="D28" s="98">
        <f>+'[5]GVA &amp; labour productivity'!F54</f>
        <v>109</v>
      </c>
      <c r="E28" s="98">
        <f>+'[5]GVA &amp; labour productivity'!G54</f>
        <v>75</v>
      </c>
      <c r="F28" s="97">
        <f>+'[5]GVA &amp; labour productivity'!L54</f>
        <v>19.67509025270758</v>
      </c>
      <c r="G28" s="97">
        <f>+'[5]GVA &amp; labour productivity'!M54</f>
        <v>12.820512820512819</v>
      </c>
      <c r="H28" s="1"/>
      <c r="I28" s="1"/>
      <c r="J28" s="1"/>
      <c r="K28" s="2"/>
      <c r="L28" s="1"/>
      <c r="M28" s="1"/>
      <c r="N28" s="1"/>
      <c r="O28" s="1"/>
      <c r="P28" s="1"/>
    </row>
    <row r="29" spans="1:16" x14ac:dyDescent="0.25">
      <c r="A29" s="95" t="s">
        <v>74</v>
      </c>
      <c r="B29" s="96">
        <f t="shared" si="1"/>
        <v>1.9781542164213661</v>
      </c>
      <c r="C29" s="97">
        <f>+'[5]GVA &amp; labour productivity'!M68</f>
        <v>0.67774009641686228</v>
      </c>
      <c r="D29" s="98">
        <f>+'[5]GVA &amp; labour productivity'!F55</f>
        <v>97</v>
      </c>
      <c r="E29" s="98">
        <f>+'[5]GVA &amp; labour productivity'!G55</f>
        <v>114</v>
      </c>
      <c r="F29" s="97">
        <f>+'[5]GVA &amp; labour productivity'!L55</f>
        <v>17.509025270758123</v>
      </c>
      <c r="G29" s="97">
        <f>+'[5]GVA &amp; labour productivity'!M55</f>
        <v>19.487179487179489</v>
      </c>
      <c r="H29" s="1"/>
      <c r="I29" s="1"/>
      <c r="J29" s="1"/>
      <c r="K29" s="2"/>
      <c r="L29" s="1"/>
      <c r="M29" s="1"/>
      <c r="N29" s="1"/>
      <c r="O29" s="1"/>
      <c r="P29" s="1"/>
    </row>
    <row r="30" spans="1:16" x14ac:dyDescent="0.25">
      <c r="A30" s="99" t="s">
        <v>75</v>
      </c>
      <c r="B30" s="96">
        <f t="shared" si="1"/>
        <v>0.58687401647690507</v>
      </c>
      <c r="C30" s="97">
        <f>+'[5]GVA &amp; labour productivity'!M69</f>
        <v>1.1042790604161781</v>
      </c>
      <c r="D30" s="98">
        <f>+'[5]GVA &amp; labour productivity'!F56</f>
        <v>28</v>
      </c>
      <c r="E30" s="98">
        <f>+'[5]GVA &amp; labour productivity'!G56</f>
        <v>33</v>
      </c>
      <c r="F30" s="97">
        <f>+'[5]GVA &amp; labour productivity'!L56</f>
        <v>5.0541516245487363</v>
      </c>
      <c r="G30" s="97">
        <f>+'[5]GVA &amp; labour productivity'!M56</f>
        <v>5.6410256410256414</v>
      </c>
      <c r="H30" s="1"/>
      <c r="I30" s="1"/>
      <c r="J30" s="1"/>
      <c r="K30" s="2"/>
      <c r="L30" s="1"/>
      <c r="M30" s="1"/>
      <c r="N30" s="1"/>
      <c r="O30" s="1"/>
      <c r="P30" s="1"/>
    </row>
    <row r="31" spans="1:16" x14ac:dyDescent="0.25">
      <c r="A31" s="95" t="s">
        <v>76</v>
      </c>
      <c r="B31" s="96">
        <f t="shared" si="1"/>
        <v>4.5851461013915902</v>
      </c>
      <c r="C31" s="97">
        <f>+'[5]GVA &amp; labour productivity'!M70</f>
        <v>1.4302904994471064</v>
      </c>
      <c r="D31" s="98">
        <f>+'[5]GVA &amp; labour productivity'!F57</f>
        <v>164</v>
      </c>
      <c r="E31" s="98">
        <f>+'[5]GVA &amp; labour productivity'!G57</f>
        <v>200</v>
      </c>
      <c r="F31" s="97">
        <f>+'[5]GVA &amp; labour productivity'!L57</f>
        <v>29.602888086642597</v>
      </c>
      <c r="G31" s="97">
        <f>+'[5]GVA &amp; labour productivity'!M57</f>
        <v>34.188034188034187</v>
      </c>
      <c r="H31" s="1"/>
      <c r="I31" s="1"/>
      <c r="J31" s="1"/>
      <c r="K31" s="2"/>
      <c r="L31" s="1"/>
      <c r="M31" s="1"/>
      <c r="N31" s="1"/>
      <c r="O31" s="1"/>
      <c r="P31" s="1"/>
    </row>
    <row r="32" spans="1:16" x14ac:dyDescent="0.25">
      <c r="A32" s="15" t="s">
        <v>77</v>
      </c>
      <c r="B32" s="100">
        <f t="shared" si="1"/>
        <v>0</v>
      </c>
      <c r="C32" s="101">
        <f>+'[5]GVA &amp; labour productivity'!M72</f>
        <v>1</v>
      </c>
      <c r="D32" s="102">
        <f>+'[5]GVA &amp; labour productivity'!F59</f>
        <v>554</v>
      </c>
      <c r="E32" s="102">
        <f>+'[5]GVA &amp; labour productivity'!G59</f>
        <v>585</v>
      </c>
      <c r="F32" s="101">
        <f>+'[5]GVA &amp; labour productivity'!L59</f>
        <v>99.999999999999986</v>
      </c>
      <c r="G32" s="101">
        <f>+'[5]GVA &amp; labour productivity'!M59</f>
        <v>100</v>
      </c>
      <c r="H32" s="1"/>
      <c r="I32" s="1"/>
      <c r="J32" s="1"/>
      <c r="K32" s="2"/>
      <c r="L32" s="1"/>
      <c r="M32" s="1"/>
      <c r="N32" s="1"/>
      <c r="O32" s="1"/>
      <c r="P32" s="1"/>
    </row>
    <row r="33" spans="1:16" x14ac:dyDescent="0.25">
      <c r="A33" s="34" t="s">
        <v>0</v>
      </c>
      <c r="B33" s="103"/>
      <c r="C33" s="103"/>
      <c r="D33" s="104">
        <f>SUM(D25:D31)</f>
        <v>554</v>
      </c>
      <c r="E33" s="104">
        <f>SUM(E25:E31)</f>
        <v>585</v>
      </c>
      <c r="F33" s="6">
        <f>SUM(F25:F31)</f>
        <v>99.999999999999986</v>
      </c>
      <c r="G33" s="6">
        <f>SUM(G25:G31)</f>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-2.6185571891943091</v>
      </c>
      <c r="C42" s="97">
        <f>+'[5]GVA &amp; labour productivity'!N64</f>
        <v>0.55511135363917508</v>
      </c>
      <c r="D42" s="98">
        <f>+'[5]GVA &amp; labour productivity'!G51</f>
        <v>85</v>
      </c>
      <c r="E42" s="98">
        <f>+'[5]GVA &amp; labour productivity'!H51</f>
        <v>86</v>
      </c>
      <c r="F42" s="97">
        <f>+'[5]GVA &amp; labour productivity'!M51</f>
        <v>14.529914529914532</v>
      </c>
      <c r="G42" s="97">
        <f>+'[5]GVA &amp; labour productivity'!N51</f>
        <v>11.911357340720222</v>
      </c>
      <c r="H42" s="1"/>
      <c r="I42" s="1"/>
      <c r="J42" s="1"/>
      <c r="K42" s="2"/>
      <c r="L42" s="1"/>
      <c r="M42" s="1"/>
      <c r="N42" s="1"/>
      <c r="O42" s="1"/>
      <c r="P42" s="1"/>
    </row>
    <row r="43" spans="1:16" x14ac:dyDescent="0.25">
      <c r="A43" s="95" t="s">
        <v>73</v>
      </c>
      <c r="B43" s="96">
        <f t="shared" si="2"/>
        <v>0.17970026280275586</v>
      </c>
      <c r="C43" s="97">
        <f>+'[5]GVA &amp; labour productivity'!N65</f>
        <v>4.6410685442815121</v>
      </c>
      <c r="D43" s="98">
        <f>+'[5]GVA &amp; labour productivity'!G52</f>
        <v>3</v>
      </c>
      <c r="E43" s="98">
        <f>+'[5]GVA &amp; labour productivity'!H52</f>
        <v>5</v>
      </c>
      <c r="F43" s="97">
        <f>+'[5]GVA &amp; labour productivity'!M52</f>
        <v>0.51282051282051277</v>
      </c>
      <c r="G43" s="97">
        <f>+'[5]GVA &amp; labour productivity'!N52</f>
        <v>0.69252077562326864</v>
      </c>
      <c r="H43" s="1"/>
      <c r="I43" s="1"/>
      <c r="J43" s="1"/>
      <c r="K43" s="2"/>
      <c r="L43" s="1"/>
      <c r="M43" s="1"/>
      <c r="N43" s="1"/>
      <c r="O43" s="1"/>
      <c r="P43" s="1"/>
    </row>
    <row r="44" spans="1:16" x14ac:dyDescent="0.25">
      <c r="A44" s="95" t="s">
        <v>35</v>
      </c>
      <c r="B44" s="96">
        <f t="shared" si="2"/>
        <v>-0.21663470416932995</v>
      </c>
      <c r="C44" s="97">
        <f>+'[5]GVA &amp; labour productivity'!N66</f>
        <v>1.1585661800122975</v>
      </c>
      <c r="D44" s="98">
        <f>+'[5]GVA &amp; labour productivity'!G53</f>
        <v>75</v>
      </c>
      <c r="E44" s="98">
        <f>+'[5]GVA &amp; labour productivity'!H53</f>
        <v>91</v>
      </c>
      <c r="F44" s="97">
        <f>+'[5]GVA &amp; labour productivity'!M53</f>
        <v>12.820512820512819</v>
      </c>
      <c r="G44" s="97">
        <f>+'[5]GVA &amp; labour productivity'!N53</f>
        <v>12.603878116343489</v>
      </c>
      <c r="H44" s="1"/>
      <c r="I44" s="1"/>
      <c r="J44" s="1"/>
      <c r="K44" s="2"/>
      <c r="L44" s="1"/>
      <c r="M44" s="1"/>
      <c r="N44" s="1"/>
      <c r="O44" s="1"/>
      <c r="P44" s="1"/>
    </row>
    <row r="45" spans="1:16" x14ac:dyDescent="0.25">
      <c r="A45" s="95" t="s">
        <v>37</v>
      </c>
      <c r="B45" s="96">
        <f t="shared" si="2"/>
        <v>0.47588607145394057</v>
      </c>
      <c r="C45" s="97">
        <f>+'[5]GVA &amp; labour productivity'!N67</f>
        <v>0.70897724546305074</v>
      </c>
      <c r="D45" s="98">
        <f>+'[5]GVA &amp; labour productivity'!G54</f>
        <v>75</v>
      </c>
      <c r="E45" s="98">
        <f>+'[5]GVA &amp; labour productivity'!H54</f>
        <v>96</v>
      </c>
      <c r="F45" s="97">
        <f>+'[5]GVA &amp; labour productivity'!M54</f>
        <v>12.820512820512819</v>
      </c>
      <c r="G45" s="97">
        <f>+'[5]GVA &amp; labour productivity'!N54</f>
        <v>13.29639889196676</v>
      </c>
      <c r="H45" s="1"/>
      <c r="I45" s="1"/>
      <c r="J45" s="1"/>
      <c r="K45" s="2"/>
      <c r="L45" s="1"/>
      <c r="M45" s="1"/>
      <c r="N45" s="1"/>
      <c r="O45" s="1"/>
      <c r="P45" s="1"/>
    </row>
    <row r="46" spans="1:16" x14ac:dyDescent="0.25">
      <c r="A46" s="95" t="s">
        <v>74</v>
      </c>
      <c r="B46" s="96">
        <f t="shared" si="2"/>
        <v>0.59592300589530467</v>
      </c>
      <c r="C46" s="97">
        <f>+'[5]GVA &amp; labour productivity'!N68</f>
        <v>1.0122007550105032</v>
      </c>
      <c r="D46" s="98">
        <f>+'[5]GVA &amp; labour productivity'!G55</f>
        <v>114</v>
      </c>
      <c r="E46" s="98">
        <f>+'[5]GVA &amp; labour productivity'!H55</f>
        <v>145</v>
      </c>
      <c r="F46" s="97">
        <f>+'[5]GVA &amp; labour productivity'!M55</f>
        <v>19.487179487179489</v>
      </c>
      <c r="G46" s="97">
        <f>+'[5]GVA &amp; labour productivity'!N55</f>
        <v>20.083102493074794</v>
      </c>
      <c r="H46" s="1"/>
      <c r="I46" s="1"/>
      <c r="J46" s="1"/>
      <c r="K46" s="2"/>
      <c r="L46" s="1"/>
      <c r="M46" s="1"/>
      <c r="N46" s="1"/>
      <c r="O46" s="1"/>
      <c r="P46" s="1"/>
    </row>
    <row r="47" spans="1:16" x14ac:dyDescent="0.25">
      <c r="A47" s="99" t="s">
        <v>75</v>
      </c>
      <c r="B47" s="96">
        <f t="shared" si="2"/>
        <v>0.45315718445912356</v>
      </c>
      <c r="C47" s="97">
        <f>+'[5]GVA &amp; labour productivity'!N69</f>
        <v>1.5180199442201641</v>
      </c>
      <c r="D47" s="98">
        <f>+'[5]GVA &amp; labour productivity'!G56</f>
        <v>33</v>
      </c>
      <c r="E47" s="98">
        <f>+'[5]GVA &amp; labour productivity'!H56</f>
        <v>44</v>
      </c>
      <c r="F47" s="97">
        <f>+'[5]GVA &amp; labour productivity'!M56</f>
        <v>5.6410256410256414</v>
      </c>
      <c r="G47" s="97">
        <f>+'[5]GVA &amp; labour productivity'!N56</f>
        <v>6.094182825484765</v>
      </c>
      <c r="H47" s="1"/>
      <c r="I47" s="1"/>
      <c r="J47" s="1"/>
      <c r="K47" s="2"/>
      <c r="L47" s="1"/>
      <c r="M47" s="1"/>
      <c r="N47" s="1"/>
      <c r="O47" s="1"/>
      <c r="P47" s="1"/>
    </row>
    <row r="48" spans="1:16" x14ac:dyDescent="0.25">
      <c r="A48" s="95" t="s">
        <v>76</v>
      </c>
      <c r="B48" s="96">
        <f t="shared" si="2"/>
        <v>1.1305253687525152</v>
      </c>
      <c r="C48" s="97">
        <f>+'[5]GVA &amp; labour productivity'!N70</f>
        <v>1.0353010035209462</v>
      </c>
      <c r="D48" s="98">
        <f>+'[5]GVA &amp; labour productivity'!G57</f>
        <v>200</v>
      </c>
      <c r="E48" s="98">
        <f>+'[5]GVA &amp; labour productivity'!H57</f>
        <v>255</v>
      </c>
      <c r="F48" s="97">
        <f>+'[5]GVA &amp; labour productivity'!M57</f>
        <v>34.188034188034187</v>
      </c>
      <c r="G48" s="97">
        <f>+'[5]GVA &amp; labour productivity'!N57</f>
        <v>35.318559556786703</v>
      </c>
      <c r="H48" s="1"/>
      <c r="I48" s="1"/>
      <c r="J48" s="1"/>
      <c r="K48" s="2"/>
      <c r="L48" s="1"/>
      <c r="M48" s="1"/>
      <c r="N48" s="1"/>
      <c r="O48" s="1"/>
      <c r="P48" s="1"/>
    </row>
    <row r="49" spans="1:16" x14ac:dyDescent="0.25">
      <c r="A49" s="15" t="s">
        <v>77</v>
      </c>
      <c r="B49" s="100">
        <f t="shared" si="2"/>
        <v>0</v>
      </c>
      <c r="C49" s="101">
        <f>+'[5]GVA &amp; labour productivity'!N72</f>
        <v>1</v>
      </c>
      <c r="D49" s="102">
        <f>+'[5]GVA &amp; labour productivity'!G59</f>
        <v>585</v>
      </c>
      <c r="E49" s="102">
        <f>+'[5]GVA &amp; labour productivity'!H59</f>
        <v>722</v>
      </c>
      <c r="F49" s="101">
        <f>+'[5]GVA &amp; labour productivity'!M59</f>
        <v>100</v>
      </c>
      <c r="G49" s="101">
        <f>+'[5]GVA &amp; labour productivity'!N59</f>
        <v>100</v>
      </c>
      <c r="H49" s="1"/>
      <c r="I49" s="1"/>
      <c r="J49" s="1"/>
      <c r="K49" s="2"/>
      <c r="L49" s="1"/>
      <c r="M49" s="1"/>
      <c r="N49" s="1"/>
      <c r="O49" s="1"/>
      <c r="P49" s="1"/>
    </row>
    <row r="50" spans="1:16" x14ac:dyDescent="0.25">
      <c r="A50" s="34" t="s">
        <v>0</v>
      </c>
      <c r="B50" s="103"/>
      <c r="C50" s="103"/>
      <c r="D50" s="104">
        <f>SUM(D42:D48)</f>
        <v>585</v>
      </c>
      <c r="E50" s="104">
        <f>SUM(E42:E48)</f>
        <v>722</v>
      </c>
      <c r="F50" s="6">
        <f>SUM(F42:F48)</f>
        <v>100</v>
      </c>
      <c r="G50" s="6">
        <f>SUM(G42:G48)</f>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-1.3850415512465393</v>
      </c>
      <c r="C59" s="97">
        <f>+'[5]GVA &amp; labour productivity'!O64</f>
        <v>0.46242660091733589</v>
      </c>
      <c r="D59" s="98">
        <f>+'[5]GVA &amp; labour productivity'!H51</f>
        <v>86</v>
      </c>
      <c r="E59" s="98">
        <f>+'[5]GVA &amp; labour productivity'!I51</f>
        <v>86</v>
      </c>
      <c r="F59" s="97">
        <f>+'[5]GVA &amp; labour productivity'!N51</f>
        <v>11.911357340720222</v>
      </c>
      <c r="G59" s="97">
        <f>+'[5]GVA &amp; labour productivity'!O51</f>
        <v>10.526315789473683</v>
      </c>
    </row>
    <row r="60" spans="1:16" x14ac:dyDescent="0.25">
      <c r="A60" s="95" t="s">
        <v>73</v>
      </c>
      <c r="B60" s="96">
        <f t="shared" si="3"/>
        <v>0.40907041164723335</v>
      </c>
      <c r="C60" s="97">
        <f>+'[5]GVA &amp; labour productivity'!O65</f>
        <v>2.7192228930061018</v>
      </c>
      <c r="D60" s="98">
        <f>+'[5]GVA &amp; labour productivity'!H52</f>
        <v>5</v>
      </c>
      <c r="E60" s="98">
        <f>+'[5]GVA &amp; labour productivity'!I52</f>
        <v>9</v>
      </c>
      <c r="F60" s="97">
        <f>+'[5]GVA &amp; labour productivity'!N52</f>
        <v>0.69252077562326864</v>
      </c>
      <c r="G60" s="97">
        <f>+'[5]GVA &amp; labour productivity'!O52</f>
        <v>1.101591187270502</v>
      </c>
    </row>
    <row r="61" spans="1:16" x14ac:dyDescent="0.25">
      <c r="A61" s="95" t="s">
        <v>35</v>
      </c>
      <c r="B61" s="96">
        <f t="shared" si="3"/>
        <v>-0.97597113959930404</v>
      </c>
      <c r="C61" s="97">
        <f>+'[5]GVA &amp; labour productivity'!O66</f>
        <v>1.233471877791138</v>
      </c>
      <c r="D61" s="98">
        <f>+'[5]GVA &amp; labour productivity'!H53</f>
        <v>91</v>
      </c>
      <c r="E61" s="98">
        <f>+'[5]GVA &amp; labour productivity'!I53</f>
        <v>95</v>
      </c>
      <c r="F61" s="97">
        <f>+'[5]GVA &amp; labour productivity'!N53</f>
        <v>12.603878116343489</v>
      </c>
      <c r="G61" s="97">
        <f>+'[5]GVA &amp; labour productivity'!O53</f>
        <v>11.627906976744185</v>
      </c>
    </row>
    <row r="62" spans="1:16" x14ac:dyDescent="0.25">
      <c r="A62" s="95" t="s">
        <v>37</v>
      </c>
      <c r="B62" s="96">
        <f t="shared" si="3"/>
        <v>2.2482767506281007</v>
      </c>
      <c r="C62" s="97">
        <f>+'[5]GVA &amp; labour productivity'!O67</f>
        <v>0.72472077614358388</v>
      </c>
      <c r="D62" s="98">
        <f>+'[5]GVA &amp; labour productivity'!H54</f>
        <v>96</v>
      </c>
      <c r="E62" s="98">
        <f>+'[5]GVA &amp; labour productivity'!I54</f>
        <v>127</v>
      </c>
      <c r="F62" s="97">
        <f>+'[5]GVA &amp; labour productivity'!N54</f>
        <v>13.29639889196676</v>
      </c>
      <c r="G62" s="97">
        <f>+'[5]GVA &amp; labour productivity'!O54</f>
        <v>15.544675642594861</v>
      </c>
    </row>
    <row r="63" spans="1:16" x14ac:dyDescent="0.25">
      <c r="A63" s="95" t="s">
        <v>74</v>
      </c>
      <c r="B63" s="96">
        <f t="shared" si="3"/>
        <v>-0.49925916382142788</v>
      </c>
      <c r="C63" s="97">
        <f>+'[5]GVA &amp; labour productivity'!O68</f>
        <v>1.1052072157224133</v>
      </c>
      <c r="D63" s="98">
        <f>+'[5]GVA &amp; labour productivity'!H55</f>
        <v>145</v>
      </c>
      <c r="E63" s="98">
        <f>+'[5]GVA &amp; labour productivity'!I55</f>
        <v>160</v>
      </c>
      <c r="F63" s="97">
        <f>+'[5]GVA &amp; labour productivity'!N55</f>
        <v>20.083102493074794</v>
      </c>
      <c r="G63" s="97">
        <f>+'[5]GVA &amp; labour productivity'!O55</f>
        <v>19.583843329253366</v>
      </c>
    </row>
    <row r="64" spans="1:16" x14ac:dyDescent="0.25">
      <c r="A64" s="99" t="s">
        <v>75</v>
      </c>
      <c r="B64" s="96">
        <f t="shared" si="3"/>
        <v>0.39296527733041309</v>
      </c>
      <c r="C64" s="97">
        <f>+'[5]GVA &amp; labour productivity'!O69</f>
        <v>1.2566754088332048</v>
      </c>
      <c r="D64" s="98">
        <f>+'[5]GVA &amp; labour productivity'!H56</f>
        <v>44</v>
      </c>
      <c r="E64" s="98">
        <f>+'[5]GVA &amp; labour productivity'!I56</f>
        <v>53</v>
      </c>
      <c r="F64" s="97">
        <f>+'[5]GVA &amp; labour productivity'!N56</f>
        <v>6.094182825484765</v>
      </c>
      <c r="G64" s="97">
        <f>+'[5]GVA &amp; labour productivity'!O56</f>
        <v>6.4871481028151781</v>
      </c>
    </row>
    <row r="65" spans="1:7" x14ac:dyDescent="0.25">
      <c r="A65" s="95" t="s">
        <v>76</v>
      </c>
      <c r="B65" s="96">
        <f t="shared" si="3"/>
        <v>-0.19004058493847253</v>
      </c>
      <c r="C65" s="97">
        <f>+'[5]GVA &amp; labour productivity'!O70</f>
        <v>1.0456515266199127</v>
      </c>
      <c r="D65" s="98">
        <f>+'[5]GVA &amp; labour productivity'!H57</f>
        <v>255</v>
      </c>
      <c r="E65" s="98">
        <f>+'[5]GVA &amp; labour productivity'!I57</f>
        <v>287</v>
      </c>
      <c r="F65" s="97">
        <f>+'[5]GVA &amp; labour productivity'!N57</f>
        <v>35.318559556786703</v>
      </c>
      <c r="G65" s="97">
        <f>+'[5]GVA &amp; labour productivity'!O57</f>
        <v>35.12851897184823</v>
      </c>
    </row>
    <row r="66" spans="1:7" x14ac:dyDescent="0.25">
      <c r="A66" s="15" t="s">
        <v>77</v>
      </c>
      <c r="B66" s="100">
        <f t="shared" si="3"/>
        <v>0</v>
      </c>
      <c r="C66" s="101">
        <f>+'[5]GVA &amp; labour productivity'!O72</f>
        <v>1</v>
      </c>
      <c r="D66" s="102">
        <f>+'[5]GVA &amp; labour productivity'!H59</f>
        <v>722</v>
      </c>
      <c r="E66" s="102">
        <f>+'[5]GVA &amp; labour productivity'!I59</f>
        <v>817</v>
      </c>
      <c r="F66" s="101">
        <f>+'[5]GVA &amp; labour productivity'!N59</f>
        <v>100</v>
      </c>
      <c r="G66" s="101">
        <f>+'[5]GVA &amp; labour productivity'!O59</f>
        <v>100</v>
      </c>
    </row>
    <row r="67" spans="1:7" x14ac:dyDescent="0.25">
      <c r="A67" s="34" t="s">
        <v>0</v>
      </c>
      <c r="B67" s="103"/>
      <c r="C67" s="103"/>
      <c r="D67" s="104">
        <f>SUM(D59:D65)</f>
        <v>722</v>
      </c>
      <c r="E67" s="104">
        <f>SUM(E59:E65)</f>
        <v>817</v>
      </c>
      <c r="F67" s="6">
        <f>SUM(F59:F65)</f>
        <v>100</v>
      </c>
      <c r="G67" s="6">
        <f>SUM(G59:G65)</f>
        <v>100</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-8.3961668735142609</v>
      </c>
      <c r="C8" s="97">
        <f>+'[6]GVA &amp; labour productivity'!L55</f>
        <v>0.23342670331042101</v>
      </c>
      <c r="D8" s="98">
        <f>+'[6]GVA &amp; labour productivity'!E42</f>
        <v>1120</v>
      </c>
      <c r="E8" s="98">
        <f>+'[6]GVA &amp; labour productivity'!F42</f>
        <v>1441</v>
      </c>
      <c r="F8" s="97">
        <f>+'[6]GVA &amp; labour productivity'!K42</f>
        <v>49.252418645558485</v>
      </c>
      <c r="G8" s="97">
        <f>+'[6]GVA &amp; labour productivity'!L42</f>
        <v>40.856251772044224</v>
      </c>
      <c r="H8" s="1"/>
      <c r="I8" s="1"/>
      <c r="J8" s="1"/>
      <c r="K8" s="2"/>
      <c r="L8" s="1"/>
      <c r="M8" s="1"/>
      <c r="N8" s="1"/>
      <c r="O8" s="1"/>
      <c r="P8" s="1"/>
    </row>
    <row r="9" spans="1:16" x14ac:dyDescent="0.25">
      <c r="A9" s="95" t="s">
        <v>73</v>
      </c>
      <c r="B9" s="96">
        <f t="shared" si="0"/>
        <v>0.19789541616263928</v>
      </c>
      <c r="C9" s="97">
        <f>+'[6]GVA &amp; labour productivity'!L56</f>
        <v>40.859779706301737</v>
      </c>
      <c r="D9" s="98">
        <f>+'[6]GVA &amp; labour productivity'!E43</f>
        <v>20</v>
      </c>
      <c r="E9" s="98">
        <f>+'[6]GVA &amp; labour productivity'!F43</f>
        <v>38</v>
      </c>
      <c r="F9" s="97">
        <f>+'[6]GVA &amp; labour productivity'!K43</f>
        <v>0.87950747581354449</v>
      </c>
      <c r="G9" s="97">
        <f>+'[6]GVA &amp; labour productivity'!L43</f>
        <v>1.0774028919761838</v>
      </c>
      <c r="H9" s="1"/>
      <c r="I9" s="1"/>
      <c r="J9" s="1"/>
      <c r="K9" s="2"/>
      <c r="L9" s="1"/>
      <c r="M9" s="1"/>
      <c r="N9" s="1"/>
      <c r="O9" s="1"/>
      <c r="P9" s="1"/>
    </row>
    <row r="10" spans="1:16" x14ac:dyDescent="0.25">
      <c r="A10" s="95" t="s">
        <v>35</v>
      </c>
      <c r="B10" s="96">
        <f t="shared" si="0"/>
        <v>1.2012496137972204</v>
      </c>
      <c r="C10" s="97">
        <f>+'[6]GVA &amp; labour productivity'!L57</f>
        <v>1.2245143566153527</v>
      </c>
      <c r="D10" s="98">
        <f>+'[6]GVA &amp; labour productivity'!E44</f>
        <v>81</v>
      </c>
      <c r="E10" s="98">
        <f>+'[6]GVA &amp; labour productivity'!F44</f>
        <v>168</v>
      </c>
      <c r="F10" s="97">
        <f>+'[6]GVA &amp; labour productivity'!K44</f>
        <v>3.5620052770448551</v>
      </c>
      <c r="G10" s="97">
        <f>+'[6]GVA &amp; labour productivity'!L44</f>
        <v>4.7632548908420755</v>
      </c>
      <c r="H10" s="1"/>
      <c r="I10" s="1"/>
      <c r="J10" s="1"/>
      <c r="K10" s="2"/>
      <c r="L10" s="1"/>
      <c r="M10" s="1"/>
      <c r="N10" s="1"/>
      <c r="O10" s="1"/>
      <c r="P10" s="1"/>
    </row>
    <row r="11" spans="1:16" x14ac:dyDescent="0.25">
      <c r="A11" s="95" t="s">
        <v>37</v>
      </c>
      <c r="B11" s="96">
        <f t="shared" si="0"/>
        <v>2.0090274821773191</v>
      </c>
      <c r="C11" s="97">
        <f>+'[6]GVA &amp; labour productivity'!L58</f>
        <v>0.37701788218257959</v>
      </c>
      <c r="D11" s="98">
        <f>+'[6]GVA &amp; labour productivity'!E45</f>
        <v>140</v>
      </c>
      <c r="E11" s="98">
        <f>+'[6]GVA &amp; labour productivity'!F45</f>
        <v>288</v>
      </c>
      <c r="F11" s="97">
        <f>+'[6]GVA &amp; labour productivity'!K45</f>
        <v>6.1565523306948107</v>
      </c>
      <c r="G11" s="97">
        <f>+'[6]GVA &amp; labour productivity'!L45</f>
        <v>8.1655798128721298</v>
      </c>
      <c r="H11" s="1"/>
      <c r="I11" s="1"/>
      <c r="J11" s="1"/>
      <c r="K11" s="2"/>
      <c r="L11" s="1"/>
      <c r="M11" s="1"/>
      <c r="N11" s="1"/>
      <c r="O11" s="1"/>
      <c r="P11" s="1"/>
    </row>
    <row r="12" spans="1:16" x14ac:dyDescent="0.25">
      <c r="A12" s="95" t="s">
        <v>74</v>
      </c>
      <c r="B12" s="96">
        <f t="shared" si="0"/>
        <v>2.6183613331906965</v>
      </c>
      <c r="C12" s="97">
        <f>+'[6]GVA &amp; labour productivity'!L59</f>
        <v>0.76430892049014842</v>
      </c>
      <c r="D12" s="98">
        <f>+'[6]GVA &amp; labour productivity'!E46</f>
        <v>297</v>
      </c>
      <c r="E12" s="98">
        <f>+'[6]GVA &amp; labour productivity'!F46</f>
        <v>553</v>
      </c>
      <c r="F12" s="97">
        <f>+'[6]GVA &amp; labour productivity'!K46</f>
        <v>13.060686015831136</v>
      </c>
      <c r="G12" s="97">
        <f>+'[6]GVA &amp; labour productivity'!L46</f>
        <v>15.679047349021833</v>
      </c>
      <c r="H12" s="1"/>
      <c r="I12" s="1"/>
      <c r="J12" s="1"/>
      <c r="K12" s="2"/>
      <c r="L12" s="1"/>
      <c r="M12" s="1"/>
      <c r="N12" s="1"/>
      <c r="O12" s="1"/>
      <c r="P12" s="1"/>
    </row>
    <row r="13" spans="1:16" x14ac:dyDescent="0.25">
      <c r="A13" s="99" t="s">
        <v>75</v>
      </c>
      <c r="B13" s="96">
        <f t="shared" si="0"/>
        <v>-0.11917114337717383</v>
      </c>
      <c r="C13" s="97">
        <f>+'[6]GVA &amp; labour productivity'!L60</f>
        <v>1.9615357763546766</v>
      </c>
      <c r="D13" s="98">
        <f>+'[6]GVA &amp; labour productivity'!E47</f>
        <v>102</v>
      </c>
      <c r="E13" s="98">
        <f>+'[6]GVA &amp; labour productivity'!F47</f>
        <v>154</v>
      </c>
      <c r="F13" s="97">
        <f>+'[6]GVA &amp; labour productivity'!K47</f>
        <v>4.4854881266490763</v>
      </c>
      <c r="G13" s="97">
        <f>+'[6]GVA &amp; labour productivity'!L47</f>
        <v>4.3663169832719024</v>
      </c>
      <c r="H13" s="1"/>
      <c r="I13" s="1"/>
      <c r="J13" s="1"/>
      <c r="K13" s="2"/>
      <c r="L13" s="1"/>
      <c r="M13" s="1"/>
      <c r="N13" s="1"/>
      <c r="O13" s="1"/>
      <c r="P13" s="1"/>
    </row>
    <row r="14" spans="1:16" x14ac:dyDescent="0.25">
      <c r="A14" s="95" t="s">
        <v>76</v>
      </c>
      <c r="B14" s="96">
        <f t="shared" si="0"/>
        <v>2.4888041715635545</v>
      </c>
      <c r="C14" s="97">
        <f>+'[6]GVA &amp; labour productivity'!L61</f>
        <v>0.67674755606845527</v>
      </c>
      <c r="D14" s="98">
        <f>+'[6]GVA &amp; labour productivity'!E48</f>
        <v>514</v>
      </c>
      <c r="E14" s="98">
        <f>+'[6]GVA &amp; labour productivity'!F48</f>
        <v>885</v>
      </c>
      <c r="F14" s="97">
        <f>+'[6]GVA &amp; labour productivity'!K48</f>
        <v>22.603342128408091</v>
      </c>
      <c r="G14" s="97">
        <f>+'[6]GVA &amp; labour productivity'!L48</f>
        <v>25.092146299971645</v>
      </c>
      <c r="H14" s="1"/>
      <c r="I14" s="1"/>
      <c r="J14" s="1"/>
      <c r="K14" s="2"/>
      <c r="L14" s="1"/>
      <c r="M14" s="1"/>
      <c r="N14" s="1"/>
      <c r="O14" s="1"/>
      <c r="P14" s="1"/>
    </row>
    <row r="15" spans="1:16" x14ac:dyDescent="0.25">
      <c r="A15" s="15" t="s">
        <v>77</v>
      </c>
      <c r="B15" s="100">
        <f t="shared" si="0"/>
        <v>0</v>
      </c>
      <c r="C15" s="101">
        <f>+'[6]GVA &amp; labour productivity'!L63</f>
        <v>1</v>
      </c>
      <c r="D15" s="102">
        <f>+'[6]GVA &amp; labour productivity'!E50</f>
        <v>2274</v>
      </c>
      <c r="E15" s="102">
        <f>+'[6]GVA &amp; labour productivity'!F50</f>
        <v>3527</v>
      </c>
      <c r="F15" s="101">
        <f>+'[6]GVA &amp; labour productivity'!K50</f>
        <v>99.999999999999986</v>
      </c>
      <c r="G15" s="101">
        <f>+'[6]GVA &amp; labour productivity'!L50</f>
        <v>100</v>
      </c>
      <c r="H15" s="9"/>
      <c r="I15" s="9"/>
      <c r="J15" s="9"/>
      <c r="K15" s="10"/>
      <c r="L15" s="9"/>
      <c r="M15" s="9"/>
      <c r="N15" s="9"/>
      <c r="O15" s="9"/>
      <c r="P15" s="9"/>
    </row>
    <row r="16" spans="1:16" x14ac:dyDescent="0.25">
      <c r="A16" s="34" t="s">
        <v>0</v>
      </c>
      <c r="B16" s="103"/>
      <c r="C16" s="103"/>
      <c r="D16" s="104">
        <f>SUM(D8:D14)</f>
        <v>2274</v>
      </c>
      <c r="E16" s="104">
        <f>SUM(E8:E14)</f>
        <v>3527</v>
      </c>
      <c r="F16" s="6">
        <f>SUM(F8:F14)</f>
        <v>99.999999999999986</v>
      </c>
      <c r="G16" s="6">
        <f>SUM(G8:G14)</f>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-8.9428278715146376</v>
      </c>
      <c r="C25" s="97">
        <f>+'[6]GVA &amp; labour productivity'!M55</f>
        <v>0.30177729279629456</v>
      </c>
      <c r="D25" s="98">
        <f>+'[6]GVA &amp; labour productivity'!F42</f>
        <v>1441</v>
      </c>
      <c r="E25" s="98">
        <f>+'[6]GVA &amp; labour productivity'!G42</f>
        <v>1386</v>
      </c>
      <c r="F25" s="97">
        <f>+'[6]GVA &amp; labour productivity'!L42</f>
        <v>40.856251772044224</v>
      </c>
      <c r="G25" s="97">
        <f>+'[6]GVA &amp; labour productivity'!M42</f>
        <v>31.913423900529587</v>
      </c>
      <c r="H25" s="1"/>
      <c r="I25" s="1"/>
      <c r="J25" s="1"/>
      <c r="K25" s="2"/>
      <c r="L25" s="1"/>
      <c r="M25" s="1"/>
      <c r="N25" s="1"/>
      <c r="O25" s="1"/>
      <c r="P25" s="1"/>
    </row>
    <row r="26" spans="1:16" x14ac:dyDescent="0.25">
      <c r="A26" s="95" t="s">
        <v>73</v>
      </c>
      <c r="B26" s="96">
        <f t="shared" si="1"/>
        <v>0.25807949347166326</v>
      </c>
      <c r="C26" s="97">
        <f>+'[6]GVA &amp; labour productivity'!M56</f>
        <v>25.084426264977825</v>
      </c>
      <c r="D26" s="98">
        <f>+'[6]GVA &amp; labour productivity'!F43</f>
        <v>38</v>
      </c>
      <c r="E26" s="98">
        <f>+'[6]GVA &amp; labour productivity'!G43</f>
        <v>58</v>
      </c>
      <c r="F26" s="97">
        <f>+'[6]GVA &amp; labour productivity'!L43</f>
        <v>1.0774028919761838</v>
      </c>
      <c r="G26" s="97">
        <f>+'[6]GVA &amp; labour productivity'!M43</f>
        <v>1.335482385447847</v>
      </c>
      <c r="H26" s="1"/>
      <c r="I26" s="1"/>
      <c r="J26" s="1"/>
      <c r="K26" s="2"/>
      <c r="L26" s="1"/>
      <c r="M26" s="1"/>
      <c r="N26" s="1"/>
      <c r="O26" s="1"/>
      <c r="P26" s="1"/>
    </row>
    <row r="27" spans="1:16" x14ac:dyDescent="0.25">
      <c r="A27" s="95" t="s">
        <v>35</v>
      </c>
      <c r="B27" s="96">
        <f t="shared" si="1"/>
        <v>0.60170020931910351</v>
      </c>
      <c r="C27" s="97">
        <f>+'[6]GVA &amp; labour productivity'!M57</f>
        <v>1.0747664833989719</v>
      </c>
      <c r="D27" s="98">
        <f>+'[6]GVA &amp; labour productivity'!F44</f>
        <v>168</v>
      </c>
      <c r="E27" s="98">
        <f>+'[6]GVA &amp; labour productivity'!G44</f>
        <v>233</v>
      </c>
      <c r="F27" s="97">
        <f>+'[6]GVA &amp; labour productivity'!L44</f>
        <v>4.7632548908420755</v>
      </c>
      <c r="G27" s="97">
        <f>+'[6]GVA &amp; labour productivity'!M44</f>
        <v>5.364955100161179</v>
      </c>
      <c r="H27" s="1"/>
      <c r="I27" s="1"/>
      <c r="J27" s="1"/>
      <c r="K27" s="2"/>
      <c r="L27" s="1"/>
      <c r="M27" s="1"/>
      <c r="N27" s="1"/>
      <c r="O27" s="1"/>
      <c r="P27" s="1"/>
    </row>
    <row r="28" spans="1:16" x14ac:dyDescent="0.25">
      <c r="A28" s="95" t="s">
        <v>37</v>
      </c>
      <c r="B28" s="96">
        <f t="shared" si="1"/>
        <v>1.5512058191794473</v>
      </c>
      <c r="C28" s="97">
        <f>+'[6]GVA &amp; labour productivity'!M58</f>
        <v>0.46748064986138055</v>
      </c>
      <c r="D28" s="98">
        <f>+'[6]GVA &amp; labour productivity'!F45</f>
        <v>288</v>
      </c>
      <c r="E28" s="98">
        <f>+'[6]GVA &amp; labour productivity'!G45</f>
        <v>422</v>
      </c>
      <c r="F28" s="97">
        <f>+'[6]GVA &amp; labour productivity'!L45</f>
        <v>8.1655798128721298</v>
      </c>
      <c r="G28" s="97">
        <f>+'[6]GVA &amp; labour productivity'!M45</f>
        <v>9.7167856320515771</v>
      </c>
      <c r="H28" s="1"/>
      <c r="I28" s="1"/>
      <c r="J28" s="1"/>
      <c r="K28" s="2"/>
      <c r="L28" s="1"/>
      <c r="M28" s="1"/>
      <c r="N28" s="1"/>
      <c r="O28" s="1"/>
      <c r="P28" s="1"/>
    </row>
    <row r="29" spans="1:16" x14ac:dyDescent="0.25">
      <c r="A29" s="95" t="s">
        <v>74</v>
      </c>
      <c r="B29" s="96">
        <f t="shared" si="1"/>
        <v>3.4321660979042541</v>
      </c>
      <c r="C29" s="97">
        <f>+'[6]GVA &amp; labour productivity'!M59</f>
        <v>0.92143076880988439</v>
      </c>
      <c r="D29" s="98">
        <f>+'[6]GVA &amp; labour productivity'!F46</f>
        <v>553</v>
      </c>
      <c r="E29" s="98">
        <f>+'[6]GVA &amp; labour productivity'!G46</f>
        <v>830</v>
      </c>
      <c r="F29" s="97">
        <f>+'[6]GVA &amp; labour productivity'!L46</f>
        <v>15.679047349021833</v>
      </c>
      <c r="G29" s="97">
        <f>+'[6]GVA &amp; labour productivity'!M46</f>
        <v>19.111213446926087</v>
      </c>
      <c r="H29" s="1"/>
      <c r="I29" s="1"/>
      <c r="J29" s="1"/>
      <c r="K29" s="2"/>
      <c r="L29" s="1"/>
      <c r="M29" s="1"/>
      <c r="N29" s="1"/>
      <c r="O29" s="1"/>
      <c r="P29" s="1"/>
    </row>
    <row r="30" spans="1:16" x14ac:dyDescent="0.25">
      <c r="A30" s="99" t="s">
        <v>75</v>
      </c>
      <c r="B30" s="96">
        <f t="shared" si="1"/>
        <v>1.0216636752590667</v>
      </c>
      <c r="C30" s="97">
        <f>+'[6]GVA &amp; labour productivity'!M60</f>
        <v>2.0409907906646714</v>
      </c>
      <c r="D30" s="98">
        <f>+'[6]GVA &amp; labour productivity'!F47</f>
        <v>154</v>
      </c>
      <c r="E30" s="98">
        <f>+'[6]GVA &amp; labour productivity'!G47</f>
        <v>234</v>
      </c>
      <c r="F30" s="97">
        <f>+'[6]GVA &amp; labour productivity'!L47</f>
        <v>4.3663169832719024</v>
      </c>
      <c r="G30" s="97">
        <f>+'[6]GVA &amp; labour productivity'!M47</f>
        <v>5.3879806585309691</v>
      </c>
      <c r="H30" s="1"/>
      <c r="I30" s="1"/>
      <c r="J30" s="1"/>
      <c r="K30" s="2"/>
      <c r="L30" s="1"/>
      <c r="M30" s="1"/>
      <c r="N30" s="1"/>
      <c r="O30" s="1"/>
      <c r="P30" s="1"/>
    </row>
    <row r="31" spans="1:16" x14ac:dyDescent="0.25">
      <c r="A31" s="95" t="s">
        <v>76</v>
      </c>
      <c r="B31" s="96">
        <f t="shared" si="1"/>
        <v>2.0780125763811057</v>
      </c>
      <c r="C31" s="97">
        <f>+'[6]GVA &amp; labour productivity'!M61</f>
        <v>0.66081622102917048</v>
      </c>
      <c r="D31" s="98">
        <f>+'[6]GVA &amp; labour productivity'!F48</f>
        <v>885</v>
      </c>
      <c r="E31" s="98">
        <f>+'[6]GVA &amp; labour productivity'!G48</f>
        <v>1180</v>
      </c>
      <c r="F31" s="97">
        <f>+'[6]GVA &amp; labour productivity'!L48</f>
        <v>25.092146299971645</v>
      </c>
      <c r="G31" s="97">
        <f>+'[6]GVA &amp; labour productivity'!M48</f>
        <v>27.170158876352751</v>
      </c>
      <c r="H31" s="1"/>
      <c r="I31" s="1"/>
      <c r="J31" s="1"/>
      <c r="K31" s="2"/>
      <c r="L31" s="1"/>
      <c r="M31" s="1"/>
      <c r="N31" s="1"/>
      <c r="O31" s="1"/>
      <c r="P31" s="1"/>
    </row>
    <row r="32" spans="1:16" x14ac:dyDescent="0.25">
      <c r="A32" s="15" t="s">
        <v>77</v>
      </c>
      <c r="B32" s="100">
        <f t="shared" si="1"/>
        <v>0</v>
      </c>
      <c r="C32" s="101">
        <f>+'[6]GVA &amp; labour productivity'!M63</f>
        <v>1</v>
      </c>
      <c r="D32" s="102">
        <f>+'[6]GVA &amp; labour productivity'!F50</f>
        <v>3527</v>
      </c>
      <c r="E32" s="102">
        <f>+'[6]GVA &amp; labour productivity'!G50</f>
        <v>4343</v>
      </c>
      <c r="F32" s="101">
        <f>+'[6]GVA &amp; labour productivity'!L50</f>
        <v>100</v>
      </c>
      <c r="G32" s="101">
        <f>+'[6]GVA &amp; labour productivity'!M50</f>
        <v>99.999999999999972</v>
      </c>
      <c r="H32" s="1"/>
      <c r="I32" s="1"/>
      <c r="J32" s="1"/>
      <c r="K32" s="2"/>
      <c r="L32" s="1"/>
      <c r="M32" s="1"/>
      <c r="N32" s="1"/>
      <c r="O32" s="1"/>
      <c r="P32" s="1"/>
    </row>
    <row r="33" spans="1:16" x14ac:dyDescent="0.25">
      <c r="A33" s="34" t="s">
        <v>0</v>
      </c>
      <c r="B33" s="103"/>
      <c r="C33" s="103"/>
      <c r="D33" s="104">
        <f>SUM(D25:D31)</f>
        <v>3527</v>
      </c>
      <c r="E33" s="104">
        <f>SUM(E25:E31)</f>
        <v>4343</v>
      </c>
      <c r="F33" s="6">
        <f>SUM(F25:F31)</f>
        <v>100</v>
      </c>
      <c r="G33" s="6">
        <f>SUM(G25:G31)</f>
        <v>99.999999999999972</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-7.8144975201614884</v>
      </c>
      <c r="C42" s="97">
        <f>+'[6]GVA &amp; labour productivity'!N55</f>
        <v>0.48544419144107398</v>
      </c>
      <c r="D42" s="98">
        <f>+'[6]GVA &amp; labour productivity'!G42</f>
        <v>1386</v>
      </c>
      <c r="E42" s="98">
        <f>+'[6]GVA &amp; labour productivity'!H42</f>
        <v>1257</v>
      </c>
      <c r="F42" s="97">
        <f>+'[6]GVA &amp; labour productivity'!M42</f>
        <v>31.913423900529587</v>
      </c>
      <c r="G42" s="97">
        <f>+'[6]GVA &amp; labour productivity'!N42</f>
        <v>24.098926380368098</v>
      </c>
      <c r="H42" s="1"/>
      <c r="I42" s="1"/>
      <c r="J42" s="1"/>
      <c r="K42" s="2"/>
      <c r="L42" s="1"/>
      <c r="M42" s="1"/>
      <c r="N42" s="1"/>
      <c r="O42" s="1"/>
      <c r="P42" s="1"/>
    </row>
    <row r="43" spans="1:16" x14ac:dyDescent="0.25">
      <c r="A43" s="95" t="s">
        <v>73</v>
      </c>
      <c r="B43" s="96">
        <f t="shared" si="2"/>
        <v>0.35163417896933091</v>
      </c>
      <c r="C43" s="97">
        <f>+'[6]GVA &amp; labour productivity'!N56</f>
        <v>13.037305379870919</v>
      </c>
      <c r="D43" s="98">
        <f>+'[6]GVA &amp; labour productivity'!G43</f>
        <v>58</v>
      </c>
      <c r="E43" s="98">
        <f>+'[6]GVA &amp; labour productivity'!H43</f>
        <v>88</v>
      </c>
      <c r="F43" s="97">
        <f>+'[6]GVA &amp; labour productivity'!M43</f>
        <v>1.335482385447847</v>
      </c>
      <c r="G43" s="97">
        <f>+'[6]GVA &amp; labour productivity'!N43</f>
        <v>1.6871165644171779</v>
      </c>
      <c r="H43" s="1"/>
      <c r="I43" s="1"/>
      <c r="J43" s="1"/>
      <c r="K43" s="2"/>
      <c r="L43" s="1"/>
      <c r="M43" s="1"/>
      <c r="N43" s="1"/>
      <c r="O43" s="1"/>
      <c r="P43" s="1"/>
    </row>
    <row r="44" spans="1:16" x14ac:dyDescent="0.25">
      <c r="A44" s="95" t="s">
        <v>35</v>
      </c>
      <c r="B44" s="96">
        <f t="shared" si="2"/>
        <v>1.2493087035198034</v>
      </c>
      <c r="C44" s="97">
        <f>+'[6]GVA &amp; labour productivity'!N57</f>
        <v>1.0149146882894271</v>
      </c>
      <c r="D44" s="98">
        <f>+'[6]GVA &amp; labour productivity'!G44</f>
        <v>233</v>
      </c>
      <c r="E44" s="98">
        <f>+'[6]GVA &amp; labour productivity'!H44</f>
        <v>345</v>
      </c>
      <c r="F44" s="97">
        <f>+'[6]GVA &amp; labour productivity'!M44</f>
        <v>5.364955100161179</v>
      </c>
      <c r="G44" s="97">
        <f>+'[6]GVA &amp; labour productivity'!N44</f>
        <v>6.6142638036809824</v>
      </c>
      <c r="H44" s="1"/>
      <c r="I44" s="1"/>
      <c r="J44" s="1"/>
      <c r="K44" s="2"/>
      <c r="L44" s="1"/>
      <c r="M44" s="1"/>
      <c r="N44" s="1"/>
      <c r="O44" s="1"/>
      <c r="P44" s="1"/>
    </row>
    <row r="45" spans="1:16" x14ac:dyDescent="0.25">
      <c r="A45" s="95" t="s">
        <v>37</v>
      </c>
      <c r="B45" s="96">
        <f t="shared" si="2"/>
        <v>1.0194106869668289</v>
      </c>
      <c r="C45" s="97">
        <f>+'[6]GVA &amp; labour productivity'!N58</f>
        <v>0.55661003450371882</v>
      </c>
      <c r="D45" s="98">
        <f>+'[6]GVA &amp; labour productivity'!G45</f>
        <v>422</v>
      </c>
      <c r="E45" s="98">
        <f>+'[6]GVA &amp; labour productivity'!H45</f>
        <v>560</v>
      </c>
      <c r="F45" s="97">
        <f>+'[6]GVA &amp; labour productivity'!M45</f>
        <v>9.7167856320515771</v>
      </c>
      <c r="G45" s="97">
        <f>+'[6]GVA &amp; labour productivity'!N45</f>
        <v>10.736196319018406</v>
      </c>
      <c r="H45" s="1"/>
      <c r="I45" s="1"/>
      <c r="J45" s="1"/>
      <c r="K45" s="2"/>
      <c r="L45" s="1"/>
      <c r="M45" s="1"/>
      <c r="N45" s="1"/>
      <c r="O45" s="1"/>
      <c r="P45" s="1"/>
    </row>
    <row r="46" spans="1:16" x14ac:dyDescent="0.25">
      <c r="A46" s="95" t="s">
        <v>74</v>
      </c>
      <c r="B46" s="96">
        <f t="shared" si="2"/>
        <v>3.070535019331583</v>
      </c>
      <c r="C46" s="97">
        <f>+'[6]GVA &amp; labour productivity'!N59</f>
        <v>0.84913605118695634</v>
      </c>
      <c r="D46" s="98">
        <f>+'[6]GVA &amp; labour productivity'!G46</f>
        <v>830</v>
      </c>
      <c r="E46" s="98">
        <f>+'[6]GVA &amp; labour productivity'!H46</f>
        <v>1157</v>
      </c>
      <c r="F46" s="97">
        <f>+'[6]GVA &amp; labour productivity'!M46</f>
        <v>19.111213446926087</v>
      </c>
      <c r="G46" s="97">
        <f>+'[6]GVA &amp; labour productivity'!N46</f>
        <v>22.18174846625767</v>
      </c>
      <c r="H46" s="1"/>
      <c r="I46" s="1"/>
      <c r="J46" s="1"/>
      <c r="K46" s="2"/>
      <c r="L46" s="1"/>
      <c r="M46" s="1"/>
      <c r="N46" s="1"/>
      <c r="O46" s="1"/>
      <c r="P46" s="1"/>
    </row>
    <row r="47" spans="1:16" x14ac:dyDescent="0.25">
      <c r="A47" s="99" t="s">
        <v>75</v>
      </c>
      <c r="B47" s="96">
        <f t="shared" si="2"/>
        <v>1.1495960285855951</v>
      </c>
      <c r="C47" s="97">
        <f>+'[6]GVA &amp; labour productivity'!N60</f>
        <v>2.3715866544470288</v>
      </c>
      <c r="D47" s="98">
        <f>+'[6]GVA &amp; labour productivity'!G47</f>
        <v>234</v>
      </c>
      <c r="E47" s="98">
        <f>+'[6]GVA &amp; labour productivity'!H47</f>
        <v>341</v>
      </c>
      <c r="F47" s="97">
        <f>+'[6]GVA &amp; labour productivity'!M47</f>
        <v>5.3879806585309691</v>
      </c>
      <c r="G47" s="97">
        <f>+'[6]GVA &amp; labour productivity'!N47</f>
        <v>6.5375766871165641</v>
      </c>
      <c r="H47" s="1"/>
      <c r="I47" s="1"/>
      <c r="J47" s="1"/>
      <c r="K47" s="2"/>
      <c r="L47" s="1"/>
      <c r="M47" s="1"/>
      <c r="N47" s="1"/>
      <c r="O47" s="1"/>
      <c r="P47" s="1"/>
    </row>
    <row r="48" spans="1:16" x14ac:dyDescent="0.25">
      <c r="A48" s="95" t="s">
        <v>76</v>
      </c>
      <c r="B48" s="96">
        <f t="shared" si="2"/>
        <v>0.97401290278835262</v>
      </c>
      <c r="C48" s="97">
        <f>+'[6]GVA &amp; labour productivity'!N61</f>
        <v>0.68494899915412077</v>
      </c>
      <c r="D48" s="98">
        <f>+'[6]GVA &amp; labour productivity'!G48</f>
        <v>1180</v>
      </c>
      <c r="E48" s="98">
        <f>+'[6]GVA &amp; labour productivity'!H48</f>
        <v>1468</v>
      </c>
      <c r="F48" s="97">
        <f>+'[6]GVA &amp; labour productivity'!M48</f>
        <v>27.170158876352751</v>
      </c>
      <c r="G48" s="97">
        <f>+'[6]GVA &amp; labour productivity'!N48</f>
        <v>28.144171779141104</v>
      </c>
      <c r="H48" s="1"/>
      <c r="I48" s="1"/>
      <c r="J48" s="1"/>
      <c r="K48" s="2"/>
      <c r="L48" s="1"/>
      <c r="M48" s="1"/>
      <c r="N48" s="1"/>
      <c r="O48" s="1"/>
      <c r="P48" s="1"/>
    </row>
    <row r="49" spans="1:16" x14ac:dyDescent="0.25">
      <c r="A49" s="15" t="s">
        <v>77</v>
      </c>
      <c r="B49" s="100">
        <f t="shared" si="2"/>
        <v>0</v>
      </c>
      <c r="C49" s="101">
        <f>+'[6]GVA &amp; labour productivity'!N63</f>
        <v>1</v>
      </c>
      <c r="D49" s="102">
        <f>+'[6]GVA &amp; labour productivity'!G50</f>
        <v>4343</v>
      </c>
      <c r="E49" s="102">
        <f>+'[6]GVA &amp; labour productivity'!H50</f>
        <v>5216</v>
      </c>
      <c r="F49" s="101">
        <f>+'[6]GVA &amp; labour productivity'!M50</f>
        <v>99.999999999999972</v>
      </c>
      <c r="G49" s="101">
        <f>+'[6]GVA &amp; labour productivity'!N50</f>
        <v>100</v>
      </c>
      <c r="H49" s="1"/>
      <c r="I49" s="1"/>
      <c r="J49" s="1"/>
      <c r="K49" s="2"/>
      <c r="L49" s="1"/>
      <c r="M49" s="1"/>
      <c r="N49" s="1"/>
      <c r="O49" s="1"/>
      <c r="P49" s="1"/>
    </row>
    <row r="50" spans="1:16" x14ac:dyDescent="0.25">
      <c r="A50" s="34" t="s">
        <v>0</v>
      </c>
      <c r="B50" s="103"/>
      <c r="C50" s="103"/>
      <c r="D50" s="104">
        <f>SUM(D42:D48)</f>
        <v>4343</v>
      </c>
      <c r="E50" s="104">
        <f>SUM(E42:E48)</f>
        <v>5216</v>
      </c>
      <c r="F50" s="6">
        <f>SUM(F42:F48)</f>
        <v>99.999999999999972</v>
      </c>
      <c r="G50" s="6">
        <f>SUM(G42:G48)</f>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2.1029147379408002</v>
      </c>
      <c r="C59" s="97">
        <f>+'[6]GVA &amp; labour productivity'!O55</f>
        <v>0.50735182324238692</v>
      </c>
      <c r="D59" s="98">
        <f>+'[6]GVA &amp; labour productivity'!H42</f>
        <v>1257</v>
      </c>
      <c r="E59" s="98">
        <f>+'[6]GVA &amp; labour productivity'!I42</f>
        <v>1537</v>
      </c>
      <c r="F59" s="97">
        <f>+'[6]GVA &amp; labour productivity'!N42</f>
        <v>24.098926380368098</v>
      </c>
      <c r="G59" s="97">
        <f>+'[6]GVA &amp; labour productivity'!O42</f>
        <v>26.201841118308899</v>
      </c>
    </row>
    <row r="60" spans="1:16" x14ac:dyDescent="0.25">
      <c r="A60" s="95" t="s">
        <v>73</v>
      </c>
      <c r="B60" s="96">
        <f t="shared" si="3"/>
        <v>1.7622610489061552E-2</v>
      </c>
      <c r="C60" s="97">
        <f>+'[6]GVA &amp; labour productivity'!O56</f>
        <v>11.854505232877628</v>
      </c>
      <c r="D60" s="98">
        <f>+'[6]GVA &amp; labour productivity'!H43</f>
        <v>88</v>
      </c>
      <c r="E60" s="98">
        <f>+'[6]GVA &amp; labour productivity'!I43</f>
        <v>100</v>
      </c>
      <c r="F60" s="97">
        <f>+'[6]GVA &amp; labour productivity'!N43</f>
        <v>1.6871165644171779</v>
      </c>
      <c r="G60" s="97">
        <f>+'[6]GVA &amp; labour productivity'!O43</f>
        <v>1.7047391749062395</v>
      </c>
    </row>
    <row r="61" spans="1:16" x14ac:dyDescent="0.25">
      <c r="A61" s="95" t="s">
        <v>35</v>
      </c>
      <c r="B61" s="96">
        <f t="shared" si="3"/>
        <v>0.42630898868178679</v>
      </c>
      <c r="C61" s="97">
        <f>+'[6]GVA &amp; labour productivity'!O57</f>
        <v>0.9679323374658112</v>
      </c>
      <c r="D61" s="98">
        <f>+'[6]GVA &amp; labour productivity'!H44</f>
        <v>345</v>
      </c>
      <c r="E61" s="98">
        <f>+'[6]GVA &amp; labour productivity'!I44</f>
        <v>413</v>
      </c>
      <c r="F61" s="97">
        <f>+'[6]GVA &amp; labour productivity'!N44</f>
        <v>6.6142638036809824</v>
      </c>
      <c r="G61" s="97">
        <f>+'[6]GVA &amp; labour productivity'!O44</f>
        <v>7.0405727923627692</v>
      </c>
    </row>
    <row r="62" spans="1:16" x14ac:dyDescent="0.25">
      <c r="A62" s="95" t="s">
        <v>37</v>
      </c>
      <c r="B62" s="96">
        <f t="shared" si="3"/>
        <v>-1.053277805550966</v>
      </c>
      <c r="C62" s="97">
        <f>+'[6]GVA &amp; labour productivity'!O58</f>
        <v>0.57314710600615371</v>
      </c>
      <c r="D62" s="98">
        <f>+'[6]GVA &amp; labour productivity'!H45</f>
        <v>560</v>
      </c>
      <c r="E62" s="98">
        <f>+'[6]GVA &amp; labour productivity'!I45</f>
        <v>568</v>
      </c>
      <c r="F62" s="97">
        <f>+'[6]GVA &amp; labour productivity'!N45</f>
        <v>10.736196319018406</v>
      </c>
      <c r="G62" s="97">
        <f>+'[6]GVA &amp; labour productivity'!O45</f>
        <v>9.68291851346744</v>
      </c>
    </row>
    <row r="63" spans="1:16" x14ac:dyDescent="0.25">
      <c r="A63" s="95" t="s">
        <v>74</v>
      </c>
      <c r="B63" s="96">
        <f t="shared" si="3"/>
        <v>-0.34403963570874296</v>
      </c>
      <c r="C63" s="97">
        <f>+'[6]GVA &amp; labour productivity'!O59</f>
        <v>0.85428795067347663</v>
      </c>
      <c r="D63" s="98">
        <f>+'[6]GVA &amp; labour productivity'!H46</f>
        <v>1157</v>
      </c>
      <c r="E63" s="98">
        <f>+'[6]GVA &amp; labour productivity'!I46</f>
        <v>1281</v>
      </c>
      <c r="F63" s="97">
        <f>+'[6]GVA &amp; labour productivity'!N46</f>
        <v>22.18174846625767</v>
      </c>
      <c r="G63" s="97">
        <f>+'[6]GVA &amp; labour productivity'!O46</f>
        <v>21.837708830548927</v>
      </c>
    </row>
    <row r="64" spans="1:16" x14ac:dyDescent="0.25">
      <c r="A64" s="99" t="s">
        <v>75</v>
      </c>
      <c r="B64" s="96">
        <f t="shared" si="3"/>
        <v>-0.33232609045785289</v>
      </c>
      <c r="C64" s="97">
        <f>+'[6]GVA &amp; labour productivity'!O60</f>
        <v>2.240263858211323</v>
      </c>
      <c r="D64" s="98">
        <f>+'[6]GVA &amp; labour productivity'!H47</f>
        <v>341</v>
      </c>
      <c r="E64" s="98">
        <f>+'[6]GVA &amp; labour productivity'!I47</f>
        <v>364</v>
      </c>
      <c r="F64" s="97">
        <f>+'[6]GVA &amp; labour productivity'!N47</f>
        <v>6.5375766871165641</v>
      </c>
      <c r="G64" s="97">
        <f>+'[6]GVA &amp; labour productivity'!O47</f>
        <v>6.2052505966587113</v>
      </c>
    </row>
    <row r="65" spans="1:7" x14ac:dyDescent="0.25">
      <c r="A65" s="95" t="s">
        <v>76</v>
      </c>
      <c r="B65" s="96">
        <f t="shared" si="3"/>
        <v>-0.81720280539408563</v>
      </c>
      <c r="C65" s="97">
        <f>+'[6]GVA &amp; labour productivity'!O61</f>
        <v>0.78954909769318071</v>
      </c>
      <c r="D65" s="98">
        <f>+'[6]GVA &amp; labour productivity'!H48</f>
        <v>1468</v>
      </c>
      <c r="E65" s="98">
        <f>+'[6]GVA &amp; labour productivity'!I48</f>
        <v>1603</v>
      </c>
      <c r="F65" s="97">
        <f>+'[6]GVA &amp; labour productivity'!N48</f>
        <v>28.144171779141104</v>
      </c>
      <c r="G65" s="97">
        <f>+'[6]GVA &amp; labour productivity'!O48</f>
        <v>27.326968973747018</v>
      </c>
    </row>
    <row r="66" spans="1:7" x14ac:dyDescent="0.25">
      <c r="A66" s="15" t="s">
        <v>77</v>
      </c>
      <c r="B66" s="100">
        <f t="shared" si="3"/>
        <v>0</v>
      </c>
      <c r="C66" s="101">
        <f>+'[6]GVA &amp; labour productivity'!O63</f>
        <v>1</v>
      </c>
      <c r="D66" s="102">
        <f>+'[6]GVA &amp; labour productivity'!H50</f>
        <v>5216</v>
      </c>
      <c r="E66" s="102">
        <f>+'[6]GVA &amp; labour productivity'!I50</f>
        <v>5866</v>
      </c>
      <c r="F66" s="101">
        <f>+'[6]GVA &amp; labour productivity'!N50</f>
        <v>100</v>
      </c>
      <c r="G66" s="101">
        <f>+'[6]GVA &amp; labour productivity'!O50</f>
        <v>100.00000000000001</v>
      </c>
    </row>
    <row r="67" spans="1:7" x14ac:dyDescent="0.25">
      <c r="A67" s="34" t="s">
        <v>0</v>
      </c>
      <c r="B67" s="103"/>
      <c r="C67" s="103"/>
      <c r="D67" s="104">
        <f>SUM(D59:D65)</f>
        <v>5216</v>
      </c>
      <c r="E67" s="104">
        <f>SUM(E59:E65)</f>
        <v>5866</v>
      </c>
      <c r="F67" s="6">
        <f>SUM(F59:F65)</f>
        <v>100</v>
      </c>
      <c r="G67" s="6">
        <f>SUM(G59:G65)</f>
        <v>100.00000000000001</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5" sqref="A5"/>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53"/>
      <c r="B3" s="1"/>
      <c r="C3" s="1"/>
      <c r="D3" s="1"/>
      <c r="E3" s="1"/>
      <c r="F3" s="1"/>
      <c r="G3" s="1"/>
      <c r="H3" s="1"/>
      <c r="I3" s="1"/>
      <c r="J3" s="1"/>
      <c r="K3" s="2"/>
      <c r="L3" s="1"/>
      <c r="M3" s="1"/>
      <c r="N3" s="1"/>
      <c r="O3" s="1"/>
      <c r="P3" s="1"/>
    </row>
    <row r="4" spans="1:16" x14ac:dyDescent="0.25">
      <c r="A4" s="53"/>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52"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-3.6899983529566924</v>
      </c>
      <c r="C8" s="16">
        <v>0.39106651574387508</v>
      </c>
      <c r="D8" s="17">
        <v>1778.7958466950649</v>
      </c>
      <c r="E8" s="17">
        <v>2014.028</v>
      </c>
      <c r="F8" s="16">
        <v>75.301716057374364</v>
      </c>
      <c r="G8" s="16">
        <v>71.611717704417671</v>
      </c>
      <c r="H8" s="1"/>
      <c r="I8" s="1"/>
      <c r="J8" s="1"/>
      <c r="K8" s="2"/>
      <c r="L8" s="1"/>
      <c r="M8" s="1"/>
      <c r="N8" s="1"/>
      <c r="O8" s="1"/>
      <c r="P8" s="1"/>
    </row>
    <row r="9" spans="1:16" x14ac:dyDescent="0.25">
      <c r="A9" s="19" t="s">
        <v>34</v>
      </c>
      <c r="B9" s="16">
        <v>-1.3080407342586484</v>
      </c>
      <c r="C9" s="16">
        <v>2.0470447515541865</v>
      </c>
      <c r="D9" s="17">
        <v>61.524999999999999</v>
      </c>
      <c r="E9" s="17">
        <v>36.463000000000001</v>
      </c>
      <c r="F9" s="16">
        <v>2.6045361467634307</v>
      </c>
      <c r="G9" s="16">
        <v>1.2964954125047823</v>
      </c>
      <c r="H9" s="1"/>
      <c r="I9" s="1"/>
      <c r="J9" s="1"/>
      <c r="K9" s="2"/>
      <c r="L9" s="1"/>
      <c r="M9" s="1"/>
      <c r="N9" s="1"/>
      <c r="O9" s="1"/>
      <c r="P9" s="1"/>
    </row>
    <row r="10" spans="1:16" x14ac:dyDescent="0.25">
      <c r="A10" s="19" t="s">
        <v>35</v>
      </c>
      <c r="B10" s="16">
        <v>-1.2322839114701298</v>
      </c>
      <c r="C10" s="16">
        <v>4.231588140402283</v>
      </c>
      <c r="D10" s="17">
        <v>94.215999999999994</v>
      </c>
      <c r="E10" s="17">
        <v>77.515000000000001</v>
      </c>
      <c r="F10" s="16">
        <v>3.9884433580408509</v>
      </c>
      <c r="G10" s="16">
        <v>2.7561594465707211</v>
      </c>
      <c r="H10" s="1"/>
      <c r="I10" s="1"/>
      <c r="J10" s="1"/>
      <c r="K10" s="2"/>
      <c r="L10" s="1"/>
      <c r="M10" s="1"/>
      <c r="N10" s="1"/>
      <c r="O10" s="1"/>
      <c r="P10" s="1"/>
    </row>
    <row r="11" spans="1:16" x14ac:dyDescent="0.25">
      <c r="A11" s="19" t="s">
        <v>36</v>
      </c>
      <c r="B11" s="16">
        <v>-5.4965167932391923E-2</v>
      </c>
      <c r="C11" s="16">
        <v>9.2097694403500281</v>
      </c>
      <c r="D11" s="17">
        <v>10.551</v>
      </c>
      <c r="E11" s="17">
        <v>11.016</v>
      </c>
      <c r="F11" s="16">
        <v>0.4466551951970899</v>
      </c>
      <c r="G11" s="16">
        <v>0.39169002726469798</v>
      </c>
      <c r="H11" s="1"/>
      <c r="I11" s="1"/>
      <c r="J11" s="1"/>
      <c r="K11" s="2"/>
      <c r="L11" s="1"/>
      <c r="M11" s="1"/>
      <c r="N11" s="1"/>
      <c r="O11" s="1"/>
      <c r="P11" s="1"/>
    </row>
    <row r="12" spans="1:16" x14ac:dyDescent="0.25">
      <c r="A12" s="19" t="s">
        <v>37</v>
      </c>
      <c r="B12" s="16">
        <v>-0.14614223512079394</v>
      </c>
      <c r="C12" s="16">
        <v>4.5915656026862823</v>
      </c>
      <c r="D12" s="17">
        <v>34.353000000000002</v>
      </c>
      <c r="E12" s="17">
        <v>36.79</v>
      </c>
      <c r="F12" s="16">
        <v>1.4542646119425295</v>
      </c>
      <c r="G12" s="16">
        <v>1.3081223768217356</v>
      </c>
      <c r="H12" s="1"/>
      <c r="I12" s="1"/>
      <c r="J12" s="1"/>
      <c r="K12" s="2"/>
      <c r="L12" s="1"/>
      <c r="M12" s="1"/>
      <c r="N12" s="1"/>
      <c r="O12" s="1"/>
      <c r="P12" s="1"/>
    </row>
    <row r="13" spans="1:16" x14ac:dyDescent="0.25">
      <c r="A13" s="57" t="s">
        <v>38</v>
      </c>
      <c r="B13" s="16">
        <v>3.7912068514029804</v>
      </c>
      <c r="C13" s="16">
        <v>3.3388655413915105</v>
      </c>
      <c r="D13" s="17">
        <v>70.325999999999993</v>
      </c>
      <c r="E13" s="17">
        <v>190.35400000000001</v>
      </c>
      <c r="F13" s="16">
        <v>2.9771086396958144</v>
      </c>
      <c r="G13" s="16">
        <v>6.7683154910987948</v>
      </c>
      <c r="H13" s="1"/>
      <c r="I13" s="1"/>
      <c r="J13" s="1"/>
      <c r="K13" s="2"/>
      <c r="L13" s="1"/>
      <c r="M13" s="1"/>
      <c r="N13" s="1"/>
      <c r="O13" s="1"/>
      <c r="P13" s="1"/>
    </row>
    <row r="14" spans="1:16" x14ac:dyDescent="0.25">
      <c r="A14" s="57" t="s">
        <v>39</v>
      </c>
      <c r="B14" s="16">
        <v>-0.30838985086378745</v>
      </c>
      <c r="C14" s="16">
        <v>2.4480234718129013</v>
      </c>
      <c r="D14" s="17">
        <v>52.418999999999997</v>
      </c>
      <c r="E14" s="17">
        <v>53.735999999999997</v>
      </c>
      <c r="F14" s="16">
        <v>2.2190520971506258</v>
      </c>
      <c r="G14" s="16">
        <v>1.9106622462868383</v>
      </c>
      <c r="H14" s="1"/>
      <c r="I14" s="1"/>
      <c r="J14" s="1"/>
      <c r="K14" s="2"/>
      <c r="L14" s="1"/>
      <c r="M14" s="1"/>
      <c r="N14" s="1"/>
      <c r="O14" s="1"/>
      <c r="P14" s="1"/>
    </row>
    <row r="15" spans="1:16" x14ac:dyDescent="0.25">
      <c r="A15" s="57" t="s">
        <v>40</v>
      </c>
      <c r="B15" s="16">
        <v>-0.54666197931583205</v>
      </c>
      <c r="C15" s="16">
        <v>10.898084090391377</v>
      </c>
      <c r="D15" s="17">
        <v>37.398000000000003</v>
      </c>
      <c r="E15" s="17">
        <v>29.151</v>
      </c>
      <c r="F15" s="16">
        <v>1.5831685138831171</v>
      </c>
      <c r="G15" s="16">
        <v>1.036506534567285</v>
      </c>
      <c r="H15" s="1"/>
      <c r="I15" s="1"/>
      <c r="J15" s="1"/>
      <c r="K15" s="2"/>
      <c r="L15" s="1"/>
      <c r="M15" s="1"/>
      <c r="N15" s="1"/>
      <c r="O15" s="1"/>
      <c r="P15" s="1"/>
    </row>
    <row r="16" spans="1:16" x14ac:dyDescent="0.25">
      <c r="A16" s="19" t="s">
        <v>65</v>
      </c>
      <c r="B16" s="16">
        <v>3.4952753805153041</v>
      </c>
      <c r="C16" s="16">
        <v>0.7347070420532239</v>
      </c>
      <c r="D16" s="17">
        <v>222.64099999999999</v>
      </c>
      <c r="E16" s="17">
        <v>363.375</v>
      </c>
      <c r="F16" s="16">
        <v>9.4250553799521644</v>
      </c>
      <c r="G16" s="16">
        <v>12.920330760467468</v>
      </c>
      <c r="H16" s="1"/>
      <c r="I16" s="1"/>
      <c r="J16" s="1"/>
      <c r="K16" s="2"/>
      <c r="L16" s="1"/>
      <c r="M16" s="1"/>
      <c r="N16" s="1"/>
      <c r="O16" s="1"/>
      <c r="P16" s="1"/>
    </row>
    <row r="17" spans="1:16" x14ac:dyDescent="0.25">
      <c r="A17" s="57"/>
      <c r="B17" s="16"/>
      <c r="C17" s="16"/>
      <c r="D17" s="17"/>
      <c r="E17" s="17"/>
      <c r="F17" s="16"/>
      <c r="G17" s="16"/>
      <c r="H17" s="1"/>
      <c r="I17" s="1"/>
      <c r="J17" s="1"/>
      <c r="K17" s="2"/>
      <c r="L17" s="1"/>
      <c r="M17" s="1"/>
      <c r="N17" s="1"/>
      <c r="O17" s="1"/>
      <c r="P17" s="1"/>
    </row>
    <row r="18" spans="1:16" x14ac:dyDescent="0.25">
      <c r="A18" s="15" t="s">
        <v>1</v>
      </c>
      <c r="B18" s="11">
        <v>0</v>
      </c>
      <c r="C18" s="58">
        <v>37.890714596385664</v>
      </c>
      <c r="D18" s="17">
        <v>2362.224846695065</v>
      </c>
      <c r="E18" s="17">
        <v>2812.4279999999999</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52"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1.6616808833291401</v>
      </c>
      <c r="C24" s="16">
        <v>0.30698832682716226</v>
      </c>
      <c r="D24" s="17">
        <v>2014.028</v>
      </c>
      <c r="E24" s="17">
        <v>2318.5185276493762</v>
      </c>
      <c r="F24" s="16">
        <v>71.611717704417671</v>
      </c>
      <c r="G24" s="16">
        <v>73.273398587746811</v>
      </c>
      <c r="H24" s="1"/>
      <c r="I24" s="1"/>
      <c r="J24" s="1"/>
      <c r="K24" s="2"/>
      <c r="L24" s="1"/>
      <c r="M24" s="1"/>
      <c r="N24" s="1"/>
      <c r="O24" s="1"/>
      <c r="P24" s="1"/>
    </row>
    <row r="25" spans="1:16" x14ac:dyDescent="0.25">
      <c r="A25" s="19" t="s">
        <v>34</v>
      </c>
      <c r="B25" s="16">
        <v>0.54869223164229242</v>
      </c>
      <c r="C25" s="16">
        <v>1.869142148192446</v>
      </c>
      <c r="D25" s="17">
        <v>36.463000000000001</v>
      </c>
      <c r="E25" s="17">
        <v>58.385468975095485</v>
      </c>
      <c r="F25" s="16">
        <v>1.2964954125047823</v>
      </c>
      <c r="G25" s="16">
        <v>1.8451876441470747</v>
      </c>
      <c r="H25" s="1"/>
      <c r="I25" s="1"/>
      <c r="J25" s="1"/>
      <c r="K25" s="2"/>
      <c r="L25" s="1"/>
      <c r="M25" s="1"/>
      <c r="N25" s="1"/>
      <c r="O25" s="1"/>
      <c r="P25" s="1"/>
    </row>
    <row r="26" spans="1:16" x14ac:dyDescent="0.25">
      <c r="A26" s="19" t="s">
        <v>35</v>
      </c>
      <c r="B26" s="16">
        <v>0.43755785034121342</v>
      </c>
      <c r="C26" s="16">
        <v>3.5932654457556228</v>
      </c>
      <c r="D26" s="17">
        <v>77.515000000000001</v>
      </c>
      <c r="E26" s="17">
        <v>101.05567460607536</v>
      </c>
      <c r="F26" s="16">
        <v>2.7561594465707211</v>
      </c>
      <c r="G26" s="16">
        <v>3.1937172969119345</v>
      </c>
      <c r="H26" s="1"/>
      <c r="I26" s="1"/>
      <c r="J26" s="1"/>
      <c r="K26" s="2"/>
      <c r="L26" s="1"/>
      <c r="M26" s="1"/>
      <c r="N26" s="1"/>
      <c r="O26" s="1"/>
      <c r="P26" s="1"/>
    </row>
    <row r="27" spans="1:16" x14ac:dyDescent="0.25">
      <c r="A27" s="19" t="s">
        <v>36</v>
      </c>
      <c r="B27" s="16">
        <v>-7.8854070820746192E-2</v>
      </c>
      <c r="C27" s="16">
        <v>9.8675693132236582</v>
      </c>
      <c r="D27" s="17">
        <v>11.016</v>
      </c>
      <c r="E27" s="17">
        <v>9.8987623763845285</v>
      </c>
      <c r="F27" s="16">
        <v>0.39169002726469798</v>
      </c>
      <c r="G27" s="16">
        <v>0.31283595644395179</v>
      </c>
      <c r="H27" s="1"/>
      <c r="I27" s="1"/>
      <c r="J27" s="1"/>
      <c r="K27" s="2"/>
      <c r="L27" s="1"/>
      <c r="M27" s="1"/>
      <c r="N27" s="1"/>
      <c r="O27" s="1"/>
      <c r="P27" s="1"/>
    </row>
    <row r="28" spans="1:16" x14ac:dyDescent="0.25">
      <c r="A28" s="19" t="s">
        <v>37</v>
      </c>
      <c r="B28" s="16">
        <v>0.35329029856288896</v>
      </c>
      <c r="C28" s="16">
        <v>6.4767757858956694</v>
      </c>
      <c r="D28" s="17">
        <v>36.79</v>
      </c>
      <c r="E28" s="17">
        <v>52.570457276359036</v>
      </c>
      <c r="F28" s="16">
        <v>1.3081223768217356</v>
      </c>
      <c r="G28" s="16">
        <v>1.6614126753846246</v>
      </c>
      <c r="H28" s="1"/>
      <c r="I28" s="1"/>
      <c r="J28" s="1"/>
      <c r="K28" s="2"/>
      <c r="L28" s="1"/>
      <c r="M28" s="1"/>
      <c r="N28" s="1"/>
      <c r="O28" s="1"/>
      <c r="P28" s="1"/>
    </row>
    <row r="29" spans="1:16" x14ac:dyDescent="0.25">
      <c r="A29" s="57" t="s">
        <v>38</v>
      </c>
      <c r="B29" s="16">
        <v>2.2068946125813245</v>
      </c>
      <c r="C29" s="16">
        <v>2.5208944999551477</v>
      </c>
      <c r="D29" s="17">
        <v>190.35400000000001</v>
      </c>
      <c r="E29" s="17">
        <v>283.99380015120607</v>
      </c>
      <c r="F29" s="16">
        <v>6.7683154910987948</v>
      </c>
      <c r="G29" s="16">
        <v>8.9752101036801193</v>
      </c>
      <c r="H29" s="1"/>
      <c r="I29" s="1"/>
      <c r="J29" s="1"/>
      <c r="K29" s="2"/>
      <c r="L29" s="1"/>
      <c r="M29" s="1"/>
      <c r="N29" s="1"/>
      <c r="O29" s="1"/>
      <c r="P29" s="1"/>
    </row>
    <row r="30" spans="1:16" x14ac:dyDescent="0.25">
      <c r="A30" s="57" t="s">
        <v>39</v>
      </c>
      <c r="B30" s="16">
        <v>-0.37443442281534822</v>
      </c>
      <c r="C30" s="16">
        <v>3.0392866543416637</v>
      </c>
      <c r="D30" s="17">
        <v>53.735999999999997</v>
      </c>
      <c r="E30" s="17">
        <v>48.60935537395347</v>
      </c>
      <c r="F30" s="16">
        <v>1.9106622462868383</v>
      </c>
      <c r="G30" s="16">
        <v>1.5362278234714901</v>
      </c>
      <c r="H30" s="1"/>
      <c r="I30" s="1"/>
      <c r="J30" s="1"/>
      <c r="K30" s="2"/>
      <c r="L30" s="1"/>
      <c r="M30" s="1"/>
      <c r="N30" s="1"/>
      <c r="O30" s="1"/>
      <c r="P30" s="1"/>
    </row>
    <row r="31" spans="1:16" x14ac:dyDescent="0.25">
      <c r="A31" s="57" t="s">
        <v>40</v>
      </c>
      <c r="B31" s="16">
        <v>2.4832904154608038E-2</v>
      </c>
      <c r="C31" s="16">
        <v>11.351763777822658</v>
      </c>
      <c r="D31" s="17">
        <v>29.151</v>
      </c>
      <c r="E31" s="17">
        <v>33.582926412986069</v>
      </c>
      <c r="F31" s="16">
        <v>1.036506534567285</v>
      </c>
      <c r="G31" s="16">
        <v>1.0613394387218931</v>
      </c>
      <c r="H31" s="1"/>
      <c r="I31" s="1"/>
      <c r="J31" s="1"/>
      <c r="K31" s="2"/>
      <c r="L31" s="1"/>
      <c r="M31" s="1"/>
      <c r="N31" s="1"/>
      <c r="O31" s="1"/>
      <c r="P31" s="1"/>
    </row>
    <row r="32" spans="1:16" x14ac:dyDescent="0.25">
      <c r="A32" s="19" t="s">
        <v>65</v>
      </c>
      <c r="B32" s="16">
        <v>-4.7796602869753695</v>
      </c>
      <c r="C32" s="16">
        <v>1.1535822533069282</v>
      </c>
      <c r="D32" s="17">
        <v>363.375</v>
      </c>
      <c r="E32" s="17">
        <v>257.58727838558201</v>
      </c>
      <c r="F32" s="16">
        <v>12.920330760467468</v>
      </c>
      <c r="G32" s="16">
        <v>8.1406704734920989</v>
      </c>
      <c r="H32" s="1"/>
      <c r="I32" s="1"/>
      <c r="J32" s="1"/>
      <c r="K32" s="2"/>
      <c r="L32" s="1"/>
      <c r="M32" s="1"/>
      <c r="N32" s="1"/>
      <c r="O32" s="1"/>
      <c r="P32" s="1"/>
    </row>
    <row r="33" spans="1:16" x14ac:dyDescent="0.25">
      <c r="A33" s="57"/>
      <c r="B33" s="16"/>
      <c r="C33" s="16"/>
      <c r="D33" s="17"/>
      <c r="E33" s="17"/>
      <c r="F33" s="16"/>
      <c r="G33" s="16"/>
      <c r="H33" s="1"/>
      <c r="I33" s="1"/>
      <c r="J33" s="1"/>
      <c r="K33" s="2"/>
      <c r="L33" s="1"/>
      <c r="M33" s="1"/>
      <c r="N33" s="1"/>
      <c r="O33" s="1"/>
      <c r="P33" s="1"/>
    </row>
    <row r="34" spans="1:16" x14ac:dyDescent="0.25">
      <c r="A34" s="15" t="s">
        <v>1</v>
      </c>
      <c r="B34" s="16">
        <v>0</v>
      </c>
      <c r="C34" s="58">
        <v>40.179268205320959</v>
      </c>
      <c r="D34" s="17">
        <v>2812.4279999999999</v>
      </c>
      <c r="E34" s="17">
        <v>3164.202251207018</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-0.44599715700513798</v>
      </c>
      <c r="C41" s="16">
        <v>0.27412841655208475</v>
      </c>
      <c r="D41" s="17">
        <v>2318.5185276493762</v>
      </c>
      <c r="E41" s="17">
        <v>2693.6876450192226</v>
      </c>
      <c r="F41" s="16">
        <v>73.273398587746811</v>
      </c>
      <c r="G41" s="16">
        <v>72.827401430741673</v>
      </c>
      <c r="H41" s="1"/>
      <c r="I41" s="1"/>
      <c r="J41" s="1"/>
      <c r="K41" s="2"/>
      <c r="L41" s="1"/>
      <c r="M41" s="1"/>
      <c r="N41" s="1"/>
      <c r="O41" s="1"/>
      <c r="P41" s="1"/>
    </row>
    <row r="42" spans="1:16" x14ac:dyDescent="0.25">
      <c r="A42" s="19" t="s">
        <v>34</v>
      </c>
      <c r="B42" s="16">
        <v>0.52115222088272328</v>
      </c>
      <c r="C42" s="16">
        <v>1.6978679570792439</v>
      </c>
      <c r="D42" s="17">
        <v>58.385468975095485</v>
      </c>
      <c r="E42" s="17">
        <v>87.524480252244359</v>
      </c>
      <c r="F42" s="16">
        <v>1.8451876441470747</v>
      </c>
      <c r="G42" s="16">
        <v>2.366339865029798</v>
      </c>
      <c r="H42" s="1"/>
      <c r="I42" s="1"/>
      <c r="J42" s="1"/>
      <c r="K42" s="2"/>
      <c r="L42" s="1"/>
      <c r="M42" s="1"/>
      <c r="N42" s="1"/>
      <c r="O42" s="1"/>
      <c r="P42" s="1"/>
    </row>
    <row r="43" spans="1:16" x14ac:dyDescent="0.25">
      <c r="A43" s="19" t="s">
        <v>35</v>
      </c>
      <c r="B43" s="16">
        <v>9.8127054349812948E-2</v>
      </c>
      <c r="C43" s="16">
        <v>3.0354410200832205</v>
      </c>
      <c r="D43" s="17">
        <v>101.05567460607536</v>
      </c>
      <c r="E43" s="17">
        <v>121.75637581621982</v>
      </c>
      <c r="F43" s="16">
        <v>3.1937172969119345</v>
      </c>
      <c r="G43" s="16">
        <v>3.2918443512617475</v>
      </c>
      <c r="H43" s="1"/>
      <c r="I43" s="1"/>
      <c r="J43" s="1"/>
      <c r="K43" s="2"/>
      <c r="L43" s="1"/>
      <c r="M43" s="1"/>
      <c r="N43" s="1"/>
      <c r="O43" s="1"/>
      <c r="P43" s="1"/>
    </row>
    <row r="44" spans="1:16" x14ac:dyDescent="0.25">
      <c r="A44" s="19" t="s">
        <v>36</v>
      </c>
      <c r="B44" s="16">
        <v>-3.8980440109895376E-2</v>
      </c>
      <c r="C44" s="16">
        <v>10.51763756885585</v>
      </c>
      <c r="D44" s="17">
        <v>9.8987623763845285</v>
      </c>
      <c r="E44" s="17">
        <v>10.129171251166184</v>
      </c>
      <c r="F44" s="16">
        <v>0.31283595644395179</v>
      </c>
      <c r="G44" s="16">
        <v>0.27385551633405641</v>
      </c>
      <c r="H44" s="1"/>
      <c r="I44" s="1"/>
      <c r="J44" s="1"/>
      <c r="K44" s="2"/>
      <c r="L44" s="1"/>
      <c r="M44" s="1"/>
      <c r="N44" s="1"/>
      <c r="O44" s="1"/>
      <c r="P44" s="1"/>
    </row>
    <row r="45" spans="1:16" x14ac:dyDescent="0.25">
      <c r="A45" s="19" t="s">
        <v>37</v>
      </c>
      <c r="B45" s="16">
        <v>-0.1186248432529049</v>
      </c>
      <c r="C45" s="16">
        <v>9.0887366516706951</v>
      </c>
      <c r="D45" s="17">
        <v>52.570457276359036</v>
      </c>
      <c r="E45" s="17">
        <v>57.063528845682193</v>
      </c>
      <c r="F45" s="16">
        <v>1.6614126753846246</v>
      </c>
      <c r="G45" s="16">
        <v>1.5427878321317197</v>
      </c>
      <c r="H45" s="1"/>
      <c r="I45" s="1"/>
      <c r="J45" s="1"/>
      <c r="K45" s="2"/>
      <c r="L45" s="1"/>
      <c r="M45" s="1"/>
      <c r="N45" s="1"/>
      <c r="O45" s="1"/>
      <c r="P45" s="1"/>
    </row>
    <row r="46" spans="1:16" x14ac:dyDescent="0.25">
      <c r="A46" s="57" t="s">
        <v>38</v>
      </c>
      <c r="B46" s="16">
        <v>1.2518811548820974</v>
      </c>
      <c r="C46" s="16">
        <v>1.8934637685415181</v>
      </c>
      <c r="D46" s="17">
        <v>283.99380015120607</v>
      </c>
      <c r="E46" s="17">
        <v>378.27230996112974</v>
      </c>
      <c r="F46" s="16">
        <v>8.9752101036801193</v>
      </c>
      <c r="G46" s="16">
        <v>10.227091258562217</v>
      </c>
      <c r="H46" s="1"/>
      <c r="I46" s="1"/>
      <c r="J46" s="1"/>
      <c r="K46" s="2"/>
      <c r="L46" s="1"/>
      <c r="M46" s="1"/>
      <c r="N46" s="1"/>
      <c r="O46" s="1"/>
      <c r="P46" s="1"/>
    </row>
    <row r="47" spans="1:16" x14ac:dyDescent="0.25">
      <c r="A47" s="57" t="s">
        <v>39</v>
      </c>
      <c r="B47" s="16">
        <v>0.37574822115993722</v>
      </c>
      <c r="C47" s="16">
        <v>3.7538277154676987</v>
      </c>
      <c r="D47" s="17">
        <v>48.60935537395347</v>
      </c>
      <c r="E47" s="17">
        <v>70.71879742811177</v>
      </c>
      <c r="F47" s="16">
        <v>1.5362278234714901</v>
      </c>
      <c r="G47" s="16">
        <v>1.9119760446314273</v>
      </c>
      <c r="H47" s="1"/>
      <c r="I47" s="1"/>
      <c r="J47" s="1"/>
      <c r="K47" s="2"/>
      <c r="L47" s="1"/>
      <c r="M47" s="1"/>
      <c r="N47" s="1"/>
      <c r="O47" s="1"/>
      <c r="P47" s="1"/>
    </row>
    <row r="48" spans="1:16" x14ac:dyDescent="0.25">
      <c r="A48" s="57" t="s">
        <v>40</v>
      </c>
      <c r="B48" s="16">
        <v>3.176160892009583E-2</v>
      </c>
      <c r="C48" s="16">
        <v>10.00045592210699</v>
      </c>
      <c r="D48" s="17">
        <v>33.582926412986069</v>
      </c>
      <c r="E48" s="17">
        <v>40.430836868331305</v>
      </c>
      <c r="F48" s="16">
        <v>1.0613394387218931</v>
      </c>
      <c r="G48" s="16">
        <v>1.0931010476419889</v>
      </c>
      <c r="H48" s="1"/>
      <c r="I48" s="1"/>
      <c r="J48" s="1"/>
      <c r="K48" s="2"/>
      <c r="L48" s="1"/>
      <c r="M48" s="1"/>
      <c r="N48" s="1"/>
      <c r="O48" s="1"/>
      <c r="P48" s="1"/>
    </row>
    <row r="49" spans="1:16" x14ac:dyDescent="0.25">
      <c r="A49" s="19" t="s">
        <v>65</v>
      </c>
      <c r="B49" s="16">
        <v>-1.6750678198267304</v>
      </c>
      <c r="C49" s="16">
        <v>1.8018951564096488</v>
      </c>
      <c r="D49" s="17">
        <v>257.58727838558201</v>
      </c>
      <c r="E49" s="17">
        <v>239.14506962526588</v>
      </c>
      <c r="F49" s="16">
        <v>8.1406704734920989</v>
      </c>
      <c r="G49" s="16">
        <v>6.4656026536653686</v>
      </c>
      <c r="H49" s="1"/>
      <c r="I49" s="1"/>
      <c r="J49" s="1"/>
      <c r="K49" s="2"/>
      <c r="L49" s="1"/>
      <c r="M49" s="1"/>
      <c r="N49" s="1"/>
      <c r="O49" s="1"/>
      <c r="P49" s="1"/>
    </row>
    <row r="50" spans="1:16" x14ac:dyDescent="0.25">
      <c r="A50" s="57"/>
      <c r="B50" s="16"/>
      <c r="C50" s="16"/>
      <c r="D50" s="17"/>
      <c r="E50" s="17"/>
      <c r="F50" s="16"/>
      <c r="G50" s="16"/>
      <c r="H50" s="1"/>
      <c r="I50" s="1"/>
      <c r="J50" s="1"/>
      <c r="K50" s="2"/>
      <c r="L50" s="1"/>
      <c r="M50" s="1"/>
      <c r="N50" s="1"/>
      <c r="O50" s="1"/>
      <c r="P50" s="1"/>
    </row>
    <row r="51" spans="1:16" x14ac:dyDescent="0.25">
      <c r="A51" s="15" t="s">
        <v>1</v>
      </c>
      <c r="B51" s="16">
        <v>0</v>
      </c>
      <c r="C51" s="58">
        <v>42.063454176766946</v>
      </c>
      <c r="D51" s="17">
        <v>3164.202251207018</v>
      </c>
      <c r="E51" s="17">
        <v>3698.7282150673741</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A5"/>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7.548228745780861</v>
      </c>
      <c r="C8" s="97">
        <f>+'[7]GVA &amp; labour productivity'!L56</f>
        <v>0.36502575348551453</v>
      </c>
      <c r="D8" s="98">
        <f>+'[7]GVA &amp; labour productivity'!E43</f>
        <v>1831</v>
      </c>
      <c r="E8" s="98">
        <f>+'[7]GVA &amp; labour productivity'!F43</f>
        <v>2772</v>
      </c>
      <c r="F8" s="97">
        <f>+'[7]GVA &amp; labour productivity'!K43</f>
        <v>64.998225062122827</v>
      </c>
      <c r="G8" s="97">
        <f>+'[7]GVA &amp; labour productivity'!L43</f>
        <v>72.546453807903688</v>
      </c>
      <c r="H8" s="1"/>
      <c r="I8" s="1"/>
      <c r="J8" s="1"/>
      <c r="K8" s="2"/>
      <c r="L8" s="1"/>
      <c r="M8" s="1"/>
      <c r="N8" s="1"/>
      <c r="O8" s="1"/>
      <c r="P8" s="1"/>
    </row>
    <row r="9" spans="1:16" x14ac:dyDescent="0.25">
      <c r="A9" s="95" t="s">
        <v>73</v>
      </c>
      <c r="B9" s="96">
        <f t="shared" si="0"/>
        <v>-0.56119810211248744</v>
      </c>
      <c r="C9" s="97">
        <f>+'[7]GVA &amp; labour productivity'!L57</f>
        <v>2.265614557035482</v>
      </c>
      <c r="D9" s="98">
        <f>+'[7]GVA &amp; labour productivity'!E44</f>
        <v>77</v>
      </c>
      <c r="E9" s="98">
        <f>+'[7]GVA &amp; labour productivity'!F44</f>
        <v>83</v>
      </c>
      <c r="F9" s="97">
        <f>+'[7]GVA &amp; labour productivity'!K44</f>
        <v>2.7334043308484204</v>
      </c>
      <c r="G9" s="97">
        <f>+'[7]GVA &amp; labour productivity'!L44</f>
        <v>2.1722062287359329</v>
      </c>
      <c r="H9" s="1"/>
      <c r="I9" s="1"/>
      <c r="J9" s="1"/>
      <c r="K9" s="2"/>
      <c r="L9" s="1"/>
      <c r="M9" s="1"/>
      <c r="N9" s="1"/>
      <c r="O9" s="1"/>
      <c r="P9" s="1"/>
    </row>
    <row r="10" spans="1:16" x14ac:dyDescent="0.25">
      <c r="A10" s="95" t="s">
        <v>35</v>
      </c>
      <c r="B10" s="96">
        <f t="shared" si="0"/>
        <v>-6.1914719925394088</v>
      </c>
      <c r="C10" s="97">
        <f>+'[7]GVA &amp; labour productivity'!L58</f>
        <v>2.8186157178437377</v>
      </c>
      <c r="D10" s="98">
        <f>+'[7]GVA &amp; labour productivity'!E45</f>
        <v>285</v>
      </c>
      <c r="E10" s="98">
        <f>+'[7]GVA &amp; labour productivity'!F45</f>
        <v>150</v>
      </c>
      <c r="F10" s="97">
        <f>+'[7]GVA &amp; labour productivity'!K45</f>
        <v>10.117145899893504</v>
      </c>
      <c r="G10" s="97">
        <f>+'[7]GVA &amp; labour productivity'!L45</f>
        <v>3.9256739073540956</v>
      </c>
      <c r="H10" s="1"/>
      <c r="I10" s="1"/>
      <c r="J10" s="1"/>
      <c r="K10" s="2"/>
      <c r="L10" s="1"/>
      <c r="M10" s="1"/>
      <c r="N10" s="1"/>
      <c r="O10" s="1"/>
      <c r="P10" s="1"/>
    </row>
    <row r="11" spans="1:16" x14ac:dyDescent="0.25">
      <c r="A11" s="95" t="s">
        <v>37</v>
      </c>
      <c r="B11" s="96">
        <f t="shared" si="0"/>
        <v>9.7707519781429442E-2</v>
      </c>
      <c r="C11" s="97">
        <f>+'[7]GVA &amp; labour productivity'!L59</f>
        <v>5.5695256440498406</v>
      </c>
      <c r="D11" s="98">
        <f>+'[7]GVA &amp; labour productivity'!E46</f>
        <v>26</v>
      </c>
      <c r="E11" s="98">
        <f>+'[7]GVA &amp; labour productivity'!F46</f>
        <v>39</v>
      </c>
      <c r="F11" s="97">
        <f>+'[7]GVA &amp; labour productivity'!K46</f>
        <v>0.92296769613063545</v>
      </c>
      <c r="G11" s="97">
        <f>+'[7]GVA &amp; labour productivity'!L46</f>
        <v>1.0206752159120649</v>
      </c>
      <c r="H11" s="1"/>
      <c r="I11" s="1"/>
      <c r="J11" s="1"/>
      <c r="K11" s="2"/>
      <c r="L11" s="1"/>
      <c r="M11" s="1"/>
      <c r="N11" s="1"/>
      <c r="O11" s="1"/>
      <c r="P11" s="1"/>
    </row>
    <row r="12" spans="1:16" x14ac:dyDescent="0.25">
      <c r="A12" s="95" t="s">
        <v>74</v>
      </c>
      <c r="B12" s="96">
        <f t="shared" si="0"/>
        <v>0.21294609307883938</v>
      </c>
      <c r="C12" s="97">
        <f>+'[7]GVA &amp; labour productivity'!L60</f>
        <v>2.0820007320427978</v>
      </c>
      <c r="D12" s="98">
        <f>+'[7]GVA &amp; labour productivity'!E47</f>
        <v>283</v>
      </c>
      <c r="E12" s="98">
        <f>+'[7]GVA &amp; labour productivity'!F47</f>
        <v>392</v>
      </c>
      <c r="F12" s="97">
        <f>+'[7]GVA &amp; labour productivity'!K47</f>
        <v>10.046148384806532</v>
      </c>
      <c r="G12" s="97">
        <f>+'[7]GVA &amp; labour productivity'!L47</f>
        <v>10.259094477885371</v>
      </c>
      <c r="H12" s="1"/>
      <c r="I12" s="1"/>
      <c r="J12" s="1"/>
      <c r="K12" s="2"/>
      <c r="L12" s="1"/>
      <c r="M12" s="1"/>
      <c r="N12" s="1"/>
      <c r="O12" s="1"/>
      <c r="P12" s="1"/>
    </row>
    <row r="13" spans="1:16" x14ac:dyDescent="0.25">
      <c r="A13" s="99" t="s">
        <v>75</v>
      </c>
      <c r="B13" s="96">
        <f t="shared" si="0"/>
        <v>-0.23057005095897276</v>
      </c>
      <c r="C13" s="97">
        <f>+'[7]GVA &amp; labour productivity'!L61</f>
        <v>2.1673155380888312</v>
      </c>
      <c r="D13" s="98">
        <f>+'[7]GVA &amp; labour productivity'!E48</f>
        <v>64</v>
      </c>
      <c r="E13" s="98">
        <f>+'[7]GVA &amp; labour productivity'!F48</f>
        <v>78</v>
      </c>
      <c r="F13" s="97">
        <f>+'[7]GVA &amp; labour productivity'!K48</f>
        <v>2.2719204827831025</v>
      </c>
      <c r="G13" s="97">
        <f>+'[7]GVA &amp; labour productivity'!L48</f>
        <v>2.0413504318241298</v>
      </c>
      <c r="H13" s="1"/>
      <c r="I13" s="1"/>
      <c r="J13" s="1"/>
      <c r="K13" s="2"/>
      <c r="L13" s="1"/>
      <c r="M13" s="1"/>
      <c r="N13" s="1"/>
      <c r="O13" s="1"/>
      <c r="P13" s="1"/>
    </row>
    <row r="14" spans="1:16" x14ac:dyDescent="0.25">
      <c r="A14" s="95" t="s">
        <v>76</v>
      </c>
      <c r="B14" s="96">
        <f t="shared" si="0"/>
        <v>-0.87564221303026457</v>
      </c>
      <c r="C14" s="97">
        <f>+'[7]GVA &amp; labour productivity'!L62</f>
        <v>3.2439864702866417</v>
      </c>
      <c r="D14" s="98">
        <f>+'[7]GVA &amp; labour productivity'!E49</f>
        <v>251</v>
      </c>
      <c r="E14" s="98">
        <f>+'[7]GVA &amp; labour productivity'!F49</f>
        <v>307</v>
      </c>
      <c r="F14" s="97">
        <f>+'[7]GVA &amp; labour productivity'!K49</f>
        <v>8.910188143414981</v>
      </c>
      <c r="G14" s="97">
        <f>+'[7]GVA &amp; labour productivity'!L49</f>
        <v>8.0345459303847164</v>
      </c>
      <c r="H14" s="1"/>
      <c r="I14" s="1"/>
      <c r="J14" s="1"/>
      <c r="K14" s="2"/>
      <c r="L14" s="1"/>
      <c r="M14" s="1"/>
      <c r="N14" s="1"/>
      <c r="O14" s="1"/>
      <c r="P14" s="1"/>
    </row>
    <row r="15" spans="1:16" x14ac:dyDescent="0.25">
      <c r="A15" s="15" t="s">
        <v>77</v>
      </c>
      <c r="B15" s="100">
        <f t="shared" si="0"/>
        <v>0</v>
      </c>
      <c r="C15" s="101">
        <f>+'[7]GVA &amp; labour productivity'!L64</f>
        <v>1</v>
      </c>
      <c r="D15" s="102">
        <f>+'[7]GVA &amp; labour productivity'!E51</f>
        <v>2817</v>
      </c>
      <c r="E15" s="102">
        <f>+'[7]GVA &amp; labour productivity'!F51</f>
        <v>3821</v>
      </c>
      <c r="F15" s="101">
        <f>+'[7]GVA &amp; labour productivity'!K51</f>
        <v>100</v>
      </c>
      <c r="G15" s="101">
        <f>+'[7]GVA &amp; labour productivity'!L51</f>
        <v>100</v>
      </c>
      <c r="H15" s="9"/>
      <c r="I15" s="9"/>
      <c r="J15" s="9"/>
      <c r="K15" s="10"/>
      <c r="L15" s="9"/>
      <c r="M15" s="9"/>
      <c r="N15" s="9"/>
      <c r="O15" s="9"/>
      <c r="P15" s="9"/>
    </row>
    <row r="16" spans="1:16" x14ac:dyDescent="0.25">
      <c r="A16" s="34" t="s">
        <v>0</v>
      </c>
      <c r="B16" s="103"/>
      <c r="C16" s="103"/>
      <c r="D16" s="104">
        <f>SUM(D8:D14)</f>
        <v>2817</v>
      </c>
      <c r="E16" s="104">
        <f>SUM(E8:E14)</f>
        <v>3821</v>
      </c>
      <c r="F16" s="6">
        <f>SUM(F8:F14)</f>
        <v>100</v>
      </c>
      <c r="G16" s="6">
        <f>SUM(G8:G14)</f>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-0.3729645291512611</v>
      </c>
      <c r="C25" s="97">
        <f>+'[7]GVA &amp; labour productivity'!M56</f>
        <v>0.30012520022276645</v>
      </c>
      <c r="D25" s="98">
        <f>+'[7]GVA &amp; labour productivity'!F43</f>
        <v>2772</v>
      </c>
      <c r="E25" s="98">
        <f>+'[7]GVA &amp; labour productivity'!G43</f>
        <v>2962</v>
      </c>
      <c r="F25" s="97">
        <f>+'[7]GVA &amp; labour productivity'!L43</f>
        <v>72.546453807903688</v>
      </c>
      <c r="G25" s="97">
        <f>+'[7]GVA &amp; labour productivity'!M43</f>
        <v>72.173489278752427</v>
      </c>
      <c r="H25" s="1"/>
      <c r="I25" s="1"/>
      <c r="J25" s="1"/>
      <c r="K25" s="2"/>
      <c r="L25" s="1"/>
      <c r="M25" s="1"/>
      <c r="N25" s="1"/>
      <c r="O25" s="1"/>
      <c r="P25" s="1"/>
    </row>
    <row r="26" spans="1:16" x14ac:dyDescent="0.25">
      <c r="A26" s="95" t="s">
        <v>73</v>
      </c>
      <c r="B26" s="96">
        <f t="shared" si="1"/>
        <v>-0.39345379208875952</v>
      </c>
      <c r="C26" s="97">
        <f>+'[7]GVA &amp; labour productivity'!M57</f>
        <v>3.538300393269818</v>
      </c>
      <c r="D26" s="98">
        <f>+'[7]GVA &amp; labour productivity'!F44</f>
        <v>83</v>
      </c>
      <c r="E26" s="98">
        <f>+'[7]GVA &amp; labour productivity'!G44</f>
        <v>73</v>
      </c>
      <c r="F26" s="97">
        <f>+'[7]GVA &amp; labour productivity'!L44</f>
        <v>2.1722062287359329</v>
      </c>
      <c r="G26" s="97">
        <f>+'[7]GVA &amp; labour productivity'!M44</f>
        <v>1.7787524366471734</v>
      </c>
      <c r="H26" s="1"/>
      <c r="I26" s="1"/>
      <c r="J26" s="1"/>
      <c r="K26" s="2"/>
      <c r="L26" s="1"/>
      <c r="M26" s="1"/>
      <c r="N26" s="1"/>
      <c r="O26" s="1"/>
      <c r="P26" s="1"/>
    </row>
    <row r="27" spans="1:16" x14ac:dyDescent="0.25">
      <c r="A27" s="95" t="s">
        <v>35</v>
      </c>
      <c r="B27" s="96">
        <f t="shared" si="1"/>
        <v>7.0427457168321439E-2</v>
      </c>
      <c r="C27" s="97">
        <f>+'[7]GVA &amp; labour productivity'!M58</f>
        <v>2.7653768976291282</v>
      </c>
      <c r="D27" s="98">
        <f>+'[7]GVA &amp; labour productivity'!F45</f>
        <v>150</v>
      </c>
      <c r="E27" s="98">
        <f>+'[7]GVA &amp; labour productivity'!G45</f>
        <v>164</v>
      </c>
      <c r="F27" s="97">
        <f>+'[7]GVA &amp; labour productivity'!L45</f>
        <v>3.9256739073540956</v>
      </c>
      <c r="G27" s="97">
        <f>+'[7]GVA &amp; labour productivity'!M45</f>
        <v>3.996101364522417</v>
      </c>
      <c r="H27" s="1"/>
      <c r="I27" s="1"/>
      <c r="J27" s="1"/>
      <c r="K27" s="2"/>
      <c r="L27" s="1"/>
      <c r="M27" s="1"/>
      <c r="N27" s="1"/>
      <c r="O27" s="1"/>
      <c r="P27" s="1"/>
    </row>
    <row r="28" spans="1:16" x14ac:dyDescent="0.25">
      <c r="A28" s="95" t="s">
        <v>37</v>
      </c>
      <c r="B28" s="96">
        <f t="shared" si="1"/>
        <v>0.27074778603725269</v>
      </c>
      <c r="C28" s="97">
        <f>+'[7]GVA &amp; labour productivity'!M59</f>
        <v>8.0236722054115539</v>
      </c>
      <c r="D28" s="98">
        <f>+'[7]GVA &amp; labour productivity'!F46</f>
        <v>39</v>
      </c>
      <c r="E28" s="98">
        <f>+'[7]GVA &amp; labour productivity'!G46</f>
        <v>53</v>
      </c>
      <c r="F28" s="97">
        <f>+'[7]GVA &amp; labour productivity'!L46</f>
        <v>1.0206752159120649</v>
      </c>
      <c r="G28" s="97">
        <f>+'[7]GVA &amp; labour productivity'!M46</f>
        <v>1.2914230019493176</v>
      </c>
      <c r="H28" s="1"/>
      <c r="I28" s="1"/>
      <c r="J28" s="1"/>
      <c r="K28" s="2"/>
      <c r="L28" s="1"/>
      <c r="M28" s="1"/>
      <c r="N28" s="1"/>
      <c r="O28" s="1"/>
      <c r="P28" s="1"/>
    </row>
    <row r="29" spans="1:16" x14ac:dyDescent="0.25">
      <c r="A29" s="95" t="s">
        <v>74</v>
      </c>
      <c r="B29" s="96">
        <f t="shared" si="1"/>
        <v>-2.5176349230401129E-2</v>
      </c>
      <c r="C29" s="97">
        <f>+'[7]GVA &amp; labour productivity'!M60</f>
        <v>2.1289679278758271</v>
      </c>
      <c r="D29" s="98">
        <f>+'[7]GVA &amp; labour productivity'!F47</f>
        <v>392</v>
      </c>
      <c r="E29" s="98">
        <f>+'[7]GVA &amp; labour productivity'!G47</f>
        <v>420</v>
      </c>
      <c r="F29" s="97">
        <f>+'[7]GVA &amp; labour productivity'!L47</f>
        <v>10.259094477885371</v>
      </c>
      <c r="G29" s="97">
        <f>+'[7]GVA &amp; labour productivity'!M47</f>
        <v>10.23391812865497</v>
      </c>
      <c r="H29" s="1"/>
      <c r="I29" s="1"/>
      <c r="J29" s="1"/>
      <c r="K29" s="2"/>
      <c r="L29" s="1"/>
      <c r="M29" s="1"/>
      <c r="N29" s="1"/>
      <c r="O29" s="1"/>
      <c r="P29" s="1"/>
    </row>
    <row r="30" spans="1:16" x14ac:dyDescent="0.25">
      <c r="A30" s="99" t="s">
        <v>75</v>
      </c>
      <c r="B30" s="96">
        <f t="shared" si="1"/>
        <v>5.4166137376649992E-2</v>
      </c>
      <c r="C30" s="97">
        <f>+'[7]GVA &amp; labour productivity'!M61</f>
        <v>2.1455669331697846</v>
      </c>
      <c r="D30" s="98">
        <f>+'[7]GVA &amp; labour productivity'!F48</f>
        <v>78</v>
      </c>
      <c r="E30" s="98">
        <f>+'[7]GVA &amp; labour productivity'!G48</f>
        <v>86</v>
      </c>
      <c r="F30" s="97">
        <f>+'[7]GVA &amp; labour productivity'!L48</f>
        <v>2.0413504318241298</v>
      </c>
      <c r="G30" s="97">
        <f>+'[7]GVA &amp; labour productivity'!M48</f>
        <v>2.0955165692007798</v>
      </c>
      <c r="H30" s="1"/>
      <c r="I30" s="1"/>
      <c r="J30" s="1"/>
      <c r="K30" s="2"/>
      <c r="L30" s="1"/>
      <c r="M30" s="1"/>
      <c r="N30" s="1"/>
      <c r="O30" s="1"/>
      <c r="P30" s="1"/>
    </row>
    <row r="31" spans="1:16" x14ac:dyDescent="0.25">
      <c r="A31" s="95" t="s">
        <v>76</v>
      </c>
      <c r="B31" s="96">
        <f t="shared" si="1"/>
        <v>0.39625328988818787</v>
      </c>
      <c r="C31" s="97">
        <f>+'[7]GVA &amp; labour productivity'!M62</f>
        <v>2.8880679311359274</v>
      </c>
      <c r="D31" s="98">
        <f>+'[7]GVA &amp; labour productivity'!F49</f>
        <v>307</v>
      </c>
      <c r="E31" s="98">
        <f>+'[7]GVA &amp; labour productivity'!G49</f>
        <v>346</v>
      </c>
      <c r="F31" s="97">
        <f>+'[7]GVA &amp; labour productivity'!L49</f>
        <v>8.0345459303847164</v>
      </c>
      <c r="G31" s="97">
        <f>+'[7]GVA &amp; labour productivity'!M49</f>
        <v>8.4307992202729043</v>
      </c>
      <c r="H31" s="1"/>
      <c r="I31" s="1"/>
      <c r="J31" s="1"/>
      <c r="K31" s="2"/>
      <c r="L31" s="1"/>
      <c r="M31" s="1"/>
      <c r="N31" s="1"/>
      <c r="O31" s="1"/>
      <c r="P31" s="1"/>
    </row>
    <row r="32" spans="1:16" x14ac:dyDescent="0.25">
      <c r="A32" s="15" t="s">
        <v>77</v>
      </c>
      <c r="B32" s="100">
        <f t="shared" si="1"/>
        <v>0</v>
      </c>
      <c r="C32" s="101">
        <f>+'[7]GVA &amp; labour productivity'!M64</f>
        <v>1</v>
      </c>
      <c r="D32" s="102">
        <f>+'[7]GVA &amp; labour productivity'!F51</f>
        <v>3821</v>
      </c>
      <c r="E32" s="102">
        <f>+'[7]GVA &amp; labour productivity'!G51</f>
        <v>4104</v>
      </c>
      <c r="F32" s="101">
        <f>+'[7]GVA &amp; labour productivity'!L51</f>
        <v>100</v>
      </c>
      <c r="G32" s="101">
        <f>+'[7]GVA &amp; labour productivity'!M51</f>
        <v>99.999999999999986</v>
      </c>
      <c r="H32" s="1"/>
      <c r="I32" s="1"/>
      <c r="J32" s="1"/>
      <c r="K32" s="2"/>
      <c r="L32" s="1"/>
      <c r="M32" s="1"/>
      <c r="N32" s="1"/>
      <c r="O32" s="1"/>
      <c r="P32" s="1"/>
    </row>
    <row r="33" spans="1:16" x14ac:dyDescent="0.25">
      <c r="A33" s="34" t="s">
        <v>0</v>
      </c>
      <c r="B33" s="103"/>
      <c r="C33" s="103"/>
      <c r="D33" s="104">
        <f>SUM(D25:D31)</f>
        <v>3821</v>
      </c>
      <c r="E33" s="104">
        <f>SUM(E25:E31)</f>
        <v>4104</v>
      </c>
      <c r="F33" s="6">
        <f>SUM(F25:F31)</f>
        <v>100</v>
      </c>
      <c r="G33" s="6">
        <f>SUM(G25:G31)</f>
        <v>99.999999999999986</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-6.6484222269678099</v>
      </c>
      <c r="C42" s="97">
        <f>+'[7]GVA &amp; labour productivity'!N56</f>
        <v>0.29500711051135226</v>
      </c>
      <c r="D42" s="98">
        <f>+'[7]GVA &amp; labour productivity'!G43</f>
        <v>2962</v>
      </c>
      <c r="E42" s="98">
        <f>+'[7]GVA &amp; labour productivity'!H43</f>
        <v>3176</v>
      </c>
      <c r="F42" s="97">
        <f>+'[7]GVA &amp; labour productivity'!M43</f>
        <v>72.173489278752427</v>
      </c>
      <c r="G42" s="97">
        <f>+'[7]GVA &amp; labour productivity'!N43</f>
        <v>65.525067051784617</v>
      </c>
      <c r="H42" s="1"/>
      <c r="I42" s="1"/>
      <c r="J42" s="1"/>
      <c r="K42" s="2"/>
      <c r="L42" s="1"/>
      <c r="M42" s="1"/>
      <c r="N42" s="1"/>
      <c r="O42" s="1"/>
      <c r="P42" s="1"/>
    </row>
    <row r="43" spans="1:16" x14ac:dyDescent="0.25">
      <c r="A43" s="95" t="s">
        <v>73</v>
      </c>
      <c r="B43" s="96">
        <f t="shared" si="2"/>
        <v>0.57321785425441529</v>
      </c>
      <c r="C43" s="97">
        <f>+'[7]GVA &amp; labour productivity'!N57</f>
        <v>3.2572951667428671</v>
      </c>
      <c r="D43" s="98">
        <f>+'[7]GVA &amp; labour productivity'!G44</f>
        <v>73</v>
      </c>
      <c r="E43" s="98">
        <f>+'[7]GVA &amp; labour productivity'!H44</f>
        <v>114</v>
      </c>
      <c r="F43" s="97">
        <f>+'[7]GVA &amp; labour productivity'!M44</f>
        <v>1.7787524366471734</v>
      </c>
      <c r="G43" s="97">
        <f>+'[7]GVA &amp; labour productivity'!N44</f>
        <v>2.3519702909015887</v>
      </c>
      <c r="H43" s="1"/>
      <c r="I43" s="1"/>
      <c r="J43" s="1"/>
      <c r="K43" s="2"/>
      <c r="L43" s="1"/>
      <c r="M43" s="1"/>
      <c r="N43" s="1"/>
      <c r="O43" s="1"/>
      <c r="P43" s="1"/>
    </row>
    <row r="44" spans="1:16" x14ac:dyDescent="0.25">
      <c r="A44" s="95" t="s">
        <v>35</v>
      </c>
      <c r="B44" s="96">
        <f t="shared" si="2"/>
        <v>-0.17930747139264591</v>
      </c>
      <c r="C44" s="97">
        <f>+'[7]GVA &amp; labour productivity'!N58</f>
        <v>2.5356377836909849</v>
      </c>
      <c r="D44" s="98">
        <f>+'[7]GVA &amp; labour productivity'!G45</f>
        <v>164</v>
      </c>
      <c r="E44" s="98">
        <f>+'[7]GVA &amp; labour productivity'!H45</f>
        <v>185</v>
      </c>
      <c r="F44" s="97">
        <f>+'[7]GVA &amp; labour productivity'!M45</f>
        <v>3.996101364522417</v>
      </c>
      <c r="G44" s="97">
        <f>+'[7]GVA &amp; labour productivity'!N45</f>
        <v>3.8167938931297711</v>
      </c>
      <c r="H44" s="1"/>
      <c r="I44" s="1"/>
      <c r="J44" s="1"/>
      <c r="K44" s="2"/>
      <c r="L44" s="1"/>
      <c r="M44" s="1"/>
      <c r="N44" s="1"/>
      <c r="O44" s="1"/>
      <c r="P44" s="1"/>
    </row>
    <row r="45" spans="1:16" x14ac:dyDescent="0.25">
      <c r="A45" s="95" t="s">
        <v>37</v>
      </c>
      <c r="B45" s="96">
        <f t="shared" si="2"/>
        <v>1.2049665173409649</v>
      </c>
      <c r="C45" s="97">
        <f>+'[7]GVA &amp; labour productivity'!N59</f>
        <v>5.4365243603217834</v>
      </c>
      <c r="D45" s="98">
        <f>+'[7]GVA &amp; labour productivity'!G46</f>
        <v>53</v>
      </c>
      <c r="E45" s="98">
        <f>+'[7]GVA &amp; labour productivity'!H46</f>
        <v>121</v>
      </c>
      <c r="F45" s="97">
        <f>+'[7]GVA &amp; labour productivity'!M46</f>
        <v>1.2914230019493176</v>
      </c>
      <c r="G45" s="97">
        <f>+'[7]GVA &amp; labour productivity'!N46</f>
        <v>2.4963895192902825</v>
      </c>
      <c r="H45" s="1"/>
      <c r="I45" s="1"/>
      <c r="J45" s="1"/>
      <c r="K45" s="2"/>
      <c r="L45" s="1"/>
      <c r="M45" s="1"/>
      <c r="N45" s="1"/>
      <c r="O45" s="1"/>
      <c r="P45" s="1"/>
    </row>
    <row r="46" spans="1:16" x14ac:dyDescent="0.25">
      <c r="A46" s="95" t="s">
        <v>74</v>
      </c>
      <c r="B46" s="96">
        <f t="shared" si="2"/>
        <v>1.7116151909241513</v>
      </c>
      <c r="C46" s="97">
        <f>+'[7]GVA &amp; labour productivity'!N60</f>
        <v>1.5687403608030355</v>
      </c>
      <c r="D46" s="98">
        <f>+'[7]GVA &amp; labour productivity'!G47</f>
        <v>420</v>
      </c>
      <c r="E46" s="98">
        <f>+'[7]GVA &amp; labour productivity'!H47</f>
        <v>579</v>
      </c>
      <c r="F46" s="97">
        <f>+'[7]GVA &amp; labour productivity'!M47</f>
        <v>10.23391812865497</v>
      </c>
      <c r="G46" s="97">
        <f>+'[7]GVA &amp; labour productivity'!N47</f>
        <v>11.945533319579122</v>
      </c>
      <c r="H46" s="1"/>
      <c r="I46" s="1"/>
      <c r="J46" s="1"/>
      <c r="K46" s="2"/>
      <c r="L46" s="1"/>
      <c r="M46" s="1"/>
      <c r="N46" s="1"/>
      <c r="O46" s="1"/>
      <c r="P46" s="1"/>
    </row>
    <row r="47" spans="1:16" x14ac:dyDescent="0.25">
      <c r="A47" s="99" t="s">
        <v>75</v>
      </c>
      <c r="B47" s="96">
        <f t="shared" si="2"/>
        <v>0.5865548151606812</v>
      </c>
      <c r="C47" s="97">
        <f>+'[7]GVA &amp; labour productivity'!N61</f>
        <v>2.5886468192745649</v>
      </c>
      <c r="D47" s="98">
        <f>+'[7]GVA &amp; labour productivity'!G48</f>
        <v>86</v>
      </c>
      <c r="E47" s="98">
        <f>+'[7]GVA &amp; labour productivity'!H48</f>
        <v>130</v>
      </c>
      <c r="F47" s="97">
        <f>+'[7]GVA &amp; labour productivity'!M48</f>
        <v>2.0955165692007798</v>
      </c>
      <c r="G47" s="97">
        <f>+'[7]GVA &amp; labour productivity'!N48</f>
        <v>2.682071384361461</v>
      </c>
      <c r="H47" s="1"/>
      <c r="I47" s="1"/>
      <c r="J47" s="1"/>
      <c r="K47" s="2"/>
      <c r="L47" s="1"/>
      <c r="M47" s="1"/>
      <c r="N47" s="1"/>
      <c r="O47" s="1"/>
      <c r="P47" s="1"/>
    </row>
    <row r="48" spans="1:16" x14ac:dyDescent="0.25">
      <c r="A48" s="95" t="s">
        <v>76</v>
      </c>
      <c r="B48" s="96">
        <f t="shared" si="2"/>
        <v>2.7513753206802622</v>
      </c>
      <c r="C48" s="97">
        <f>+'[7]GVA &amp; labour productivity'!N62</f>
        <v>2.1531154520568987</v>
      </c>
      <c r="D48" s="98">
        <f>+'[7]GVA &amp; labour productivity'!G49</f>
        <v>346</v>
      </c>
      <c r="E48" s="98">
        <f>+'[7]GVA &amp; labour productivity'!H49</f>
        <v>542</v>
      </c>
      <c r="F48" s="97">
        <f>+'[7]GVA &amp; labour productivity'!M49</f>
        <v>8.4307992202729043</v>
      </c>
      <c r="G48" s="97">
        <f>+'[7]GVA &amp; labour productivity'!N49</f>
        <v>11.182174540953167</v>
      </c>
      <c r="H48" s="1"/>
      <c r="I48" s="1"/>
      <c r="J48" s="1"/>
      <c r="K48" s="2"/>
      <c r="L48" s="1"/>
      <c r="M48" s="1"/>
      <c r="N48" s="1"/>
      <c r="O48" s="1"/>
      <c r="P48" s="1"/>
    </row>
    <row r="49" spans="1:16" x14ac:dyDescent="0.25">
      <c r="A49" s="15" t="s">
        <v>77</v>
      </c>
      <c r="B49" s="100">
        <f t="shared" si="2"/>
        <v>0</v>
      </c>
      <c r="C49" s="101">
        <f>+'[7]GVA &amp; labour productivity'!N64</f>
        <v>1</v>
      </c>
      <c r="D49" s="102">
        <f>+'[7]GVA &amp; labour productivity'!G51</f>
        <v>4104</v>
      </c>
      <c r="E49" s="102">
        <f>+'[7]GVA &amp; labour productivity'!H51</f>
        <v>4847</v>
      </c>
      <c r="F49" s="101">
        <f>+'[7]GVA &amp; labour productivity'!M51</f>
        <v>99.999999999999986</v>
      </c>
      <c r="G49" s="101">
        <f>+'[7]GVA &amp; labour productivity'!N51</f>
        <v>100.00000000000001</v>
      </c>
      <c r="H49" s="1"/>
      <c r="I49" s="1"/>
      <c r="J49" s="1"/>
      <c r="K49" s="2"/>
      <c r="L49" s="1"/>
      <c r="M49" s="1"/>
      <c r="N49" s="1"/>
      <c r="O49" s="1"/>
      <c r="P49" s="1"/>
    </row>
    <row r="50" spans="1:16" x14ac:dyDescent="0.25">
      <c r="A50" s="34" t="s">
        <v>0</v>
      </c>
      <c r="B50" s="103"/>
      <c r="C50" s="103"/>
      <c r="D50" s="104">
        <f>SUM(D42:D48)</f>
        <v>4104</v>
      </c>
      <c r="E50" s="104">
        <f>SUM(E42:E48)</f>
        <v>4847</v>
      </c>
      <c r="F50" s="6">
        <f>SUM(F42:F48)</f>
        <v>99.999999999999986</v>
      </c>
      <c r="G50" s="6">
        <f>SUM(G42:G48)</f>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-10.245680021323025</v>
      </c>
      <c r="C59" s="97">
        <f>+'[7]GVA &amp; labour productivity'!O56</f>
        <v>0.30850688647828889</v>
      </c>
      <c r="D59" s="98">
        <f>+'[7]GVA &amp; labour productivity'!H43</f>
        <v>3176</v>
      </c>
      <c r="E59" s="98">
        <f>+'[7]GVA &amp; labour productivity'!I43</f>
        <v>2958</v>
      </c>
      <c r="F59" s="97">
        <f>+'[7]GVA &amp; labour productivity'!N43</f>
        <v>65.525067051784617</v>
      </c>
      <c r="G59" s="97">
        <f>+'[7]GVA &amp; labour productivity'!O43</f>
        <v>55.279387030461592</v>
      </c>
    </row>
    <row r="60" spans="1:16" x14ac:dyDescent="0.25">
      <c r="A60" s="95" t="s">
        <v>73</v>
      </c>
      <c r="B60" s="96">
        <f t="shared" si="3"/>
        <v>-9.0710713252551312E-2</v>
      </c>
      <c r="C60" s="97">
        <f>+'[7]GVA &amp; labour productivity'!O57</f>
        <v>2.5808713207760983</v>
      </c>
      <c r="D60" s="98">
        <f>+'[7]GVA &amp; labour productivity'!H44</f>
        <v>114</v>
      </c>
      <c r="E60" s="98">
        <f>+'[7]GVA &amp; labour productivity'!I44</f>
        <v>121</v>
      </c>
      <c r="F60" s="97">
        <f>+'[7]GVA &amp; labour productivity'!N44</f>
        <v>2.3519702909015887</v>
      </c>
      <c r="G60" s="97">
        <f>+'[7]GVA &amp; labour productivity'!O44</f>
        <v>2.2612595776490374</v>
      </c>
    </row>
    <row r="61" spans="1:16" x14ac:dyDescent="0.25">
      <c r="A61" s="95" t="s">
        <v>35</v>
      </c>
      <c r="B61" s="96">
        <f t="shared" si="3"/>
        <v>0.25721096577510627</v>
      </c>
      <c r="C61" s="97">
        <f>+'[7]GVA &amp; labour productivity'!O58</f>
        <v>2.4311679897962257</v>
      </c>
      <c r="D61" s="98">
        <f>+'[7]GVA &amp; labour productivity'!H45</f>
        <v>185</v>
      </c>
      <c r="E61" s="98">
        <f>+'[7]GVA &amp; labour productivity'!I45</f>
        <v>218</v>
      </c>
      <c r="F61" s="97">
        <f>+'[7]GVA &amp; labour productivity'!N45</f>
        <v>3.8167938931297711</v>
      </c>
      <c r="G61" s="97">
        <f>+'[7]GVA &amp; labour productivity'!O45</f>
        <v>4.0740048589048774</v>
      </c>
    </row>
    <row r="62" spans="1:16" x14ac:dyDescent="0.25">
      <c r="A62" s="95" t="s">
        <v>37</v>
      </c>
      <c r="B62" s="96">
        <f t="shared" si="3"/>
        <v>1.2412296173196968</v>
      </c>
      <c r="C62" s="97">
        <f>+'[7]GVA &amp; labour productivity'!O59</f>
        <v>4.1362953289223334</v>
      </c>
      <c r="D62" s="98">
        <f>+'[7]GVA &amp; labour productivity'!H46</f>
        <v>121</v>
      </c>
      <c r="E62" s="98">
        <f>+'[7]GVA &amp; labour productivity'!I46</f>
        <v>200</v>
      </c>
      <c r="F62" s="97">
        <f>+'[7]GVA &amp; labour productivity'!N46</f>
        <v>2.4963895192902825</v>
      </c>
      <c r="G62" s="97">
        <f>+'[7]GVA &amp; labour productivity'!O46</f>
        <v>3.7376191366099794</v>
      </c>
    </row>
    <row r="63" spans="1:16" x14ac:dyDescent="0.25">
      <c r="A63" s="95" t="s">
        <v>74</v>
      </c>
      <c r="B63" s="96">
        <f t="shared" si="3"/>
        <v>1.7154646247303535</v>
      </c>
      <c r="C63" s="97">
        <f>+'[7]GVA &amp; labour productivity'!O60</f>
        <v>1.2979040946221065</v>
      </c>
      <c r="D63" s="98">
        <f>+'[7]GVA &amp; labour productivity'!H47</f>
        <v>579</v>
      </c>
      <c r="E63" s="98">
        <f>+'[7]GVA &amp; labour productivity'!I47</f>
        <v>731</v>
      </c>
      <c r="F63" s="97">
        <f>+'[7]GVA &amp; labour productivity'!N47</f>
        <v>11.945533319579122</v>
      </c>
      <c r="G63" s="97">
        <f>+'[7]GVA &amp; labour productivity'!O47</f>
        <v>13.660997944309475</v>
      </c>
    </row>
    <row r="64" spans="1:16" x14ac:dyDescent="0.25">
      <c r="A64" s="99" t="s">
        <v>75</v>
      </c>
      <c r="B64" s="96">
        <f t="shared" si="3"/>
        <v>0.83129060405191968</v>
      </c>
      <c r="C64" s="97">
        <f>+'[7]GVA &amp; labour productivity'!O61</f>
        <v>2.4212048792781049</v>
      </c>
      <c r="D64" s="98">
        <f>+'[7]GVA &amp; labour productivity'!H48</f>
        <v>130</v>
      </c>
      <c r="E64" s="98">
        <f>+'[7]GVA &amp; labour productivity'!I48</f>
        <v>188</v>
      </c>
      <c r="F64" s="97">
        <f>+'[7]GVA &amp; labour productivity'!N48</f>
        <v>2.682071384361461</v>
      </c>
      <c r="G64" s="97">
        <f>+'[7]GVA &amp; labour productivity'!O48</f>
        <v>3.5133619884133807</v>
      </c>
    </row>
    <row r="65" spans="1:7" x14ac:dyDescent="0.25">
      <c r="A65" s="95" t="s">
        <v>76</v>
      </c>
      <c r="B65" s="96">
        <f t="shared" si="3"/>
        <v>6.2911949226984873</v>
      </c>
      <c r="C65" s="97">
        <f>+'[7]GVA &amp; labour productivity'!O62</f>
        <v>1.4598321945991732</v>
      </c>
      <c r="D65" s="98">
        <f>+'[7]GVA &amp; labour productivity'!H49</f>
        <v>542</v>
      </c>
      <c r="E65" s="98">
        <f>+'[7]GVA &amp; labour productivity'!I49</f>
        <v>935</v>
      </c>
      <c r="F65" s="97">
        <f>+'[7]GVA &amp; labour productivity'!N49</f>
        <v>11.182174540953167</v>
      </c>
      <c r="G65" s="97">
        <f>+'[7]GVA &amp; labour productivity'!O49</f>
        <v>17.473369463651654</v>
      </c>
    </row>
    <row r="66" spans="1:7" x14ac:dyDescent="0.25">
      <c r="A66" s="15" t="s">
        <v>77</v>
      </c>
      <c r="B66" s="100">
        <f t="shared" si="3"/>
        <v>0</v>
      </c>
      <c r="C66" s="101">
        <f>+'[7]GVA &amp; labour productivity'!O64</f>
        <v>1</v>
      </c>
      <c r="D66" s="102">
        <f>+'[7]GVA &amp; labour productivity'!H51</f>
        <v>4847</v>
      </c>
      <c r="E66" s="102">
        <f>+'[7]GVA &amp; labour productivity'!I51</f>
        <v>5351</v>
      </c>
      <c r="F66" s="101">
        <f>+'[7]GVA &amp; labour productivity'!N51</f>
        <v>100.00000000000001</v>
      </c>
      <c r="G66" s="101">
        <f>+'[7]GVA &amp; labour productivity'!O51</f>
        <v>99.999999999999986</v>
      </c>
    </row>
    <row r="67" spans="1:7" x14ac:dyDescent="0.25">
      <c r="A67" s="34" t="s">
        <v>0</v>
      </c>
      <c r="B67" s="103"/>
      <c r="C67" s="103"/>
      <c r="D67" s="104">
        <f>SUM(D59:D65)</f>
        <v>4847</v>
      </c>
      <c r="E67" s="104">
        <f>SUM(E59:E65)</f>
        <v>5351</v>
      </c>
      <c r="F67" s="6">
        <f>SUM(F59:F65)</f>
        <v>100.00000000000001</v>
      </c>
      <c r="G67" s="6">
        <f>SUM(G59:G65)</f>
        <v>99.999999999999986</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
  <sheetViews>
    <sheetView showGridLines="0" workbookViewId="0">
      <selection activeCell="F1" sqref="F1"/>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120</v>
      </c>
      <c r="B2" s="1"/>
      <c r="C2" s="1"/>
      <c r="D2" s="1"/>
      <c r="E2" s="1"/>
      <c r="F2" s="1"/>
      <c r="G2" s="1"/>
      <c r="H2" s="1"/>
      <c r="I2" s="1"/>
      <c r="J2" s="1"/>
      <c r="K2" s="2"/>
      <c r="L2" s="1"/>
      <c r="M2" s="1"/>
      <c r="N2" s="1"/>
      <c r="O2" s="1"/>
      <c r="P2" s="1"/>
    </row>
    <row r="3" spans="1:16" x14ac:dyDescent="0.25">
      <c r="A3" s="151" t="s">
        <v>121</v>
      </c>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29"/>
      <c r="C5" s="1"/>
      <c r="D5" s="1"/>
      <c r="E5" s="1"/>
      <c r="F5" s="1"/>
      <c r="G5" s="1"/>
      <c r="H5" s="1"/>
      <c r="I5" s="1"/>
      <c r="J5" s="1"/>
      <c r="K5" s="2"/>
      <c r="L5" s="1"/>
      <c r="M5" s="1"/>
      <c r="N5" s="1"/>
      <c r="O5" s="1"/>
      <c r="P5" s="1"/>
    </row>
    <row r="6" spans="1:16" ht="51" x14ac:dyDescent="0.25">
      <c r="A6" s="28" t="s">
        <v>66</v>
      </c>
      <c r="B6" s="27" t="s">
        <v>9</v>
      </c>
      <c r="C6" s="26" t="s">
        <v>8</v>
      </c>
      <c r="D6" s="119" t="s">
        <v>7</v>
      </c>
      <c r="E6" s="119"/>
      <c r="F6" s="119" t="s">
        <v>6</v>
      </c>
      <c r="G6" s="119"/>
      <c r="H6" s="24"/>
      <c r="I6" s="24"/>
      <c r="J6" s="24"/>
      <c r="K6" s="25"/>
      <c r="L6" s="24"/>
      <c r="M6" s="24"/>
      <c r="N6" s="24"/>
      <c r="O6" s="24"/>
      <c r="P6" s="24"/>
    </row>
    <row r="7" spans="1:16" x14ac:dyDescent="0.25">
      <c r="A7" s="23"/>
      <c r="B7" s="22" t="s">
        <v>66</v>
      </c>
      <c r="C7" s="20">
        <v>2004</v>
      </c>
      <c r="D7" s="21">
        <v>1999</v>
      </c>
      <c r="E7" s="20">
        <v>2004</v>
      </c>
      <c r="F7" s="21">
        <v>1999</v>
      </c>
      <c r="G7" s="20">
        <v>2004</v>
      </c>
      <c r="H7" s="1"/>
      <c r="I7" s="1"/>
      <c r="J7" s="1"/>
      <c r="K7" s="2"/>
      <c r="L7" s="1"/>
      <c r="M7" s="1"/>
      <c r="N7" s="1"/>
      <c r="O7" s="1"/>
      <c r="P7" s="1"/>
    </row>
    <row r="8" spans="1:16" x14ac:dyDescent="0.25">
      <c r="A8" s="19" t="s">
        <v>4</v>
      </c>
      <c r="B8" s="18">
        <f t="shared" ref="B8:B11" si="0">+G8-F8</f>
        <v>4.8000030517577983</v>
      </c>
      <c r="C8" s="16">
        <v>0.28597323876886377</v>
      </c>
      <c r="D8" s="17">
        <v>2868.554142</v>
      </c>
      <c r="E8" s="17">
        <v>3994.8885981393796</v>
      </c>
      <c r="F8" s="16">
        <v>60</v>
      </c>
      <c r="G8" s="16">
        <v>64.800003051757798</v>
      </c>
      <c r="H8" s="1"/>
      <c r="I8" s="1"/>
      <c r="J8" s="1"/>
      <c r="K8" s="2"/>
      <c r="L8" s="1"/>
      <c r="M8" s="1"/>
      <c r="N8" s="1"/>
      <c r="O8" s="1"/>
      <c r="P8" s="1"/>
    </row>
    <row r="9" spans="1:16" x14ac:dyDescent="0.25">
      <c r="A9" s="19" t="s">
        <v>3</v>
      </c>
      <c r="B9" s="18">
        <f t="shared" si="0"/>
        <v>-2.5000000000000409</v>
      </c>
      <c r="C9" s="16">
        <v>2.8894452521099354</v>
      </c>
      <c r="D9" s="17">
        <v>564.14899037888983</v>
      </c>
      <c r="E9" s="17">
        <v>573.34047800871099</v>
      </c>
      <c r="F9" s="16">
        <v>11.800000190734901</v>
      </c>
      <c r="G9" s="16">
        <v>9.3000001907348597</v>
      </c>
      <c r="H9" s="1"/>
      <c r="I9" s="1"/>
      <c r="J9" s="1"/>
      <c r="K9" s="2"/>
      <c r="L9" s="1"/>
      <c r="M9" s="1"/>
      <c r="N9" s="1"/>
      <c r="O9" s="1"/>
      <c r="P9" s="1"/>
    </row>
    <row r="10" spans="1:16" x14ac:dyDescent="0.25">
      <c r="A10" s="19" t="s">
        <v>2</v>
      </c>
      <c r="B10" s="18">
        <f t="shared" si="0"/>
        <v>-12.800000190734801</v>
      </c>
      <c r="C10" s="16">
        <v>3.5684373319405687</v>
      </c>
      <c r="D10" s="17">
        <v>1343.4395414077749</v>
      </c>
      <c r="E10" s="17">
        <v>943.23755300871346</v>
      </c>
      <c r="F10" s="16">
        <v>28.100000381469702</v>
      </c>
      <c r="G10" s="16">
        <v>15.300000190734901</v>
      </c>
      <c r="H10" s="1"/>
      <c r="I10" s="1"/>
      <c r="J10" s="1"/>
      <c r="K10" s="2"/>
      <c r="L10" s="1"/>
      <c r="M10" s="1"/>
      <c r="N10" s="1"/>
      <c r="O10" s="1"/>
      <c r="P10" s="1"/>
    </row>
    <row r="11" spans="1:16" s="8" customFormat="1" x14ac:dyDescent="0.25">
      <c r="A11" s="15" t="s">
        <v>1</v>
      </c>
      <c r="B11" s="14">
        <f t="shared" si="0"/>
        <v>-10.499997138977037</v>
      </c>
      <c r="C11" s="16">
        <v>1</v>
      </c>
      <c r="D11" s="17">
        <v>4780.9235699999999</v>
      </c>
      <c r="E11" s="17">
        <v>6164.9512499999992</v>
      </c>
      <c r="F11" s="16">
        <v>99.900000572204604</v>
      </c>
      <c r="G11" s="16">
        <v>89.400003433227567</v>
      </c>
      <c r="H11" s="9"/>
      <c r="I11" s="9"/>
      <c r="J11" s="9"/>
      <c r="K11" s="10"/>
      <c r="L11" s="9"/>
      <c r="M11" s="9"/>
      <c r="N11" s="9"/>
      <c r="O11" s="9"/>
      <c r="P11" s="9"/>
    </row>
    <row r="12" spans="1:16" x14ac:dyDescent="0.25">
      <c r="A12" s="7"/>
      <c r="B12" s="6"/>
      <c r="C12" s="5"/>
      <c r="D12" s="4"/>
      <c r="E12" s="4"/>
      <c r="F12" s="3"/>
      <c r="G12" s="3"/>
      <c r="H12" s="1"/>
      <c r="I12" s="1"/>
      <c r="J12" s="1"/>
      <c r="K12" s="2"/>
      <c r="L12" s="1"/>
      <c r="M12" s="1"/>
      <c r="N12" s="1"/>
      <c r="O12" s="1"/>
      <c r="P12" s="1"/>
    </row>
  </sheetData>
  <mergeCells count="2">
    <mergeCell ref="D6:E6"/>
    <mergeCell ref="F6:G6"/>
  </mergeCells>
  <hyperlinks>
    <hyperlink ref="F1" location="CONTENTS!A7" display="Return to Contents pag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156"/>
      <c r="B4" s="54"/>
      <c r="C4" s="54"/>
      <c r="D4" s="54"/>
      <c r="E4" s="54"/>
      <c r="F4" s="54"/>
      <c r="G4" s="54"/>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30.6" x14ac:dyDescent="0.25">
      <c r="A6" s="113" t="s">
        <v>13</v>
      </c>
      <c r="B6" s="44" t="s">
        <v>70</v>
      </c>
      <c r="C6" s="92"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f t="shared" ref="B8:B15" si="0">+G8-F8</f>
        <v>4.7883686340524036</v>
      </c>
      <c r="C8" s="97">
        <f>+'[8]GVA &amp; labour productivity'!L56</f>
        <v>0.22668326160720309</v>
      </c>
      <c r="D8" s="98">
        <f>+'[8]GVA &amp; labour productivity'!E43</f>
        <v>2246</v>
      </c>
      <c r="E8" s="98">
        <f>+'[8]GVA &amp; labour productivity'!F43</f>
        <v>3068</v>
      </c>
      <c r="F8" s="97">
        <f>+'[8]GVA &amp; labour productivity'!K43</f>
        <v>55.676747645017358</v>
      </c>
      <c r="G8" s="97">
        <f>+'[8]GVA &amp; labour productivity'!L43</f>
        <v>60.465116279069761</v>
      </c>
      <c r="H8" s="1"/>
      <c r="I8" s="1"/>
      <c r="J8" s="1"/>
      <c r="K8" s="2"/>
      <c r="L8" s="1"/>
      <c r="M8" s="1"/>
      <c r="N8" s="1"/>
      <c r="O8" s="1"/>
      <c r="P8" s="1"/>
    </row>
    <row r="9" spans="1:16" x14ac:dyDescent="0.25">
      <c r="A9" s="95" t="s">
        <v>73</v>
      </c>
      <c r="B9" s="96">
        <f t="shared" si="0"/>
        <v>2.956736091663914E-2</v>
      </c>
      <c r="C9" s="97">
        <f>+'[8]GVA &amp; labour productivity'!L57</f>
        <v>20.29838002665857</v>
      </c>
      <c r="D9" s="98">
        <f>+'[8]GVA &amp; labour productivity'!E44</f>
        <v>64</v>
      </c>
      <c r="E9" s="98">
        <f>+'[8]GVA &amp; labour productivity'!F44</f>
        <v>82</v>
      </c>
      <c r="F9" s="97">
        <f>+'[8]GVA &amp; labour productivity'!K44</f>
        <v>1.5865146256817053</v>
      </c>
      <c r="G9" s="97">
        <f>+'[8]GVA &amp; labour productivity'!L44</f>
        <v>1.6160819865983445</v>
      </c>
      <c r="H9" s="1"/>
      <c r="I9" s="1"/>
      <c r="J9" s="1"/>
      <c r="K9" s="2"/>
      <c r="L9" s="1"/>
      <c r="M9" s="1"/>
      <c r="N9" s="1"/>
      <c r="O9" s="1"/>
      <c r="P9" s="1"/>
    </row>
    <row r="10" spans="1:16" x14ac:dyDescent="0.25">
      <c r="A10" s="95" t="s">
        <v>35</v>
      </c>
      <c r="B10" s="96">
        <f t="shared" si="0"/>
        <v>-4.0480218497520761</v>
      </c>
      <c r="C10" s="97">
        <f>+'[8]GVA &amp; labour productivity'!L58</f>
        <v>0.92851538234084252</v>
      </c>
      <c r="D10" s="98">
        <f>+'[8]GVA &amp; labour productivity'!E45</f>
        <v>467</v>
      </c>
      <c r="E10" s="98">
        <f>+'[8]GVA &amp; labour productivity'!F45</f>
        <v>382</v>
      </c>
      <c r="F10" s="97">
        <f>+'[8]GVA &amp; labour productivity'!K45</f>
        <v>11.576598909271194</v>
      </c>
      <c r="G10" s="97">
        <f>+'[8]GVA &amp; labour productivity'!L45</f>
        <v>7.5285770595191179</v>
      </c>
      <c r="H10" s="1"/>
      <c r="I10" s="1"/>
      <c r="J10" s="1"/>
      <c r="K10" s="2"/>
      <c r="L10" s="1"/>
      <c r="M10" s="1"/>
      <c r="N10" s="1"/>
      <c r="O10" s="1"/>
      <c r="P10" s="1"/>
    </row>
    <row r="11" spans="1:16" x14ac:dyDescent="0.25">
      <c r="A11" s="95" t="s">
        <v>37</v>
      </c>
      <c r="B11" s="96">
        <f t="shared" si="0"/>
        <v>0.30302147942723368</v>
      </c>
      <c r="C11" s="97">
        <f>+'[8]GVA &amp; labour productivity'!L59</f>
        <v>0.41396832015213175</v>
      </c>
      <c r="D11" s="98">
        <f>+'[8]GVA &amp; labour productivity'!E46</f>
        <v>80</v>
      </c>
      <c r="E11" s="98">
        <f>+'[8]GVA &amp; labour productivity'!F46</f>
        <v>116</v>
      </c>
      <c r="F11" s="97">
        <f>+'[8]GVA &amp; labour productivity'!K46</f>
        <v>1.983143282102132</v>
      </c>
      <c r="G11" s="97">
        <f>+'[8]GVA &amp; labour productivity'!L46</f>
        <v>2.2861647615293657</v>
      </c>
      <c r="H11" s="1"/>
      <c r="I11" s="1"/>
      <c r="J11" s="1"/>
      <c r="K11" s="2"/>
      <c r="L11" s="1"/>
      <c r="M11" s="1"/>
      <c r="N11" s="1"/>
      <c r="O11" s="1"/>
      <c r="P11" s="1"/>
    </row>
    <row r="12" spans="1:16" x14ac:dyDescent="0.25">
      <c r="A12" s="95" t="s">
        <v>74</v>
      </c>
      <c r="B12" s="96">
        <f t="shared" si="0"/>
        <v>-6.9111019089024062E-2</v>
      </c>
      <c r="C12" s="97">
        <f>+'[8]GVA &amp; labour productivity'!L60</f>
        <v>2.8650785541436048</v>
      </c>
      <c r="D12" s="98">
        <f>+'[8]GVA &amp; labour productivity'!E47</f>
        <v>289</v>
      </c>
      <c r="E12" s="98">
        <f>+'[8]GVA &amp; labour productivity'!F47</f>
        <v>360</v>
      </c>
      <c r="F12" s="97">
        <f>+'[8]GVA &amp; labour productivity'!K47</f>
        <v>7.1641051065939516</v>
      </c>
      <c r="G12" s="97">
        <f>+'[8]GVA &amp; labour productivity'!L47</f>
        <v>7.0949940875049275</v>
      </c>
      <c r="H12" s="1"/>
      <c r="I12" s="1"/>
      <c r="J12" s="1"/>
      <c r="K12" s="2"/>
      <c r="L12" s="1"/>
      <c r="M12" s="1"/>
      <c r="N12" s="1"/>
      <c r="O12" s="1"/>
      <c r="P12" s="1"/>
    </row>
    <row r="13" spans="1:16" x14ac:dyDescent="0.25">
      <c r="A13" s="99" t="s">
        <v>75</v>
      </c>
      <c r="B13" s="96">
        <f t="shared" si="0"/>
        <v>0.39709766941579949</v>
      </c>
      <c r="C13" s="97">
        <f>+'[8]GVA &amp; labour productivity'!L61</f>
        <v>1.2302892995354064</v>
      </c>
      <c r="D13" s="98">
        <f>+'[8]GVA &amp; labour productivity'!E48</f>
        <v>77</v>
      </c>
      <c r="E13" s="98">
        <f>+'[8]GVA &amp; labour productivity'!F48</f>
        <v>117</v>
      </c>
      <c r="F13" s="97">
        <f>+'[8]GVA &amp; labour productivity'!K48</f>
        <v>1.908775409023302</v>
      </c>
      <c r="G13" s="97">
        <f>+'[8]GVA &amp; labour productivity'!L48</f>
        <v>2.3058730784391015</v>
      </c>
      <c r="H13" s="1"/>
      <c r="I13" s="1"/>
      <c r="J13" s="1"/>
      <c r="K13" s="2"/>
      <c r="L13" s="1"/>
      <c r="M13" s="1"/>
      <c r="N13" s="1"/>
      <c r="O13" s="1"/>
      <c r="P13" s="1"/>
    </row>
    <row r="14" spans="1:16" x14ac:dyDescent="0.25">
      <c r="A14" s="95" t="s">
        <v>76</v>
      </c>
      <c r="B14" s="96">
        <f t="shared" si="0"/>
        <v>-1.4009222749709842</v>
      </c>
      <c r="C14" s="97">
        <f>+'[8]GVA &amp; labour productivity'!L62</f>
        <v>1.1970318888028548</v>
      </c>
      <c r="D14" s="98">
        <f>+'[8]GVA &amp; labour productivity'!E49</f>
        <v>811</v>
      </c>
      <c r="E14" s="98">
        <f>+'[8]GVA &amp; labour productivity'!F49</f>
        <v>949</v>
      </c>
      <c r="F14" s="97">
        <f>+'[8]GVA &amp; labour productivity'!K49</f>
        <v>20.104115022310364</v>
      </c>
      <c r="G14" s="97">
        <f>+'[8]GVA &amp; labour productivity'!L49</f>
        <v>18.703192747339379</v>
      </c>
      <c r="H14" s="1"/>
      <c r="I14" s="1"/>
      <c r="J14" s="1"/>
      <c r="K14" s="2"/>
      <c r="L14" s="1"/>
      <c r="M14" s="1"/>
      <c r="N14" s="1"/>
      <c r="O14" s="1"/>
      <c r="P14" s="1"/>
    </row>
    <row r="15" spans="1:16" x14ac:dyDescent="0.25">
      <c r="A15" s="15" t="s">
        <v>77</v>
      </c>
      <c r="B15" s="100">
        <f t="shared" si="0"/>
        <v>0</v>
      </c>
      <c r="C15" s="101">
        <f>+'[8]GVA &amp; labour productivity'!L64</f>
        <v>1</v>
      </c>
      <c r="D15" s="102">
        <f>+'[8]GVA &amp; labour productivity'!E51</f>
        <v>4034</v>
      </c>
      <c r="E15" s="102">
        <f>+'[8]GVA &amp; labour productivity'!F51</f>
        <v>5074</v>
      </c>
      <c r="F15" s="101">
        <f>+'[8]GVA &amp; labour productivity'!K51</f>
        <v>100.00000000000001</v>
      </c>
      <c r="G15" s="101">
        <f>+'[8]GVA &amp; labour productivity'!L51</f>
        <v>100</v>
      </c>
      <c r="H15" s="9"/>
      <c r="I15" s="9"/>
      <c r="J15" s="9"/>
      <c r="K15" s="10"/>
      <c r="L15" s="9"/>
      <c r="M15" s="9"/>
      <c r="N15" s="9"/>
      <c r="O15" s="9"/>
      <c r="P15" s="9"/>
    </row>
    <row r="16" spans="1:16" x14ac:dyDescent="0.25">
      <c r="A16" s="34" t="s">
        <v>0</v>
      </c>
      <c r="B16" s="103"/>
      <c r="C16" s="103"/>
      <c r="D16" s="104">
        <f>SUM(D8:D14)</f>
        <v>4034</v>
      </c>
      <c r="E16" s="104">
        <f>SUM(E8:E14)</f>
        <v>5074</v>
      </c>
      <c r="F16" s="6">
        <f>SUM(F8:F14)</f>
        <v>100.00000000000001</v>
      </c>
      <c r="G16" s="6">
        <f>SUM(G8:G14)</f>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92"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f t="shared" ref="B25:B32" si="1">+G25-F25</f>
        <v>9.6586219169575855</v>
      </c>
      <c r="C25" s="97">
        <f>+'[8]GVA &amp; labour productivity'!M56</f>
        <v>0.1748305475248059</v>
      </c>
      <c r="D25" s="98">
        <f>+'[8]GVA &amp; labour productivity'!F43</f>
        <v>3068</v>
      </c>
      <c r="E25" s="98">
        <f>+'[8]GVA &amp; labour productivity'!G43</f>
        <v>4307</v>
      </c>
      <c r="F25" s="97">
        <f>+'[8]GVA &amp; labour productivity'!L43</f>
        <v>60.465116279069761</v>
      </c>
      <c r="G25" s="97">
        <f>+'[8]GVA &amp; labour productivity'!M43</f>
        <v>70.123738196027347</v>
      </c>
      <c r="H25" s="1"/>
      <c r="I25" s="1"/>
      <c r="J25" s="1"/>
      <c r="K25" s="2"/>
      <c r="L25" s="1"/>
      <c r="M25" s="1"/>
      <c r="N25" s="1"/>
      <c r="O25" s="1"/>
      <c r="P25" s="1"/>
    </row>
    <row r="26" spans="1:16" x14ac:dyDescent="0.25">
      <c r="A26" s="95" t="s">
        <v>73</v>
      </c>
      <c r="B26" s="96">
        <f t="shared" si="1"/>
        <v>0.64702449337560553</v>
      </c>
      <c r="C26" s="97">
        <f>+'[8]GVA &amp; labour productivity'!M57</f>
        <v>15.443831784254524</v>
      </c>
      <c r="D26" s="98">
        <f>+'[8]GVA &amp; labour productivity'!F44</f>
        <v>82</v>
      </c>
      <c r="E26" s="98">
        <f>+'[8]GVA &amp; labour productivity'!G44</f>
        <v>139</v>
      </c>
      <c r="F26" s="97">
        <f>+'[8]GVA &amp; labour productivity'!L44</f>
        <v>1.6160819865983445</v>
      </c>
      <c r="G26" s="97">
        <f>+'[8]GVA &amp; labour productivity'!M44</f>
        <v>2.26310647997395</v>
      </c>
      <c r="H26" s="1"/>
      <c r="I26" s="1"/>
      <c r="J26" s="1"/>
      <c r="K26" s="2"/>
      <c r="L26" s="1"/>
      <c r="M26" s="1"/>
      <c r="N26" s="1"/>
      <c r="O26" s="1"/>
      <c r="P26" s="1"/>
    </row>
    <row r="27" spans="1:16" x14ac:dyDescent="0.25">
      <c r="A27" s="95" t="s">
        <v>35</v>
      </c>
      <c r="B27" s="96">
        <f t="shared" si="1"/>
        <v>-0.93463371858782551</v>
      </c>
      <c r="C27" s="97">
        <f>+'[8]GVA &amp; labour productivity'!M58</f>
        <v>0.98287177200343734</v>
      </c>
      <c r="D27" s="98">
        <f>+'[8]GVA &amp; labour productivity'!F45</f>
        <v>382</v>
      </c>
      <c r="E27" s="98">
        <f>+'[8]GVA &amp; labour productivity'!G45</f>
        <v>405</v>
      </c>
      <c r="F27" s="97">
        <f>+'[8]GVA &amp; labour productivity'!L45</f>
        <v>7.5285770595191179</v>
      </c>
      <c r="G27" s="97">
        <f>+'[8]GVA &amp; labour productivity'!M45</f>
        <v>6.5939433409312924</v>
      </c>
      <c r="H27" s="1"/>
      <c r="I27" s="1"/>
      <c r="J27" s="1"/>
      <c r="K27" s="2"/>
      <c r="L27" s="1"/>
      <c r="M27" s="1"/>
      <c r="N27" s="1"/>
      <c r="O27" s="1"/>
      <c r="P27" s="1"/>
    </row>
    <row r="28" spans="1:16" x14ac:dyDescent="0.25">
      <c r="A28" s="95" t="s">
        <v>37</v>
      </c>
      <c r="B28" s="96">
        <f t="shared" si="1"/>
        <v>-0.51149852903180792</v>
      </c>
      <c r="C28" s="97">
        <f>+'[8]GVA &amp; labour productivity'!M59</f>
        <v>0.2447460759787454</v>
      </c>
      <c r="D28" s="98">
        <f>+'[8]GVA &amp; labour productivity'!F46</f>
        <v>116</v>
      </c>
      <c r="E28" s="98">
        <f>+'[8]GVA &amp; labour productivity'!G46</f>
        <v>109</v>
      </c>
      <c r="F28" s="97">
        <f>+'[8]GVA &amp; labour productivity'!L46</f>
        <v>2.2861647615293657</v>
      </c>
      <c r="G28" s="97">
        <f>+'[8]GVA &amp; labour productivity'!M46</f>
        <v>1.7746662324975577</v>
      </c>
      <c r="H28" s="1"/>
      <c r="I28" s="1"/>
      <c r="J28" s="1"/>
      <c r="K28" s="2"/>
      <c r="L28" s="1"/>
      <c r="M28" s="1"/>
      <c r="N28" s="1"/>
      <c r="O28" s="1"/>
      <c r="P28" s="1"/>
    </row>
    <row r="29" spans="1:16" x14ac:dyDescent="0.25">
      <c r="A29" s="95" t="s">
        <v>74</v>
      </c>
      <c r="B29" s="96">
        <f t="shared" si="1"/>
        <v>-1.7221513652646152</v>
      </c>
      <c r="C29" s="97">
        <f>+'[8]GVA &amp; labour productivity'!M60</f>
        <v>2.1206038823268223</v>
      </c>
      <c r="D29" s="98">
        <f>+'[8]GVA &amp; labour productivity'!F47</f>
        <v>360</v>
      </c>
      <c r="E29" s="98">
        <f>+'[8]GVA &amp; labour productivity'!G47</f>
        <v>330</v>
      </c>
      <c r="F29" s="97">
        <f>+'[8]GVA &amp; labour productivity'!L47</f>
        <v>7.0949940875049275</v>
      </c>
      <c r="G29" s="97">
        <f>+'[8]GVA &amp; labour productivity'!M47</f>
        <v>5.3728427222403123</v>
      </c>
      <c r="H29" s="1"/>
      <c r="I29" s="1"/>
      <c r="J29" s="1"/>
      <c r="K29" s="2"/>
      <c r="L29" s="1"/>
      <c r="M29" s="1"/>
      <c r="N29" s="1"/>
      <c r="O29" s="1"/>
      <c r="P29" s="1"/>
    </row>
    <row r="30" spans="1:16" x14ac:dyDescent="0.25">
      <c r="A30" s="99" t="s">
        <v>75</v>
      </c>
      <c r="B30" s="96">
        <f t="shared" si="1"/>
        <v>-0.25442403903825461</v>
      </c>
      <c r="C30" s="97">
        <f>+'[8]GVA &amp; labour productivity'!M61</f>
        <v>1.6716673206348784</v>
      </c>
      <c r="D30" s="98">
        <f>+'[8]GVA &amp; labour productivity'!F48</f>
        <v>117</v>
      </c>
      <c r="E30" s="98">
        <f>+'[8]GVA &amp; labour productivity'!G48</f>
        <v>126</v>
      </c>
      <c r="F30" s="97">
        <f>+'[8]GVA &amp; labour productivity'!L48</f>
        <v>2.3058730784391015</v>
      </c>
      <c r="G30" s="97">
        <f>+'[8]GVA &amp; labour productivity'!M48</f>
        <v>2.0514490394008469</v>
      </c>
      <c r="H30" s="1"/>
      <c r="I30" s="1"/>
      <c r="J30" s="1"/>
      <c r="K30" s="2"/>
      <c r="L30" s="1"/>
      <c r="M30" s="1"/>
      <c r="N30" s="1"/>
      <c r="O30" s="1"/>
      <c r="P30" s="1"/>
    </row>
    <row r="31" spans="1:16" x14ac:dyDescent="0.25">
      <c r="A31" s="95" t="s">
        <v>76</v>
      </c>
      <c r="B31" s="96">
        <f t="shared" si="1"/>
        <v>-6.8829387584106918</v>
      </c>
      <c r="C31" s="97">
        <f>+'[8]GVA &amp; labour productivity'!M62</f>
        <v>2.6269179893779069</v>
      </c>
      <c r="D31" s="98">
        <f>+'[8]GVA &amp; labour productivity'!F49</f>
        <v>949</v>
      </c>
      <c r="E31" s="98">
        <f>+'[8]GVA &amp; labour productivity'!G49</f>
        <v>726</v>
      </c>
      <c r="F31" s="97">
        <f>+'[8]GVA &amp; labour productivity'!L49</f>
        <v>18.703192747339379</v>
      </c>
      <c r="G31" s="97">
        <f>+'[8]GVA &amp; labour productivity'!M49</f>
        <v>11.820253988928688</v>
      </c>
      <c r="H31" s="1"/>
      <c r="I31" s="1"/>
      <c r="J31" s="1"/>
      <c r="K31" s="2"/>
      <c r="L31" s="1"/>
      <c r="M31" s="1"/>
      <c r="N31" s="1"/>
      <c r="O31" s="1"/>
      <c r="P31" s="1"/>
    </row>
    <row r="32" spans="1:16" x14ac:dyDescent="0.25">
      <c r="A32" s="15" t="s">
        <v>77</v>
      </c>
      <c r="B32" s="100">
        <f t="shared" si="1"/>
        <v>0</v>
      </c>
      <c r="C32" s="101">
        <f>+'[8]GVA &amp; labour productivity'!M64</f>
        <v>1</v>
      </c>
      <c r="D32" s="102">
        <f>+'[8]GVA &amp; labour productivity'!F51</f>
        <v>5074</v>
      </c>
      <c r="E32" s="102">
        <f>+'[8]GVA &amp; labour productivity'!G51</f>
        <v>6142</v>
      </c>
      <c r="F32" s="101">
        <f>+'[8]GVA &amp; labour productivity'!L51</f>
        <v>100</v>
      </c>
      <c r="G32" s="101">
        <f>+'[8]GVA &amp; labour productivity'!M51</f>
        <v>99.999999999999986</v>
      </c>
      <c r="H32" s="1"/>
      <c r="I32" s="1"/>
      <c r="J32" s="1"/>
      <c r="K32" s="2"/>
      <c r="L32" s="1"/>
      <c r="M32" s="1"/>
      <c r="N32" s="1"/>
      <c r="O32" s="1"/>
      <c r="P32" s="1"/>
    </row>
    <row r="33" spans="1:16" x14ac:dyDescent="0.25">
      <c r="A33" s="34" t="s">
        <v>0</v>
      </c>
      <c r="B33" s="103"/>
      <c r="C33" s="103"/>
      <c r="D33" s="104">
        <f>SUM(D25:D31)</f>
        <v>5074</v>
      </c>
      <c r="E33" s="104">
        <f>SUM(E25:E31)</f>
        <v>6142</v>
      </c>
      <c r="F33" s="6">
        <f>SUM(F25:F31)</f>
        <v>100</v>
      </c>
      <c r="G33" s="6">
        <f>SUM(G25:G31)</f>
        <v>99.999999999999986</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f t="shared" ref="B42:B49" si="2">+G42-F42</f>
        <v>-2.0515452556025053</v>
      </c>
      <c r="C42" s="97">
        <f>+'[8]GVA &amp; labour productivity'!N56</f>
        <v>0.10885656694067214</v>
      </c>
      <c r="D42" s="98">
        <f>+'[8]GVA &amp; labour productivity'!G43</f>
        <v>4307</v>
      </c>
      <c r="E42" s="98">
        <f>+'[8]GVA &amp; labour productivity'!H43</f>
        <v>4262</v>
      </c>
      <c r="F42" s="97">
        <f>+'[8]GVA &amp; labour productivity'!M43</f>
        <v>70.123738196027347</v>
      </c>
      <c r="G42" s="97">
        <f>+'[8]GVA &amp; labour productivity'!N43</f>
        <v>68.072192940424841</v>
      </c>
      <c r="H42" s="1"/>
      <c r="I42" s="1"/>
      <c r="J42" s="1"/>
      <c r="K42" s="2"/>
      <c r="L42" s="1"/>
      <c r="M42" s="1"/>
      <c r="N42" s="1"/>
      <c r="O42" s="1"/>
      <c r="P42" s="1"/>
    </row>
    <row r="43" spans="1:16" x14ac:dyDescent="0.25">
      <c r="A43" s="95" t="s">
        <v>73</v>
      </c>
      <c r="B43" s="96">
        <f t="shared" si="2"/>
        <v>3.6845604357626183E-2</v>
      </c>
      <c r="C43" s="97">
        <f>+'[8]GVA &amp; labour productivity'!N57</f>
        <v>13.969263973577137</v>
      </c>
      <c r="D43" s="98">
        <f>+'[8]GVA &amp; labour productivity'!G44</f>
        <v>139</v>
      </c>
      <c r="E43" s="98">
        <f>+'[8]GVA &amp; labour productivity'!H44</f>
        <v>144</v>
      </c>
      <c r="F43" s="97">
        <f>+'[8]GVA &amp; labour productivity'!M44</f>
        <v>2.26310647997395</v>
      </c>
      <c r="G43" s="97">
        <f>+'[8]GVA &amp; labour productivity'!N44</f>
        <v>2.2999520843315762</v>
      </c>
      <c r="H43" s="1"/>
      <c r="I43" s="1"/>
      <c r="J43" s="1"/>
      <c r="K43" s="2"/>
      <c r="L43" s="1"/>
      <c r="M43" s="1"/>
      <c r="N43" s="1"/>
      <c r="O43" s="1"/>
      <c r="P43" s="1"/>
    </row>
    <row r="44" spans="1:16" x14ac:dyDescent="0.25">
      <c r="A44" s="95" t="s">
        <v>35</v>
      </c>
      <c r="B44" s="96">
        <f t="shared" si="2"/>
        <v>-1.3711354827616704</v>
      </c>
      <c r="C44" s="97">
        <f>+'[8]GVA &amp; labour productivity'!N58</f>
        <v>0.90483760375001909</v>
      </c>
      <c r="D44" s="98">
        <f>+'[8]GVA &amp; labour productivity'!G45</f>
        <v>405</v>
      </c>
      <c r="E44" s="98">
        <f>+'[8]GVA &amp; labour productivity'!H45</f>
        <v>327</v>
      </c>
      <c r="F44" s="97">
        <f>+'[8]GVA &amp; labour productivity'!M45</f>
        <v>6.5939433409312924</v>
      </c>
      <c r="G44" s="97">
        <f>+'[8]GVA &amp; labour productivity'!N45</f>
        <v>5.222807858169622</v>
      </c>
      <c r="H44" s="1"/>
      <c r="I44" s="1"/>
      <c r="J44" s="1"/>
      <c r="K44" s="2"/>
      <c r="L44" s="1"/>
      <c r="M44" s="1"/>
      <c r="N44" s="1"/>
      <c r="O44" s="1"/>
      <c r="P44" s="1"/>
    </row>
    <row r="45" spans="1:16" x14ac:dyDescent="0.25">
      <c r="A45" s="95" t="s">
        <v>37</v>
      </c>
      <c r="B45" s="96">
        <f t="shared" si="2"/>
        <v>7.807294654732333E-2</v>
      </c>
      <c r="C45" s="97">
        <f>+'[8]GVA &amp; labour productivity'!N59</f>
        <v>0.65295864417505844</v>
      </c>
      <c r="D45" s="98">
        <f>+'[8]GVA &amp; labour productivity'!G46</f>
        <v>109</v>
      </c>
      <c r="E45" s="98">
        <f>+'[8]GVA &amp; labour productivity'!H46</f>
        <v>116</v>
      </c>
      <c r="F45" s="97">
        <f>+'[8]GVA &amp; labour productivity'!M46</f>
        <v>1.7746662324975577</v>
      </c>
      <c r="G45" s="97">
        <f>+'[8]GVA &amp; labour productivity'!N46</f>
        <v>1.8527391790448811</v>
      </c>
      <c r="H45" s="1"/>
      <c r="I45" s="1"/>
      <c r="J45" s="1"/>
      <c r="K45" s="2"/>
      <c r="L45" s="1"/>
      <c r="M45" s="1"/>
      <c r="N45" s="1"/>
      <c r="O45" s="1"/>
      <c r="P45" s="1"/>
    </row>
    <row r="46" spans="1:16" x14ac:dyDescent="0.25">
      <c r="A46" s="95" t="s">
        <v>74</v>
      </c>
      <c r="B46" s="96">
        <f t="shared" si="2"/>
        <v>3.22003381505405</v>
      </c>
      <c r="C46" s="97">
        <f>+'[8]GVA &amp; labour productivity'!N60</f>
        <v>2.1738467394330017</v>
      </c>
      <c r="D46" s="98">
        <f>+'[8]GVA &amp; labour productivity'!G47</f>
        <v>330</v>
      </c>
      <c r="E46" s="98">
        <f>+'[8]GVA &amp; labour productivity'!H47</f>
        <v>538</v>
      </c>
      <c r="F46" s="97">
        <f>+'[8]GVA &amp; labour productivity'!M47</f>
        <v>5.3728427222403123</v>
      </c>
      <c r="G46" s="97">
        <f>+'[8]GVA &amp; labour productivity'!N47</f>
        <v>8.5928765372943623</v>
      </c>
      <c r="H46" s="1"/>
      <c r="I46" s="1"/>
      <c r="J46" s="1"/>
      <c r="K46" s="2"/>
      <c r="L46" s="1"/>
      <c r="M46" s="1"/>
      <c r="N46" s="1"/>
      <c r="O46" s="1"/>
      <c r="P46" s="1"/>
    </row>
    <row r="47" spans="1:16" x14ac:dyDescent="0.25">
      <c r="A47" s="99" t="s">
        <v>75</v>
      </c>
      <c r="B47" s="96">
        <f t="shared" si="2"/>
        <v>-0.10287852350881699</v>
      </c>
      <c r="C47" s="97">
        <f>+'[8]GVA &amp; labour productivity'!N61</f>
        <v>1.7352437798847014</v>
      </c>
      <c r="D47" s="98">
        <f>+'[8]GVA &amp; labour productivity'!G48</f>
        <v>126</v>
      </c>
      <c r="E47" s="98">
        <f>+'[8]GVA &amp; labour productivity'!H48</f>
        <v>122</v>
      </c>
      <c r="F47" s="97">
        <f>+'[8]GVA &amp; labour productivity'!M48</f>
        <v>2.0514490394008469</v>
      </c>
      <c r="G47" s="97">
        <f>+'[8]GVA &amp; labour productivity'!N48</f>
        <v>1.9485705158920299</v>
      </c>
      <c r="H47" s="1"/>
      <c r="I47" s="1"/>
      <c r="J47" s="1"/>
      <c r="K47" s="2"/>
      <c r="L47" s="1"/>
      <c r="M47" s="1"/>
      <c r="N47" s="1"/>
      <c r="O47" s="1"/>
      <c r="P47" s="1"/>
    </row>
    <row r="48" spans="1:16" x14ac:dyDescent="0.25">
      <c r="A48" s="95" t="s">
        <v>76</v>
      </c>
      <c r="B48" s="96">
        <f t="shared" si="2"/>
        <v>0.19060689591398905</v>
      </c>
      <c r="C48" s="97">
        <f>+'[8]GVA &amp; labour productivity'!N62</f>
        <v>2.7029586614259267</v>
      </c>
      <c r="D48" s="98">
        <f>+'[8]GVA &amp; labour productivity'!G49</f>
        <v>726</v>
      </c>
      <c r="E48" s="98">
        <f>+'[8]GVA &amp; labour productivity'!H49</f>
        <v>752</v>
      </c>
      <c r="F48" s="97">
        <f>+'[8]GVA &amp; labour productivity'!M49</f>
        <v>11.820253988928688</v>
      </c>
      <c r="G48" s="97">
        <f>+'[8]GVA &amp; labour productivity'!N49</f>
        <v>12.010860884842677</v>
      </c>
      <c r="H48" s="1"/>
      <c r="I48" s="1"/>
      <c r="J48" s="1"/>
      <c r="K48" s="2"/>
      <c r="L48" s="1"/>
      <c r="M48" s="1"/>
      <c r="N48" s="1"/>
      <c r="O48" s="1"/>
      <c r="P48" s="1"/>
    </row>
    <row r="49" spans="1:16" x14ac:dyDescent="0.25">
      <c r="A49" s="15" t="s">
        <v>77</v>
      </c>
      <c r="B49" s="100">
        <f t="shared" si="2"/>
        <v>0</v>
      </c>
      <c r="C49" s="101">
        <f>+'[8]GVA &amp; labour productivity'!N64</f>
        <v>1</v>
      </c>
      <c r="D49" s="102">
        <f>+'[8]GVA &amp; labour productivity'!G51</f>
        <v>6142</v>
      </c>
      <c r="E49" s="102">
        <f>+'[8]GVA &amp; labour productivity'!H51</f>
        <v>6261</v>
      </c>
      <c r="F49" s="101">
        <f>+'[8]GVA &amp; labour productivity'!M51</f>
        <v>99.999999999999986</v>
      </c>
      <c r="G49" s="101">
        <f>+'[8]GVA &amp; labour productivity'!N51</f>
        <v>99.999999999999972</v>
      </c>
      <c r="H49" s="1"/>
      <c r="I49" s="1"/>
      <c r="J49" s="1"/>
      <c r="K49" s="2"/>
      <c r="L49" s="1"/>
      <c r="M49" s="1"/>
      <c r="N49" s="1"/>
      <c r="O49" s="1"/>
      <c r="P49" s="1"/>
    </row>
    <row r="50" spans="1:16" x14ac:dyDescent="0.25">
      <c r="A50" s="34" t="s">
        <v>0</v>
      </c>
      <c r="B50" s="103"/>
      <c r="C50" s="103"/>
      <c r="D50" s="104">
        <f>SUM(D42:D48)</f>
        <v>6142</v>
      </c>
      <c r="E50" s="104">
        <f>SUM(E42:E48)</f>
        <v>6261</v>
      </c>
      <c r="F50" s="6">
        <f>SUM(F42:F48)</f>
        <v>99.999999999999986</v>
      </c>
      <c r="G50" s="6">
        <f>SUM(G42:G48)</f>
        <v>99.999999999999972</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f t="shared" ref="B59:B66" si="3">+G59-F59</f>
        <v>-2.367705944140198</v>
      </c>
      <c r="C59" s="97">
        <f>+'[8]GVA &amp; labour productivity'!O56</f>
        <v>9.0154086195182073E-2</v>
      </c>
      <c r="D59" s="98">
        <f>+'[8]GVA &amp; labour productivity'!H43</f>
        <v>4262</v>
      </c>
      <c r="E59" s="98">
        <f>+'[8]GVA &amp; labour productivity'!I43</f>
        <v>4598</v>
      </c>
      <c r="F59" s="97">
        <f>+'[8]GVA &amp; labour productivity'!N43</f>
        <v>68.072192940424841</v>
      </c>
      <c r="G59" s="97">
        <f>+'[8]GVA &amp; labour productivity'!O43</f>
        <v>65.704486996284643</v>
      </c>
    </row>
    <row r="60" spans="1:16" x14ac:dyDescent="0.25">
      <c r="A60" s="95" t="s">
        <v>73</v>
      </c>
      <c r="B60" s="96">
        <f t="shared" si="3"/>
        <v>-5.6453942005197266E-2</v>
      </c>
      <c r="C60" s="97">
        <f>+'[8]GVA &amp; labour productivity'!O57</f>
        <v>14.011234026656442</v>
      </c>
      <c r="D60" s="98">
        <f>+'[8]GVA &amp; labour productivity'!H44</f>
        <v>144</v>
      </c>
      <c r="E60" s="98">
        <f>+'[8]GVA &amp; labour productivity'!I44</f>
        <v>157</v>
      </c>
      <c r="F60" s="97">
        <f>+'[8]GVA &amp; labour productivity'!N44</f>
        <v>2.2999520843315762</v>
      </c>
      <c r="G60" s="97">
        <f>+'[8]GVA &amp; labour productivity'!O44</f>
        <v>2.2434981423263789</v>
      </c>
    </row>
    <row r="61" spans="1:16" x14ac:dyDescent="0.25">
      <c r="A61" s="95" t="s">
        <v>35</v>
      </c>
      <c r="B61" s="96">
        <f t="shared" si="3"/>
        <v>-0.30711766097042226</v>
      </c>
      <c r="C61" s="97">
        <f>+'[8]GVA &amp; labour productivity'!O58</f>
        <v>0.85990900496575806</v>
      </c>
      <c r="D61" s="98">
        <f>+'[8]GVA &amp; labour productivity'!H45</f>
        <v>327</v>
      </c>
      <c r="E61" s="98">
        <f>+'[8]GVA &amp; labour productivity'!I45</f>
        <v>344</v>
      </c>
      <c r="F61" s="97">
        <f>+'[8]GVA &amp; labour productivity'!N45</f>
        <v>5.222807858169622</v>
      </c>
      <c r="G61" s="97">
        <f>+'[8]GVA &amp; labour productivity'!O45</f>
        <v>4.9156901971991998</v>
      </c>
    </row>
    <row r="62" spans="1:16" x14ac:dyDescent="0.25">
      <c r="A62" s="95" t="s">
        <v>37</v>
      </c>
      <c r="B62" s="96">
        <f t="shared" si="3"/>
        <v>4.9344419897003888E-3</v>
      </c>
      <c r="C62" s="97">
        <f>+'[8]GVA &amp; labour productivity'!O59</f>
        <v>1.0351382898189547</v>
      </c>
      <c r="D62" s="98">
        <f>+'[8]GVA &amp; labour productivity'!H46</f>
        <v>116</v>
      </c>
      <c r="E62" s="98">
        <f>+'[8]GVA &amp; labour productivity'!I46</f>
        <v>130</v>
      </c>
      <c r="F62" s="97">
        <f>+'[8]GVA &amp; labour productivity'!N46</f>
        <v>1.8527391790448811</v>
      </c>
      <c r="G62" s="97">
        <f>+'[8]GVA &amp; labour productivity'!O46</f>
        <v>1.8576736210345814</v>
      </c>
    </row>
    <row r="63" spans="1:16" x14ac:dyDescent="0.25">
      <c r="A63" s="95" t="s">
        <v>74</v>
      </c>
      <c r="B63" s="96">
        <f t="shared" si="3"/>
        <v>1.5385895958865472</v>
      </c>
      <c r="C63" s="97">
        <f>+'[8]GVA &amp; labour productivity'!O60</f>
        <v>1.5640327916931809</v>
      </c>
      <c r="D63" s="98">
        <f>+'[8]GVA &amp; labour productivity'!H47</f>
        <v>538</v>
      </c>
      <c r="E63" s="98">
        <f>+'[8]GVA &amp; labour productivity'!I47</f>
        <v>709</v>
      </c>
      <c r="F63" s="97">
        <f>+'[8]GVA &amp; labour productivity'!N47</f>
        <v>8.5928765372943623</v>
      </c>
      <c r="G63" s="97">
        <f>+'[8]GVA &amp; labour productivity'!O47</f>
        <v>10.131466133180909</v>
      </c>
    </row>
    <row r="64" spans="1:16" x14ac:dyDescent="0.25">
      <c r="A64" s="99" t="s">
        <v>75</v>
      </c>
      <c r="B64" s="96">
        <f t="shared" si="3"/>
        <v>0.12345006141577231</v>
      </c>
      <c r="C64" s="97">
        <f>+'[8]GVA &amp; labour productivity'!O61</f>
        <v>1.3976796938242995</v>
      </c>
      <c r="D64" s="98">
        <f>+'[8]GVA &amp; labour productivity'!H48</f>
        <v>122</v>
      </c>
      <c r="E64" s="98">
        <f>+'[8]GVA &amp; labour productivity'!I48</f>
        <v>145</v>
      </c>
      <c r="F64" s="97">
        <f>+'[8]GVA &amp; labour productivity'!N48</f>
        <v>1.9485705158920299</v>
      </c>
      <c r="G64" s="97">
        <f>+'[8]GVA &amp; labour productivity'!O48</f>
        <v>2.0720205773078022</v>
      </c>
    </row>
    <row r="65" spans="1:7" x14ac:dyDescent="0.25">
      <c r="A65" s="95" t="s">
        <v>76</v>
      </c>
      <c r="B65" s="96">
        <f t="shared" si="3"/>
        <v>1.0643034478237983</v>
      </c>
      <c r="C65" s="97">
        <f>+'[8]GVA &amp; labour productivity'!O62</f>
        <v>2.8871784581309483</v>
      </c>
      <c r="D65" s="98">
        <f>+'[8]GVA &amp; labour productivity'!H49</f>
        <v>752</v>
      </c>
      <c r="E65" s="98">
        <f>+'[8]GVA &amp; labour productivity'!I49</f>
        <v>915</v>
      </c>
      <c r="F65" s="97">
        <f>+'[8]GVA &amp; labour productivity'!N49</f>
        <v>12.010860884842677</v>
      </c>
      <c r="G65" s="97">
        <f>+'[8]GVA &amp; labour productivity'!O49</f>
        <v>13.075164332666475</v>
      </c>
    </row>
    <row r="66" spans="1:7" x14ac:dyDescent="0.25">
      <c r="A66" s="15" t="s">
        <v>77</v>
      </c>
      <c r="B66" s="100">
        <f t="shared" si="3"/>
        <v>0</v>
      </c>
      <c r="C66" s="101">
        <f>+'[8]GVA &amp; labour productivity'!O64</f>
        <v>1</v>
      </c>
      <c r="D66" s="102">
        <f>+'[8]GVA &amp; labour productivity'!H51</f>
        <v>6261</v>
      </c>
      <c r="E66" s="102">
        <f>+'[8]GVA &amp; labour productivity'!I51</f>
        <v>6998</v>
      </c>
      <c r="F66" s="101">
        <f>+'[8]GVA &amp; labour productivity'!N51</f>
        <v>99.999999999999972</v>
      </c>
      <c r="G66" s="101">
        <f>+'[8]GVA &amp; labour productivity'!O51</f>
        <v>99.999999999999972</v>
      </c>
    </row>
    <row r="67" spans="1:7" x14ac:dyDescent="0.25">
      <c r="A67" s="34" t="s">
        <v>0</v>
      </c>
      <c r="B67" s="103"/>
      <c r="C67" s="103"/>
      <c r="D67" s="104">
        <f>SUM(D59:D65)</f>
        <v>6261</v>
      </c>
      <c r="E67" s="104">
        <f>SUM(E59:E65)</f>
        <v>6998</v>
      </c>
      <c r="F67" s="6">
        <f>SUM(F59:F65)</f>
        <v>99.999999999999972</v>
      </c>
      <c r="G67" s="6">
        <f>SUM(G59:G65)</f>
        <v>99.999999999999972</v>
      </c>
    </row>
  </sheetData>
  <mergeCells count="12">
    <mergeCell ref="A40:A41"/>
    <mergeCell ref="D40:E40"/>
    <mergeCell ref="F40:G40"/>
    <mergeCell ref="A57:A58"/>
    <mergeCell ref="D57:E57"/>
    <mergeCell ref="F57:G57"/>
    <mergeCell ref="A6:A7"/>
    <mergeCell ref="D6:E6"/>
    <mergeCell ref="F6:G6"/>
    <mergeCell ref="A23:A24"/>
    <mergeCell ref="D23:E23"/>
    <mergeCell ref="F23:G23"/>
  </mergeCells>
  <hyperlinks>
    <hyperlink ref="D1" location="CONTENTS!A7" display="Return to Contents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108" t="s">
        <v>14</v>
      </c>
      <c r="B1" s="108"/>
      <c r="C1" s="108"/>
      <c r="D1" s="149" t="s">
        <v>68</v>
      </c>
      <c r="E1" s="91"/>
      <c r="F1" s="91"/>
      <c r="G1" s="109"/>
      <c r="H1" s="1"/>
      <c r="I1" s="1"/>
      <c r="J1" s="1"/>
      <c r="K1" s="2"/>
      <c r="L1" s="1"/>
      <c r="M1" s="1"/>
      <c r="N1" s="1"/>
      <c r="O1" s="1"/>
      <c r="P1" s="1"/>
    </row>
    <row r="2" spans="1:16" x14ac:dyDescent="0.25">
      <c r="A2" s="110" t="s">
        <v>80</v>
      </c>
      <c r="B2" s="110"/>
      <c r="C2" s="110"/>
      <c r="D2" s="110"/>
      <c r="E2" s="110"/>
      <c r="F2" s="109"/>
      <c r="G2" s="109"/>
      <c r="H2" s="1"/>
      <c r="I2" s="1"/>
      <c r="J2" s="1"/>
      <c r="K2" s="2"/>
      <c r="L2" s="1"/>
      <c r="M2" s="1"/>
      <c r="N2" s="1"/>
      <c r="O2" s="1"/>
      <c r="P2" s="1"/>
    </row>
    <row r="3" spans="1:16" x14ac:dyDescent="0.25">
      <c r="A3" s="111" t="s">
        <v>81</v>
      </c>
      <c r="B3" s="111"/>
      <c r="C3" s="111"/>
      <c r="D3" s="111"/>
      <c r="E3" s="111"/>
      <c r="F3" s="111"/>
      <c r="G3" s="111"/>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-1.6144860300592683</v>
      </c>
      <c r="C8" s="97">
        <v>0.37139013591135717</v>
      </c>
      <c r="D8" s="98">
        <v>28570</v>
      </c>
      <c r="E8" s="98">
        <v>33921</v>
      </c>
      <c r="F8" s="97">
        <v>61.077025033670395</v>
      </c>
      <c r="G8" s="97">
        <v>59.462539003611127</v>
      </c>
      <c r="H8" s="1"/>
      <c r="I8" s="1"/>
      <c r="J8" s="1"/>
      <c r="K8" s="2"/>
      <c r="L8" s="1"/>
      <c r="M8" s="1"/>
      <c r="N8" s="1"/>
      <c r="O8" s="1"/>
      <c r="P8" s="1"/>
    </row>
    <row r="9" spans="1:16" x14ac:dyDescent="0.25">
      <c r="A9" s="95" t="s">
        <v>73</v>
      </c>
      <c r="B9" s="96">
        <v>0.19119180425105342</v>
      </c>
      <c r="C9" s="97">
        <v>3.06608990355558</v>
      </c>
      <c r="D9" s="98">
        <v>314</v>
      </c>
      <c r="E9" s="98">
        <v>492</v>
      </c>
      <c r="F9" s="97">
        <v>0.67127006862346883</v>
      </c>
      <c r="G9" s="97">
        <v>0.86246187287452225</v>
      </c>
      <c r="H9" s="1"/>
      <c r="I9" s="1"/>
      <c r="J9" s="1"/>
      <c r="K9" s="2"/>
      <c r="L9" s="1"/>
      <c r="M9" s="1"/>
      <c r="N9" s="1"/>
      <c r="O9" s="1"/>
      <c r="P9" s="1"/>
    </row>
    <row r="10" spans="1:16" x14ac:dyDescent="0.25">
      <c r="A10" s="95" t="s">
        <v>35</v>
      </c>
      <c r="B10" s="96">
        <v>-3.8627751547049343</v>
      </c>
      <c r="C10" s="97">
        <v>2.0764025455274329</v>
      </c>
      <c r="D10" s="98">
        <v>5077</v>
      </c>
      <c r="E10" s="98">
        <v>3988</v>
      </c>
      <c r="F10" s="97">
        <v>10.85362464459029</v>
      </c>
      <c r="G10" s="97">
        <v>6.9908494898853561</v>
      </c>
      <c r="H10" s="1"/>
      <c r="I10" s="1"/>
      <c r="J10" s="1"/>
      <c r="K10" s="2"/>
      <c r="L10" s="1"/>
      <c r="M10" s="1"/>
      <c r="N10" s="1"/>
      <c r="O10" s="1"/>
      <c r="P10" s="1"/>
    </row>
    <row r="11" spans="1:16" x14ac:dyDescent="0.25">
      <c r="A11" s="95" t="s">
        <v>37</v>
      </c>
      <c r="B11" s="96">
        <v>1.0914028759046732</v>
      </c>
      <c r="C11" s="97">
        <v>2.7577153725124641</v>
      </c>
      <c r="D11" s="98">
        <v>430</v>
      </c>
      <c r="E11" s="98">
        <v>1147</v>
      </c>
      <c r="F11" s="97">
        <v>0.91925518951621532</v>
      </c>
      <c r="G11" s="97">
        <v>2.0106580654208885</v>
      </c>
      <c r="H11" s="1"/>
      <c r="I11" s="1"/>
      <c r="J11" s="1"/>
      <c r="K11" s="2"/>
      <c r="L11" s="1"/>
      <c r="M11" s="1"/>
      <c r="N11" s="1"/>
      <c r="O11" s="1"/>
      <c r="P11" s="1"/>
    </row>
    <row r="12" spans="1:16" x14ac:dyDescent="0.25">
      <c r="A12" s="95" t="s">
        <v>74</v>
      </c>
      <c r="B12" s="96">
        <v>1.5598227963197537</v>
      </c>
      <c r="C12" s="97">
        <v>0.94065391824854772</v>
      </c>
      <c r="D12" s="98">
        <v>5877</v>
      </c>
      <c r="E12" s="98">
        <v>8057</v>
      </c>
      <c r="F12" s="97">
        <v>12.563866857643713</v>
      </c>
      <c r="G12" s="97">
        <v>14.123689653963467</v>
      </c>
      <c r="H12" s="1"/>
      <c r="I12" s="1"/>
      <c r="J12" s="1"/>
      <c r="K12" s="2"/>
      <c r="L12" s="1"/>
      <c r="M12" s="1"/>
      <c r="N12" s="1"/>
      <c r="O12" s="1"/>
      <c r="P12" s="1"/>
    </row>
    <row r="13" spans="1:16" x14ac:dyDescent="0.25">
      <c r="A13" s="99" t="s">
        <v>75</v>
      </c>
      <c r="B13" s="96">
        <v>1.6525363035399194</v>
      </c>
      <c r="C13" s="97">
        <v>2.1252039791975412</v>
      </c>
      <c r="D13" s="98">
        <v>1377</v>
      </c>
      <c r="E13" s="98">
        <v>2622</v>
      </c>
      <c r="F13" s="97">
        <v>2.9437544092182057</v>
      </c>
      <c r="G13" s="97">
        <v>4.5962907127581252</v>
      </c>
      <c r="H13" s="1"/>
      <c r="I13" s="1"/>
      <c r="J13" s="1"/>
      <c r="K13" s="2"/>
      <c r="L13" s="1"/>
      <c r="M13" s="1"/>
      <c r="N13" s="1"/>
      <c r="O13" s="1"/>
      <c r="P13" s="1"/>
    </row>
    <row r="14" spans="1:16" x14ac:dyDescent="0.25">
      <c r="A14" s="95" t="s">
        <v>76</v>
      </c>
      <c r="B14" s="96">
        <v>0.98230740474880562</v>
      </c>
      <c r="C14" s="97">
        <v>2.6902232923569165</v>
      </c>
      <c r="D14" s="98">
        <v>5132</v>
      </c>
      <c r="E14" s="98">
        <v>6819</v>
      </c>
      <c r="F14" s="97">
        <v>10.971203796737713</v>
      </c>
      <c r="G14" s="97">
        <v>11.953511201486519</v>
      </c>
      <c r="H14" s="1"/>
      <c r="I14" s="1"/>
      <c r="J14" s="1"/>
      <c r="K14" s="2"/>
      <c r="L14" s="1"/>
      <c r="M14" s="1"/>
      <c r="N14" s="1"/>
      <c r="O14" s="1"/>
      <c r="P14" s="1"/>
    </row>
    <row r="15" spans="1:16" x14ac:dyDescent="0.25">
      <c r="A15" s="15" t="s">
        <v>77</v>
      </c>
      <c r="B15" s="100">
        <v>0</v>
      </c>
      <c r="C15" s="101">
        <v>1</v>
      </c>
      <c r="D15" s="102">
        <v>46777</v>
      </c>
      <c r="E15" s="102">
        <v>57046</v>
      </c>
      <c r="F15" s="101">
        <v>100.00000000000001</v>
      </c>
      <c r="G15" s="101">
        <v>99.999999999999986</v>
      </c>
      <c r="H15" s="9"/>
      <c r="I15" s="9"/>
      <c r="J15" s="9"/>
      <c r="K15" s="10"/>
      <c r="L15" s="9"/>
      <c r="M15" s="9"/>
      <c r="N15" s="9"/>
      <c r="O15" s="9"/>
      <c r="P15" s="9"/>
    </row>
    <row r="16" spans="1:16" x14ac:dyDescent="0.25">
      <c r="A16" s="34" t="s">
        <v>0</v>
      </c>
      <c r="B16" s="103"/>
      <c r="C16" s="103"/>
      <c r="D16" s="104">
        <v>46777</v>
      </c>
      <c r="E16" s="104">
        <v>57046</v>
      </c>
      <c r="F16" s="6">
        <v>100.00000000000001</v>
      </c>
      <c r="G16" s="6">
        <v>99.999999999999986</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-11.40871268153353</v>
      </c>
      <c r="C25" s="97">
        <v>0.40084196402426631</v>
      </c>
      <c r="D25" s="98">
        <v>33921</v>
      </c>
      <c r="E25" s="98">
        <v>30568</v>
      </c>
      <c r="F25" s="97">
        <v>59.462539003611127</v>
      </c>
      <c r="G25" s="97">
        <v>48.053826322077597</v>
      </c>
      <c r="H25" s="1"/>
      <c r="I25" s="1"/>
      <c r="J25" s="1"/>
      <c r="K25" s="2"/>
      <c r="L25" s="1"/>
      <c r="M25" s="1"/>
      <c r="N25" s="1"/>
      <c r="O25" s="1"/>
      <c r="P25" s="1"/>
    </row>
    <row r="26" spans="1:16" x14ac:dyDescent="0.25">
      <c r="A26" s="95" t="s">
        <v>73</v>
      </c>
      <c r="B26" s="96">
        <v>-0.56220405988326272</v>
      </c>
      <c r="C26" s="97">
        <v>9.8870322301853069</v>
      </c>
      <c r="D26" s="98">
        <v>492</v>
      </c>
      <c r="E26" s="98">
        <v>191</v>
      </c>
      <c r="F26" s="97">
        <v>0.86246187287452225</v>
      </c>
      <c r="G26" s="97">
        <v>0.30025781299125953</v>
      </c>
      <c r="H26" s="1"/>
      <c r="I26" s="1"/>
      <c r="J26" s="1"/>
      <c r="K26" s="2"/>
      <c r="L26" s="1"/>
      <c r="M26" s="1"/>
      <c r="N26" s="1"/>
      <c r="O26" s="1"/>
      <c r="P26" s="1"/>
    </row>
    <row r="27" spans="1:16" x14ac:dyDescent="0.25">
      <c r="A27" s="95" t="s">
        <v>35</v>
      </c>
      <c r="B27" s="96">
        <v>3.997643247334036</v>
      </c>
      <c r="C27" s="97">
        <v>1.4179035023705764</v>
      </c>
      <c r="D27" s="98">
        <v>3988</v>
      </c>
      <c r="E27" s="98">
        <v>6990</v>
      </c>
      <c r="F27" s="97">
        <v>6.9908494898853561</v>
      </c>
      <c r="G27" s="97">
        <v>10.988492737219392</v>
      </c>
      <c r="H27" s="1"/>
      <c r="I27" s="1"/>
      <c r="J27" s="1"/>
      <c r="K27" s="2"/>
      <c r="L27" s="1"/>
      <c r="M27" s="1"/>
      <c r="N27" s="1"/>
      <c r="O27" s="1"/>
      <c r="P27" s="1"/>
    </row>
    <row r="28" spans="1:16" x14ac:dyDescent="0.25">
      <c r="A28" s="95" t="s">
        <v>37</v>
      </c>
      <c r="B28" s="96">
        <v>1.1868518383708491</v>
      </c>
      <c r="C28" s="97">
        <v>1.9999027869916606</v>
      </c>
      <c r="D28" s="98">
        <v>1147</v>
      </c>
      <c r="E28" s="98">
        <v>2034</v>
      </c>
      <c r="F28" s="97">
        <v>2.0106580654208885</v>
      </c>
      <c r="G28" s="97">
        <v>3.1975099037917376</v>
      </c>
      <c r="H28" s="1"/>
      <c r="I28" s="1"/>
      <c r="J28" s="1"/>
      <c r="K28" s="2"/>
      <c r="L28" s="1"/>
      <c r="M28" s="1"/>
      <c r="N28" s="1"/>
      <c r="O28" s="1"/>
      <c r="P28" s="1"/>
    </row>
    <row r="29" spans="1:16" x14ac:dyDescent="0.25">
      <c r="A29" s="95" t="s">
        <v>74</v>
      </c>
      <c r="B29" s="96">
        <v>2.3590494518656229</v>
      </c>
      <c r="C29" s="97">
        <v>0.85441810386112693</v>
      </c>
      <c r="D29" s="98">
        <v>8057</v>
      </c>
      <c r="E29" s="98">
        <v>10485</v>
      </c>
      <c r="F29" s="97">
        <v>14.123689653963467</v>
      </c>
      <c r="G29" s="97">
        <v>16.48273910582909</v>
      </c>
      <c r="H29" s="1"/>
      <c r="I29" s="1"/>
      <c r="J29" s="1"/>
      <c r="K29" s="2"/>
      <c r="L29" s="1"/>
      <c r="M29" s="1"/>
      <c r="N29" s="1"/>
      <c r="O29" s="1"/>
      <c r="P29" s="1"/>
    </row>
    <row r="30" spans="1:16" x14ac:dyDescent="0.25">
      <c r="A30" s="99" t="s">
        <v>75</v>
      </c>
      <c r="B30" s="96">
        <v>3.7952077466520491</v>
      </c>
      <c r="C30" s="97">
        <v>1.2642792847186601</v>
      </c>
      <c r="D30" s="98">
        <v>2622</v>
      </c>
      <c r="E30" s="98">
        <v>5338</v>
      </c>
      <c r="F30" s="97">
        <v>4.5962907127581252</v>
      </c>
      <c r="G30" s="97">
        <v>8.3914984594101742</v>
      </c>
      <c r="H30" s="1"/>
      <c r="I30" s="1"/>
      <c r="J30" s="1"/>
      <c r="K30" s="2"/>
      <c r="L30" s="1"/>
      <c r="M30" s="1"/>
      <c r="N30" s="1"/>
      <c r="O30" s="1"/>
      <c r="P30" s="1"/>
    </row>
    <row r="31" spans="1:16" x14ac:dyDescent="0.25">
      <c r="A31" s="95" t="s">
        <v>76</v>
      </c>
      <c r="B31" s="96">
        <v>0.63216445719423398</v>
      </c>
      <c r="C31" s="97">
        <v>2.4711960150658685</v>
      </c>
      <c r="D31" s="98">
        <v>6819</v>
      </c>
      <c r="E31" s="98">
        <v>8006</v>
      </c>
      <c r="F31" s="97">
        <v>11.953511201486519</v>
      </c>
      <c r="G31" s="97">
        <v>12.585675658680753</v>
      </c>
      <c r="H31" s="1"/>
      <c r="I31" s="1"/>
      <c r="J31" s="1"/>
      <c r="K31" s="2"/>
      <c r="L31" s="1"/>
      <c r="M31" s="1"/>
      <c r="N31" s="1"/>
      <c r="O31" s="1"/>
      <c r="P31" s="1"/>
    </row>
    <row r="32" spans="1:16" x14ac:dyDescent="0.25">
      <c r="A32" s="15" t="s">
        <v>77</v>
      </c>
      <c r="B32" s="100">
        <v>0</v>
      </c>
      <c r="C32" s="101">
        <v>1</v>
      </c>
      <c r="D32" s="102">
        <v>57046</v>
      </c>
      <c r="E32" s="102">
        <v>63612</v>
      </c>
      <c r="F32" s="101">
        <v>99.999999999999986</v>
      </c>
      <c r="G32" s="101">
        <v>100.00000000000001</v>
      </c>
      <c r="H32" s="1"/>
      <c r="I32" s="1"/>
      <c r="J32" s="1"/>
      <c r="K32" s="2"/>
      <c r="L32" s="1"/>
      <c r="M32" s="1"/>
      <c r="N32" s="1"/>
      <c r="O32" s="1"/>
      <c r="P32" s="1"/>
    </row>
    <row r="33" spans="1:16" x14ac:dyDescent="0.25">
      <c r="A33" s="34" t="s">
        <v>0</v>
      </c>
      <c r="B33" s="103"/>
      <c r="C33" s="103"/>
      <c r="D33" s="104">
        <v>57046</v>
      </c>
      <c r="E33" s="104">
        <v>63612</v>
      </c>
      <c r="F33" s="6">
        <v>99.999999999999986</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-0.78957390185529164</v>
      </c>
      <c r="C42" s="97">
        <v>0.39166052897524911</v>
      </c>
      <c r="D42" s="98">
        <v>30568</v>
      </c>
      <c r="E42" s="98">
        <v>32955</v>
      </c>
      <c r="F42" s="97">
        <v>48.053826322077597</v>
      </c>
      <c r="G42" s="97">
        <v>47.264252420222306</v>
      </c>
      <c r="H42" s="1"/>
      <c r="I42" s="1"/>
      <c r="J42" s="1"/>
      <c r="K42" s="2"/>
      <c r="L42" s="1"/>
      <c r="M42" s="1"/>
      <c r="N42" s="1"/>
      <c r="O42" s="1"/>
      <c r="P42" s="1"/>
    </row>
    <row r="43" spans="1:16" x14ac:dyDescent="0.25">
      <c r="A43" s="95" t="s">
        <v>73</v>
      </c>
      <c r="B43" s="96">
        <v>0.12713551795173078</v>
      </c>
      <c r="C43" s="97">
        <v>6.9690107507216821</v>
      </c>
      <c r="D43" s="98">
        <v>191</v>
      </c>
      <c r="E43" s="98">
        <v>298</v>
      </c>
      <c r="F43" s="97">
        <v>0.30025781299125953</v>
      </c>
      <c r="G43" s="97">
        <v>0.42739333094299031</v>
      </c>
      <c r="H43" s="1"/>
      <c r="I43" s="1"/>
      <c r="J43" s="1"/>
      <c r="K43" s="2"/>
      <c r="L43" s="1"/>
      <c r="M43" s="1"/>
      <c r="N43" s="1"/>
      <c r="O43" s="1"/>
      <c r="P43" s="1"/>
    </row>
    <row r="44" spans="1:16" x14ac:dyDescent="0.25">
      <c r="A44" s="95" t="s">
        <v>35</v>
      </c>
      <c r="B44" s="96">
        <v>1.3887033904249257</v>
      </c>
      <c r="C44" s="97">
        <v>1.3819201913264261</v>
      </c>
      <c r="D44" s="98">
        <v>6990</v>
      </c>
      <c r="E44" s="98">
        <v>8630</v>
      </c>
      <c r="F44" s="97">
        <v>10.988492737219392</v>
      </c>
      <c r="G44" s="97">
        <v>12.377196127644318</v>
      </c>
      <c r="H44" s="1"/>
      <c r="I44" s="1"/>
      <c r="J44" s="1"/>
      <c r="K44" s="2"/>
      <c r="L44" s="1"/>
      <c r="M44" s="1"/>
      <c r="N44" s="1"/>
      <c r="O44" s="1"/>
      <c r="P44" s="1"/>
    </row>
    <row r="45" spans="1:16" x14ac:dyDescent="0.25">
      <c r="A45" s="95" t="s">
        <v>37</v>
      </c>
      <c r="B45" s="96">
        <v>1.609947966412637</v>
      </c>
      <c r="C45" s="97">
        <v>1.397871891980021</v>
      </c>
      <c r="D45" s="98">
        <v>2034</v>
      </c>
      <c r="E45" s="98">
        <v>3352</v>
      </c>
      <c r="F45" s="97">
        <v>3.1975099037917376</v>
      </c>
      <c r="G45" s="97">
        <v>4.8074578702043747</v>
      </c>
      <c r="H45" s="1"/>
      <c r="I45" s="1"/>
      <c r="J45" s="1"/>
      <c r="K45" s="2"/>
      <c r="L45" s="1"/>
      <c r="M45" s="1"/>
      <c r="N45" s="1"/>
      <c r="O45" s="1"/>
      <c r="P45" s="1"/>
    </row>
    <row r="46" spans="1:16" x14ac:dyDescent="0.25">
      <c r="A46" s="95" t="s">
        <v>74</v>
      </c>
      <c r="B46" s="96">
        <v>-1.0707634873278344</v>
      </c>
      <c r="C46" s="97">
        <v>0.94981089729339718</v>
      </c>
      <c r="D46" s="98">
        <v>10485</v>
      </c>
      <c r="E46" s="98">
        <v>10746</v>
      </c>
      <c r="F46" s="97">
        <v>16.48273910582909</v>
      </c>
      <c r="G46" s="97">
        <v>15.411975618501256</v>
      </c>
      <c r="H46" s="1"/>
      <c r="I46" s="1"/>
      <c r="J46" s="1"/>
      <c r="K46" s="2"/>
      <c r="L46" s="1"/>
      <c r="M46" s="1"/>
      <c r="N46" s="1"/>
      <c r="O46" s="1"/>
      <c r="P46" s="1"/>
    </row>
    <row r="47" spans="1:16" x14ac:dyDescent="0.25">
      <c r="A47" s="99" t="s">
        <v>75</v>
      </c>
      <c r="B47" s="96">
        <v>-0.97378601767478568</v>
      </c>
      <c r="C47" s="97">
        <v>1.4996594288274143</v>
      </c>
      <c r="D47" s="98">
        <v>5338</v>
      </c>
      <c r="E47" s="98">
        <v>5172</v>
      </c>
      <c r="F47" s="97">
        <v>8.3914984594101742</v>
      </c>
      <c r="G47" s="97">
        <v>7.4177124417353886</v>
      </c>
      <c r="H47" s="1"/>
      <c r="I47" s="1"/>
      <c r="J47" s="1"/>
      <c r="K47" s="2"/>
      <c r="L47" s="1"/>
      <c r="M47" s="1"/>
      <c r="N47" s="1"/>
      <c r="O47" s="1"/>
      <c r="P47" s="1"/>
    </row>
    <row r="48" spans="1:16" x14ac:dyDescent="0.25">
      <c r="A48" s="95" t="s">
        <v>76</v>
      </c>
      <c r="B48" s="96">
        <v>-0.29166346793138054</v>
      </c>
      <c r="C48" s="97">
        <v>2.3526035654026223</v>
      </c>
      <c r="D48" s="98">
        <v>8006</v>
      </c>
      <c r="E48" s="98">
        <v>8572</v>
      </c>
      <c r="F48" s="97">
        <v>12.585675658680753</v>
      </c>
      <c r="G48" s="97">
        <v>12.294012190749372</v>
      </c>
      <c r="H48" s="1"/>
      <c r="I48" s="1"/>
      <c r="J48" s="1"/>
      <c r="K48" s="2"/>
      <c r="L48" s="1"/>
      <c r="M48" s="1"/>
      <c r="N48" s="1"/>
      <c r="O48" s="1"/>
      <c r="P48" s="1"/>
    </row>
    <row r="49" spans="1:16" x14ac:dyDescent="0.25">
      <c r="A49" s="15" t="s">
        <v>77</v>
      </c>
      <c r="B49" s="100">
        <v>0</v>
      </c>
      <c r="C49" s="101">
        <v>1</v>
      </c>
      <c r="D49" s="102">
        <v>63612</v>
      </c>
      <c r="E49" s="102">
        <v>69725</v>
      </c>
      <c r="F49" s="101">
        <v>100.00000000000001</v>
      </c>
      <c r="G49" s="101">
        <v>100.00000000000001</v>
      </c>
      <c r="H49" s="1"/>
      <c r="I49" s="1"/>
      <c r="J49" s="1"/>
      <c r="K49" s="2"/>
      <c r="L49" s="1"/>
      <c r="M49" s="1"/>
      <c r="N49" s="1"/>
      <c r="O49" s="1"/>
      <c r="P49" s="1"/>
    </row>
    <row r="50" spans="1:16" x14ac:dyDescent="0.25">
      <c r="A50" s="34" t="s">
        <v>0</v>
      </c>
      <c r="B50" s="103"/>
      <c r="C50" s="103"/>
      <c r="D50" s="104">
        <v>63612</v>
      </c>
      <c r="E50" s="104">
        <v>69725</v>
      </c>
      <c r="F50" s="6">
        <v>100.00000000000001</v>
      </c>
      <c r="G50" s="6">
        <v>100.00000000000001</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-3.1938044335998725</v>
      </c>
      <c r="C59" s="97">
        <v>0.3834167032262214</v>
      </c>
      <c r="D59" s="98">
        <v>32955</v>
      </c>
      <c r="E59" s="98">
        <v>32680</v>
      </c>
      <c r="F59" s="97">
        <v>47.264252420222306</v>
      </c>
      <c r="G59" s="97">
        <v>44.070447986622433</v>
      </c>
    </row>
    <row r="60" spans="1:16" x14ac:dyDescent="0.25">
      <c r="A60" s="95" t="s">
        <v>73</v>
      </c>
      <c r="B60" s="96">
        <v>9.5352231471464433E-3</v>
      </c>
      <c r="C60" s="97">
        <v>7.224481581332979</v>
      </c>
      <c r="D60" s="98">
        <v>298</v>
      </c>
      <c r="E60" s="98">
        <v>324</v>
      </c>
      <c r="F60" s="97">
        <v>0.42739333094299031</v>
      </c>
      <c r="G60" s="97">
        <v>0.43692855409013676</v>
      </c>
    </row>
    <row r="61" spans="1:16" x14ac:dyDescent="0.25">
      <c r="A61" s="95" t="s">
        <v>35</v>
      </c>
      <c r="B61" s="96">
        <v>-0.19578986500170892</v>
      </c>
      <c r="C61" s="97">
        <v>1.5511010564793515</v>
      </c>
      <c r="D61" s="98">
        <v>8630</v>
      </c>
      <c r="E61" s="98">
        <v>9033</v>
      </c>
      <c r="F61" s="97">
        <v>12.377196127644318</v>
      </c>
      <c r="G61" s="97">
        <v>12.181406262642609</v>
      </c>
    </row>
    <row r="62" spans="1:16" x14ac:dyDescent="0.25">
      <c r="A62" s="95" t="s">
        <v>37</v>
      </c>
      <c r="B62" s="96">
        <v>0.67302868480277311</v>
      </c>
      <c r="C62" s="97">
        <v>1.2718878773367048</v>
      </c>
      <c r="D62" s="98">
        <v>3352</v>
      </c>
      <c r="E62" s="98">
        <v>4064</v>
      </c>
      <c r="F62" s="97">
        <v>4.8074578702043747</v>
      </c>
      <c r="G62" s="97">
        <v>5.4804865550071478</v>
      </c>
    </row>
    <row r="63" spans="1:16" x14ac:dyDescent="0.25">
      <c r="A63" s="95" t="s">
        <v>74</v>
      </c>
      <c r="B63" s="96">
        <v>0.93104026735790413</v>
      </c>
      <c r="C63" s="97">
        <v>0.89611271528208059</v>
      </c>
      <c r="D63" s="98">
        <v>10746</v>
      </c>
      <c r="E63" s="98">
        <v>12119</v>
      </c>
      <c r="F63" s="97">
        <v>15.411975618501256</v>
      </c>
      <c r="G63" s="97">
        <v>16.34301588585916</v>
      </c>
    </row>
    <row r="64" spans="1:16" x14ac:dyDescent="0.25">
      <c r="A64" s="99" t="s">
        <v>75</v>
      </c>
      <c r="B64" s="96">
        <v>0.73154451001367438</v>
      </c>
      <c r="C64" s="97">
        <v>1.4215571031954788</v>
      </c>
      <c r="D64" s="98">
        <v>5172</v>
      </c>
      <c r="E64" s="98">
        <v>6043</v>
      </c>
      <c r="F64" s="97">
        <v>7.4177124417353886</v>
      </c>
      <c r="G64" s="97">
        <v>8.1492569517490629</v>
      </c>
    </row>
    <row r="65" spans="1:7" x14ac:dyDescent="0.25">
      <c r="A65" s="95" t="s">
        <v>76</v>
      </c>
      <c r="B65" s="96">
        <v>1.0444456132800806</v>
      </c>
      <c r="C65" s="97">
        <v>2.0880297602292011</v>
      </c>
      <c r="D65" s="98">
        <v>8572</v>
      </c>
      <c r="E65" s="98">
        <v>9891</v>
      </c>
      <c r="F65" s="97">
        <v>12.294012190749372</v>
      </c>
      <c r="G65" s="97">
        <v>13.338457804029453</v>
      </c>
    </row>
    <row r="66" spans="1:7" x14ac:dyDescent="0.25">
      <c r="A66" s="15" t="s">
        <v>77</v>
      </c>
      <c r="B66" s="100">
        <v>0</v>
      </c>
      <c r="C66" s="101">
        <v>1</v>
      </c>
      <c r="D66" s="102">
        <v>69725</v>
      </c>
      <c r="E66" s="102">
        <v>74154</v>
      </c>
      <c r="F66" s="101">
        <v>100.00000000000001</v>
      </c>
      <c r="G66" s="101">
        <v>100</v>
      </c>
    </row>
    <row r="67" spans="1:7" x14ac:dyDescent="0.25">
      <c r="A67" s="34" t="s">
        <v>0</v>
      </c>
      <c r="B67" s="103"/>
      <c r="C67" s="103"/>
      <c r="D67" s="104">
        <v>69725</v>
      </c>
      <c r="E67" s="104">
        <v>74154</v>
      </c>
      <c r="F67" s="6">
        <v>100.00000000000001</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112" t="s">
        <v>4</v>
      </c>
      <c r="B8" s="96">
        <v>1.1082597665260465</v>
      </c>
      <c r="C8" s="97">
        <v>0.35026814300258191</v>
      </c>
      <c r="D8" s="98">
        <v>9843</v>
      </c>
      <c r="E8" s="98">
        <v>12894</v>
      </c>
      <c r="F8" s="97">
        <v>76.207804273768971</v>
      </c>
      <c r="G8" s="97">
        <v>77.316064040295018</v>
      </c>
      <c r="H8" s="1"/>
      <c r="I8" s="1"/>
      <c r="J8" s="1"/>
      <c r="K8" s="2"/>
      <c r="L8" s="1"/>
      <c r="M8" s="1"/>
      <c r="N8" s="1"/>
      <c r="O8" s="1"/>
      <c r="P8" s="1"/>
    </row>
    <row r="9" spans="1:16" x14ac:dyDescent="0.25">
      <c r="A9" s="95" t="s">
        <v>82</v>
      </c>
      <c r="B9" s="96">
        <v>6.6463747570962517E-2</v>
      </c>
      <c r="C9" s="97">
        <v>10.684933006798021</v>
      </c>
      <c r="D9" s="98">
        <v>89</v>
      </c>
      <c r="E9" s="98">
        <v>126</v>
      </c>
      <c r="F9" s="97">
        <v>0.68906782285537316</v>
      </c>
      <c r="G9" s="97">
        <v>0.75553157042633567</v>
      </c>
      <c r="H9" s="1"/>
      <c r="I9" s="1"/>
      <c r="J9" s="1"/>
      <c r="K9" s="2"/>
      <c r="L9" s="1"/>
      <c r="M9" s="1"/>
      <c r="N9" s="1"/>
      <c r="O9" s="1"/>
      <c r="P9" s="1"/>
    </row>
    <row r="10" spans="1:16" x14ac:dyDescent="0.25">
      <c r="A10" s="95" t="s">
        <v>35</v>
      </c>
      <c r="B10" s="96">
        <v>1.1407838877276082</v>
      </c>
      <c r="C10" s="97">
        <v>5.865692174283466</v>
      </c>
      <c r="D10" s="98">
        <v>346</v>
      </c>
      <c r="E10" s="98">
        <v>637</v>
      </c>
      <c r="F10" s="97">
        <v>2.6788479405388665</v>
      </c>
      <c r="G10" s="97">
        <v>3.8196318282664747</v>
      </c>
      <c r="H10" s="1"/>
      <c r="I10" s="1"/>
      <c r="J10" s="1"/>
      <c r="K10" s="2"/>
      <c r="L10" s="1"/>
      <c r="M10" s="1"/>
      <c r="N10" s="1"/>
      <c r="O10" s="1"/>
      <c r="P10" s="1"/>
    </row>
    <row r="11" spans="1:16" x14ac:dyDescent="0.25">
      <c r="A11" s="95" t="s">
        <v>37</v>
      </c>
      <c r="B11" s="96">
        <v>-0.42102852564640036</v>
      </c>
      <c r="C11" s="97">
        <v>1.3927505829518956</v>
      </c>
      <c r="D11" s="98">
        <v>248</v>
      </c>
      <c r="E11" s="98">
        <v>250</v>
      </c>
      <c r="F11" s="97">
        <v>1.9200991018891298</v>
      </c>
      <c r="G11" s="97">
        <v>1.4990705762427294</v>
      </c>
      <c r="H11" s="1"/>
      <c r="I11" s="1"/>
      <c r="J11" s="1"/>
      <c r="K11" s="2"/>
      <c r="L11" s="1"/>
      <c r="M11" s="1"/>
      <c r="N11" s="1"/>
      <c r="O11" s="1"/>
      <c r="P11" s="1"/>
    </row>
    <row r="12" spans="1:16" x14ac:dyDescent="0.25">
      <c r="A12" s="95" t="s">
        <v>83</v>
      </c>
      <c r="B12" s="96">
        <v>-8.8200503052616064E-2</v>
      </c>
      <c r="C12" s="97">
        <v>7.0925928990042397</v>
      </c>
      <c r="D12" s="98">
        <v>260</v>
      </c>
      <c r="E12" s="98">
        <v>321</v>
      </c>
      <c r="F12" s="97">
        <v>2.0130071229482809</v>
      </c>
      <c r="G12" s="97">
        <v>1.9248066198956648</v>
      </c>
      <c r="H12" s="1"/>
      <c r="I12" s="1"/>
      <c r="J12" s="1"/>
      <c r="K12" s="2"/>
      <c r="L12" s="1"/>
      <c r="M12" s="1"/>
      <c r="N12" s="1"/>
      <c r="O12" s="1"/>
      <c r="P12" s="1"/>
    </row>
    <row r="13" spans="1:16" x14ac:dyDescent="0.25">
      <c r="A13" s="95" t="s">
        <v>75</v>
      </c>
      <c r="B13" s="96">
        <v>-7.2277578734259995E-2</v>
      </c>
      <c r="C13" s="97">
        <v>22.340222601260905</v>
      </c>
      <c r="D13" s="98">
        <v>62</v>
      </c>
      <c r="E13" s="98">
        <v>68</v>
      </c>
      <c r="F13" s="97">
        <v>0.48002477547228245</v>
      </c>
      <c r="G13" s="97">
        <v>0.40774719673802245</v>
      </c>
      <c r="H13" s="1"/>
      <c r="I13" s="1"/>
      <c r="J13" s="1"/>
      <c r="K13" s="2"/>
      <c r="L13" s="1"/>
      <c r="M13" s="1"/>
      <c r="N13" s="1"/>
      <c r="O13" s="1"/>
      <c r="P13" s="1"/>
    </row>
    <row r="14" spans="1:16" x14ac:dyDescent="0.25">
      <c r="A14" s="95" t="s">
        <v>84</v>
      </c>
      <c r="B14" s="96">
        <v>-1.734000794391342</v>
      </c>
      <c r="C14" s="97">
        <v>1.2321923507121013</v>
      </c>
      <c r="D14" s="98">
        <v>2068</v>
      </c>
      <c r="E14" s="98">
        <v>2381</v>
      </c>
      <c r="F14" s="97">
        <v>16.011148962527098</v>
      </c>
      <c r="G14" s="97">
        <v>14.277148168135756</v>
      </c>
      <c r="H14" s="1"/>
      <c r="I14" s="1"/>
      <c r="J14" s="1"/>
      <c r="K14" s="2"/>
      <c r="L14" s="1"/>
      <c r="M14" s="1"/>
      <c r="N14" s="1"/>
      <c r="O14" s="1"/>
      <c r="P14" s="1"/>
    </row>
    <row r="15" spans="1:16" x14ac:dyDescent="0.25">
      <c r="A15" s="15" t="s">
        <v>77</v>
      </c>
      <c r="B15" s="100">
        <v>0</v>
      </c>
      <c r="C15" s="101">
        <v>1</v>
      </c>
      <c r="D15" s="102">
        <v>12916</v>
      </c>
      <c r="E15" s="102">
        <v>16677</v>
      </c>
      <c r="F15" s="101">
        <v>100.00000000000003</v>
      </c>
      <c r="G15" s="101">
        <v>100.00000000000001</v>
      </c>
      <c r="H15" s="9"/>
      <c r="I15" s="9"/>
      <c r="J15" s="9"/>
      <c r="K15" s="10"/>
      <c r="L15" s="9"/>
      <c r="M15" s="9"/>
      <c r="N15" s="9"/>
      <c r="O15" s="9"/>
      <c r="P15" s="9"/>
    </row>
    <row r="16" spans="1:16" x14ac:dyDescent="0.25">
      <c r="A16" s="34" t="s">
        <v>0</v>
      </c>
      <c r="B16" s="103"/>
      <c r="C16" s="103"/>
      <c r="D16" s="104">
        <v>12916</v>
      </c>
      <c r="E16" s="104">
        <v>16677</v>
      </c>
      <c r="F16" s="6">
        <v>100.00000000000003</v>
      </c>
      <c r="G16" s="6">
        <v>100.00000000000001</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112" t="s">
        <v>4</v>
      </c>
      <c r="B25" s="96">
        <v>-2.4436017810550368</v>
      </c>
      <c r="C25" s="97">
        <v>0.29782328408089959</v>
      </c>
      <c r="D25" s="98">
        <v>12894</v>
      </c>
      <c r="E25" s="98">
        <v>14383</v>
      </c>
      <c r="F25" s="97">
        <v>77.316064040295018</v>
      </c>
      <c r="G25" s="97">
        <v>74.872462259239981</v>
      </c>
      <c r="H25" s="1"/>
      <c r="I25" s="1"/>
      <c r="J25" s="1"/>
      <c r="K25" s="2"/>
      <c r="L25" s="1"/>
      <c r="M25" s="1"/>
      <c r="N25" s="1"/>
      <c r="O25" s="1"/>
      <c r="P25" s="1"/>
    </row>
    <row r="26" spans="1:16" x14ac:dyDescent="0.25">
      <c r="A26" s="95" t="s">
        <v>82</v>
      </c>
      <c r="B26" s="96">
        <v>2.0106118277464446E-2</v>
      </c>
      <c r="C26" s="97">
        <v>11.562074329779424</v>
      </c>
      <c r="D26" s="98">
        <v>126</v>
      </c>
      <c r="E26" s="98">
        <v>149</v>
      </c>
      <c r="F26" s="97">
        <v>0.75553157042633567</v>
      </c>
      <c r="G26" s="97">
        <v>0.77563768870380012</v>
      </c>
      <c r="H26" s="1"/>
      <c r="I26" s="1"/>
      <c r="J26" s="1"/>
      <c r="K26" s="2"/>
      <c r="L26" s="1"/>
      <c r="M26" s="1"/>
      <c r="N26" s="1"/>
      <c r="O26" s="1"/>
      <c r="P26" s="1"/>
    </row>
    <row r="27" spans="1:16" x14ac:dyDescent="0.25">
      <c r="A27" s="95" t="s">
        <v>35</v>
      </c>
      <c r="B27" s="96">
        <v>1.786823143102604</v>
      </c>
      <c r="C27" s="97">
        <v>3.5580201305890413</v>
      </c>
      <c r="D27" s="98">
        <v>637</v>
      </c>
      <c r="E27" s="98">
        <v>1077</v>
      </c>
      <c r="F27" s="97">
        <v>3.8196318282664747</v>
      </c>
      <c r="G27" s="97">
        <v>5.6064549713690788</v>
      </c>
      <c r="H27" s="1"/>
      <c r="I27" s="1"/>
      <c r="J27" s="1"/>
      <c r="K27" s="2"/>
      <c r="L27" s="1"/>
      <c r="M27" s="1"/>
      <c r="N27" s="1"/>
      <c r="O27" s="1"/>
      <c r="P27" s="1"/>
    </row>
    <row r="28" spans="1:16" x14ac:dyDescent="0.25">
      <c r="A28" s="95" t="s">
        <v>37</v>
      </c>
      <c r="B28" s="96">
        <v>0.33330839304410032</v>
      </c>
      <c r="C28" s="97">
        <v>2.1472303608497638</v>
      </c>
      <c r="D28" s="98">
        <v>250</v>
      </c>
      <c r="E28" s="98">
        <v>352</v>
      </c>
      <c r="F28" s="97">
        <v>1.4990705762427294</v>
      </c>
      <c r="G28" s="97">
        <v>1.8323789692868298</v>
      </c>
      <c r="H28" s="1"/>
      <c r="I28" s="1"/>
      <c r="J28" s="1"/>
      <c r="K28" s="2"/>
      <c r="L28" s="1"/>
      <c r="M28" s="1"/>
      <c r="N28" s="1"/>
      <c r="O28" s="1"/>
      <c r="P28" s="1"/>
    </row>
    <row r="29" spans="1:16" x14ac:dyDescent="0.25">
      <c r="A29" s="95" t="s">
        <v>83</v>
      </c>
      <c r="B29" s="96">
        <v>1.1684790827916736E-2</v>
      </c>
      <c r="C29" s="97">
        <v>7.261359514609393</v>
      </c>
      <c r="D29" s="98">
        <v>321</v>
      </c>
      <c r="E29" s="98">
        <v>372</v>
      </c>
      <c r="F29" s="97">
        <v>1.9248066198956648</v>
      </c>
      <c r="G29" s="97">
        <v>1.9364914107235816</v>
      </c>
      <c r="H29" s="1"/>
      <c r="I29" s="1"/>
      <c r="J29" s="1"/>
      <c r="K29" s="2"/>
      <c r="L29" s="1"/>
      <c r="M29" s="1"/>
      <c r="N29" s="1"/>
      <c r="O29" s="1"/>
      <c r="P29" s="1"/>
    </row>
    <row r="30" spans="1:16" x14ac:dyDescent="0.25">
      <c r="A30" s="95" t="s">
        <v>75</v>
      </c>
      <c r="B30" s="96">
        <v>1.9113813152659476E-2</v>
      </c>
      <c r="C30" s="97">
        <v>33.466898954703836</v>
      </c>
      <c r="D30" s="98">
        <v>68</v>
      </c>
      <c r="E30" s="98">
        <v>82</v>
      </c>
      <c r="F30" s="97">
        <v>0.40774719673802245</v>
      </c>
      <c r="G30" s="97">
        <v>0.42686100989068193</v>
      </c>
      <c r="H30" s="1"/>
      <c r="I30" s="1"/>
      <c r="J30" s="1"/>
      <c r="K30" s="2"/>
      <c r="L30" s="1"/>
      <c r="M30" s="1"/>
      <c r="N30" s="1"/>
      <c r="O30" s="1"/>
      <c r="P30" s="1"/>
    </row>
    <row r="31" spans="1:16" x14ac:dyDescent="0.25">
      <c r="A31" s="95" t="s">
        <v>84</v>
      </c>
      <c r="B31" s="96">
        <v>0.27256552265029121</v>
      </c>
      <c r="C31" s="97">
        <v>1.1342878026988779</v>
      </c>
      <c r="D31" s="98">
        <v>2381</v>
      </c>
      <c r="E31" s="98">
        <v>2795</v>
      </c>
      <c r="F31" s="97">
        <v>14.277148168135756</v>
      </c>
      <c r="G31" s="97">
        <v>14.549713690786048</v>
      </c>
      <c r="H31" s="1"/>
      <c r="I31" s="1"/>
      <c r="J31" s="1"/>
      <c r="K31" s="2"/>
      <c r="L31" s="1"/>
      <c r="M31" s="1"/>
      <c r="N31" s="1"/>
      <c r="O31" s="1"/>
      <c r="P31" s="1"/>
    </row>
    <row r="32" spans="1:16" x14ac:dyDescent="0.25">
      <c r="A32" s="15" t="s">
        <v>77</v>
      </c>
      <c r="B32" s="100">
        <v>0</v>
      </c>
      <c r="C32" s="101">
        <v>1</v>
      </c>
      <c r="D32" s="102">
        <v>16677</v>
      </c>
      <c r="E32" s="102">
        <v>19210</v>
      </c>
      <c r="F32" s="101">
        <v>100.00000000000001</v>
      </c>
      <c r="G32" s="101">
        <v>100</v>
      </c>
      <c r="H32" s="1"/>
      <c r="I32" s="1"/>
      <c r="J32" s="1"/>
      <c r="K32" s="2"/>
      <c r="L32" s="1"/>
      <c r="M32" s="1"/>
      <c r="N32" s="1"/>
      <c r="O32" s="1"/>
      <c r="P32" s="1"/>
    </row>
    <row r="33" spans="1:16" x14ac:dyDescent="0.25">
      <c r="A33" s="34" t="s">
        <v>0</v>
      </c>
      <c r="B33" s="103"/>
      <c r="C33" s="103"/>
      <c r="D33" s="104">
        <v>16677</v>
      </c>
      <c r="E33" s="104">
        <v>19210</v>
      </c>
      <c r="F33" s="6">
        <v>100.00000000000001</v>
      </c>
      <c r="G33" s="6">
        <v>100</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112" t="s">
        <v>4</v>
      </c>
      <c r="B42" s="96">
        <v>-1.9847449990639348</v>
      </c>
      <c r="C42" s="97">
        <v>0.27434219403211485</v>
      </c>
      <c r="D42" s="98">
        <v>14383</v>
      </c>
      <c r="E42" s="98">
        <v>16313</v>
      </c>
      <c r="F42" s="97">
        <v>74.872462259239981</v>
      </c>
      <c r="G42" s="97">
        <v>72.887717260176046</v>
      </c>
      <c r="H42" s="1"/>
      <c r="I42" s="1"/>
      <c r="J42" s="1"/>
      <c r="K42" s="2"/>
      <c r="L42" s="1"/>
      <c r="M42" s="1"/>
      <c r="N42" s="1"/>
      <c r="O42" s="1"/>
      <c r="P42" s="1"/>
    </row>
    <row r="43" spans="1:16" x14ac:dyDescent="0.25">
      <c r="A43" s="95" t="s">
        <v>82</v>
      </c>
      <c r="B43" s="96">
        <v>6.2755412680510769E-3</v>
      </c>
      <c r="C43" s="97">
        <v>27.183474519838104</v>
      </c>
      <c r="D43" s="98">
        <v>149</v>
      </c>
      <c r="E43" s="98">
        <v>175</v>
      </c>
      <c r="F43" s="97">
        <v>0.77563768870380012</v>
      </c>
      <c r="G43" s="97">
        <v>0.7819132299718512</v>
      </c>
      <c r="H43" s="1"/>
      <c r="I43" s="1"/>
      <c r="J43" s="1"/>
      <c r="K43" s="2"/>
      <c r="L43" s="1"/>
      <c r="M43" s="1"/>
      <c r="N43" s="1"/>
      <c r="O43" s="1"/>
      <c r="P43" s="1"/>
    </row>
    <row r="44" spans="1:16" x14ac:dyDescent="0.25">
      <c r="A44" s="95" t="s">
        <v>35</v>
      </c>
      <c r="B44" s="96">
        <v>1.3816152667793506</v>
      </c>
      <c r="C44" s="97">
        <v>1.653249747040908</v>
      </c>
      <c r="D44" s="98">
        <v>1077</v>
      </c>
      <c r="E44" s="98">
        <v>1564</v>
      </c>
      <c r="F44" s="97">
        <v>5.6064549713690788</v>
      </c>
      <c r="G44" s="97">
        <v>6.9880702381484294</v>
      </c>
      <c r="H44" s="1"/>
      <c r="I44" s="1"/>
      <c r="J44" s="1"/>
      <c r="K44" s="2"/>
      <c r="L44" s="1"/>
      <c r="M44" s="1"/>
      <c r="N44" s="1"/>
      <c r="O44" s="1"/>
      <c r="P44" s="1"/>
    </row>
    <row r="45" spans="1:16" x14ac:dyDescent="0.25">
      <c r="A45" s="95" t="s">
        <v>37</v>
      </c>
      <c r="B45" s="96">
        <v>0.27655271383724855</v>
      </c>
      <c r="C45" s="97">
        <v>1.6455619783388398</v>
      </c>
      <c r="D45" s="98">
        <v>352</v>
      </c>
      <c r="E45" s="98">
        <v>472</v>
      </c>
      <c r="F45" s="97">
        <v>1.8323789692868298</v>
      </c>
      <c r="G45" s="97">
        <v>2.1089316831240783</v>
      </c>
      <c r="H45" s="1"/>
      <c r="I45" s="1"/>
      <c r="J45" s="1"/>
      <c r="K45" s="2"/>
      <c r="L45" s="1"/>
      <c r="M45" s="1"/>
      <c r="N45" s="1"/>
      <c r="O45" s="1"/>
      <c r="P45" s="1"/>
    </row>
    <row r="46" spans="1:16" x14ac:dyDescent="0.25">
      <c r="A46" s="95" t="s">
        <v>83</v>
      </c>
      <c r="B46" s="96">
        <v>4.733415560500065E-2</v>
      </c>
      <c r="C46" s="97">
        <v>7.7193071907155346</v>
      </c>
      <c r="D46" s="98">
        <v>372</v>
      </c>
      <c r="E46" s="98">
        <v>444</v>
      </c>
      <c r="F46" s="97">
        <v>1.9364914107235816</v>
      </c>
      <c r="G46" s="97">
        <v>1.9838255663285822</v>
      </c>
      <c r="H46" s="1"/>
      <c r="I46" s="1"/>
      <c r="J46" s="1"/>
      <c r="K46" s="2"/>
      <c r="L46" s="1"/>
      <c r="M46" s="1"/>
      <c r="N46" s="1"/>
      <c r="O46" s="1"/>
      <c r="P46" s="1"/>
    </row>
    <row r="47" spans="1:16" x14ac:dyDescent="0.25">
      <c r="A47" s="95" t="s">
        <v>75</v>
      </c>
      <c r="B47" s="96">
        <v>2.4414625693072123E-2</v>
      </c>
      <c r="C47" s="97">
        <v>30.07391272771277</v>
      </c>
      <c r="D47" s="98">
        <v>82</v>
      </c>
      <c r="E47" s="98">
        <v>101</v>
      </c>
      <c r="F47" s="97">
        <v>0.42686100989068193</v>
      </c>
      <c r="G47" s="97">
        <v>0.45127563558375405</v>
      </c>
      <c r="H47" s="1"/>
      <c r="I47" s="1"/>
      <c r="J47" s="1"/>
      <c r="K47" s="2"/>
      <c r="L47" s="1"/>
      <c r="M47" s="1"/>
      <c r="N47" s="1"/>
      <c r="O47" s="1"/>
      <c r="P47" s="1"/>
    </row>
    <row r="48" spans="1:16" x14ac:dyDescent="0.25">
      <c r="A48" s="95" t="s">
        <v>84</v>
      </c>
      <c r="B48" s="96">
        <v>0.24855269588121587</v>
      </c>
      <c r="C48" s="97">
        <v>1.0028147075657743</v>
      </c>
      <c r="D48" s="98">
        <v>2795</v>
      </c>
      <c r="E48" s="98">
        <v>3312</v>
      </c>
      <c r="F48" s="97">
        <v>14.549713690786048</v>
      </c>
      <c r="G48" s="97">
        <v>14.798266386667263</v>
      </c>
      <c r="H48" s="1"/>
      <c r="I48" s="1"/>
      <c r="J48" s="1"/>
      <c r="K48" s="2"/>
      <c r="L48" s="1"/>
      <c r="M48" s="1"/>
      <c r="N48" s="1"/>
      <c r="O48" s="1"/>
      <c r="P48" s="1"/>
    </row>
    <row r="49" spans="1:16" x14ac:dyDescent="0.25">
      <c r="A49" s="15" t="s">
        <v>77</v>
      </c>
      <c r="B49" s="100">
        <v>0</v>
      </c>
      <c r="C49" s="101">
        <v>1</v>
      </c>
      <c r="D49" s="102">
        <v>19210</v>
      </c>
      <c r="E49" s="102">
        <v>22381</v>
      </c>
      <c r="F49" s="101">
        <v>100</v>
      </c>
      <c r="G49" s="101">
        <v>100</v>
      </c>
      <c r="H49" s="1"/>
      <c r="I49" s="1"/>
      <c r="J49" s="1"/>
      <c r="K49" s="2"/>
      <c r="L49" s="1"/>
      <c r="M49" s="1"/>
      <c r="N49" s="1"/>
      <c r="O49" s="1"/>
      <c r="P49" s="1"/>
    </row>
    <row r="50" spans="1:16" x14ac:dyDescent="0.25">
      <c r="A50" s="34" t="s">
        <v>0</v>
      </c>
      <c r="B50" s="103"/>
      <c r="C50" s="103"/>
      <c r="D50" s="104">
        <v>19210</v>
      </c>
      <c r="E50" s="104">
        <v>22381</v>
      </c>
      <c r="F50" s="6">
        <v>100</v>
      </c>
      <c r="G50" s="6">
        <v>100</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112" t="s">
        <v>4</v>
      </c>
      <c r="B59" s="96">
        <v>-0.95796418381715398</v>
      </c>
      <c r="C59" s="97">
        <v>0.25118799913435447</v>
      </c>
      <c r="D59" s="98">
        <v>16313</v>
      </c>
      <c r="E59" s="98">
        <v>17653</v>
      </c>
      <c r="F59" s="97">
        <v>72.887717260176046</v>
      </c>
      <c r="G59" s="97">
        <v>71.929753076358892</v>
      </c>
    </row>
    <row r="60" spans="1:16" x14ac:dyDescent="0.25">
      <c r="A60" s="95" t="s">
        <v>82</v>
      </c>
      <c r="B60" s="96">
        <v>4.5240221254617796E-2</v>
      </c>
      <c r="C60" s="97">
        <v>30.80814837602551</v>
      </c>
      <c r="D60" s="98">
        <v>175</v>
      </c>
      <c r="E60" s="98">
        <v>203</v>
      </c>
      <c r="F60" s="97">
        <v>0.7819132299718512</v>
      </c>
      <c r="G60" s="97">
        <v>0.82715345122646899</v>
      </c>
    </row>
    <row r="61" spans="1:16" x14ac:dyDescent="0.25">
      <c r="A61" s="95" t="s">
        <v>35</v>
      </c>
      <c r="B61" s="96">
        <v>0.23627985556846376</v>
      </c>
      <c r="C61" s="97">
        <v>1.5248125799290084</v>
      </c>
      <c r="D61" s="98">
        <v>1564</v>
      </c>
      <c r="E61" s="98">
        <v>1773</v>
      </c>
      <c r="F61" s="97">
        <v>6.9880702381484294</v>
      </c>
      <c r="G61" s="97">
        <v>7.2243500937168932</v>
      </c>
    </row>
    <row r="62" spans="1:16" x14ac:dyDescent="0.25">
      <c r="A62" s="95" t="s">
        <v>37</v>
      </c>
      <c r="B62" s="96">
        <v>0.20139347374985217</v>
      </c>
      <c r="C62" s="97">
        <v>1.8826542480458679</v>
      </c>
      <c r="D62" s="98">
        <v>472</v>
      </c>
      <c r="E62" s="98">
        <v>567</v>
      </c>
      <c r="F62" s="97">
        <v>2.1089316831240783</v>
      </c>
      <c r="G62" s="97">
        <v>2.3103251568739305</v>
      </c>
    </row>
    <row r="63" spans="1:16" x14ac:dyDescent="0.25">
      <c r="A63" s="95" t="s">
        <v>83</v>
      </c>
      <c r="B63" s="96">
        <v>3.3124967450246068E-2</v>
      </c>
      <c r="C63" s="97">
        <v>7.4525982302771547</v>
      </c>
      <c r="D63" s="98">
        <v>444</v>
      </c>
      <c r="E63" s="98">
        <v>495</v>
      </c>
      <c r="F63" s="97">
        <v>1.9838255663285822</v>
      </c>
      <c r="G63" s="97">
        <v>2.0169505337788283</v>
      </c>
    </row>
    <row r="64" spans="1:16" x14ac:dyDescent="0.25">
      <c r="A64" s="95" t="s">
        <v>75</v>
      </c>
      <c r="B64" s="96">
        <v>2.1383479402799555E-2</v>
      </c>
      <c r="C64" s="97">
        <v>27.09013462632392</v>
      </c>
      <c r="D64" s="98">
        <v>101</v>
      </c>
      <c r="E64" s="98">
        <v>116</v>
      </c>
      <c r="F64" s="97">
        <v>0.45127563558375405</v>
      </c>
      <c r="G64" s="97">
        <v>0.47265911498655361</v>
      </c>
    </row>
    <row r="65" spans="1:7" x14ac:dyDescent="0.25">
      <c r="A65" s="95" t="s">
        <v>84</v>
      </c>
      <c r="B65" s="96">
        <v>0.42054218639116847</v>
      </c>
      <c r="C65" s="97">
        <v>0.87048854817969479</v>
      </c>
      <c r="D65" s="98">
        <v>3312</v>
      </c>
      <c r="E65" s="98">
        <v>3735</v>
      </c>
      <c r="F65" s="97">
        <v>14.798266386667263</v>
      </c>
      <c r="G65" s="97">
        <v>15.218808573058432</v>
      </c>
    </row>
    <row r="66" spans="1:7" x14ac:dyDescent="0.25">
      <c r="A66" s="15" t="s">
        <v>77</v>
      </c>
      <c r="B66" s="100">
        <v>0</v>
      </c>
      <c r="C66" s="101">
        <v>1</v>
      </c>
      <c r="D66" s="102">
        <v>22381</v>
      </c>
      <c r="E66" s="102">
        <v>24542</v>
      </c>
      <c r="F66" s="101">
        <v>100</v>
      </c>
      <c r="G66" s="101">
        <v>100</v>
      </c>
    </row>
    <row r="67" spans="1:7" x14ac:dyDescent="0.25">
      <c r="A67" s="34" t="s">
        <v>0</v>
      </c>
      <c r="B67" s="103"/>
      <c r="C67" s="103"/>
      <c r="D67" s="104">
        <v>22381</v>
      </c>
      <c r="E67" s="104">
        <v>24542</v>
      </c>
      <c r="F67" s="6">
        <v>100</v>
      </c>
      <c r="G67" s="6">
        <v>100</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3" sqref="A3"/>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43"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-4.5287163391073193</v>
      </c>
      <c r="C8" s="16">
        <v>0.57291300271215073</v>
      </c>
      <c r="D8" s="17">
        <v>19099.725656806251</v>
      </c>
      <c r="E8" s="17">
        <v>23533.410296529531</v>
      </c>
      <c r="F8" s="16">
        <v>89.428224820308415</v>
      </c>
      <c r="G8" s="16">
        <v>84.899508481201096</v>
      </c>
      <c r="H8" s="1"/>
      <c r="I8" s="1"/>
      <c r="J8" s="1"/>
      <c r="K8" s="2"/>
      <c r="L8" s="1"/>
      <c r="M8" s="1"/>
      <c r="N8" s="1"/>
      <c r="O8" s="1"/>
      <c r="P8" s="1"/>
    </row>
    <row r="9" spans="1:16" x14ac:dyDescent="0.25">
      <c r="A9" s="19" t="s">
        <v>34</v>
      </c>
      <c r="B9" s="16">
        <v>0.13847609788441839</v>
      </c>
      <c r="C9" s="16">
        <v>2.1459189463809336</v>
      </c>
      <c r="D9" s="17">
        <v>23.374626570147495</v>
      </c>
      <c r="E9" s="17">
        <v>68.721323628005607</v>
      </c>
      <c r="F9" s="16">
        <v>0.10944405158306558</v>
      </c>
      <c r="G9" s="16">
        <v>0.24792014946748397</v>
      </c>
      <c r="H9" s="1"/>
      <c r="I9" s="1"/>
      <c r="J9" s="1"/>
      <c r="K9" s="2"/>
      <c r="L9" s="1"/>
      <c r="M9" s="1"/>
      <c r="N9" s="1"/>
      <c r="O9" s="1"/>
      <c r="P9" s="1"/>
    </row>
    <row r="10" spans="1:16" x14ac:dyDescent="0.25">
      <c r="A10" s="19" t="s">
        <v>35</v>
      </c>
      <c r="B10" s="16">
        <v>1.3653257193722406</v>
      </c>
      <c r="C10" s="16">
        <v>1.7670039819643977</v>
      </c>
      <c r="D10" s="17">
        <v>379.46466718177464</v>
      </c>
      <c r="E10" s="17">
        <v>870.94774031598956</v>
      </c>
      <c r="F10" s="16">
        <v>1.7767193193166342</v>
      </c>
      <c r="G10" s="16">
        <v>3.1420450386888747</v>
      </c>
      <c r="H10" s="1"/>
      <c r="I10" s="1"/>
      <c r="J10" s="1"/>
      <c r="K10" s="2"/>
      <c r="L10" s="1"/>
      <c r="M10" s="1"/>
      <c r="N10" s="1"/>
      <c r="O10" s="1"/>
      <c r="P10" s="1"/>
    </row>
    <row r="11" spans="1:16" x14ac:dyDescent="0.25">
      <c r="A11" s="19" t="s">
        <v>36</v>
      </c>
      <c r="B11" s="16">
        <v>-2.46399422121861E-3</v>
      </c>
      <c r="C11" s="16">
        <v>26.479163396506848</v>
      </c>
      <c r="D11" s="17">
        <v>17.56032688103814</v>
      </c>
      <c r="E11" s="17">
        <v>22.107812446186905</v>
      </c>
      <c r="F11" s="16">
        <v>8.2220493029750444E-2</v>
      </c>
      <c r="G11" s="16">
        <v>7.9756498808531834E-2</v>
      </c>
      <c r="H11" s="1"/>
      <c r="I11" s="1"/>
      <c r="J11" s="1"/>
      <c r="K11" s="2"/>
      <c r="L11" s="1"/>
      <c r="M11" s="1"/>
      <c r="N11" s="1"/>
      <c r="O11" s="1"/>
      <c r="P11" s="1"/>
    </row>
    <row r="12" spans="1:16" x14ac:dyDescent="0.25">
      <c r="A12" s="19" t="s">
        <v>37</v>
      </c>
      <c r="B12" s="16">
        <v>0.26025739488745708</v>
      </c>
      <c r="C12" s="16">
        <v>7.7998423103851486</v>
      </c>
      <c r="D12" s="17">
        <v>54.870136899768909</v>
      </c>
      <c r="E12" s="17">
        <v>143.35474646391063</v>
      </c>
      <c r="F12" s="16">
        <v>0.25691148798490887</v>
      </c>
      <c r="G12" s="16">
        <v>0.51716888287236595</v>
      </c>
      <c r="H12" s="1"/>
      <c r="I12" s="1"/>
      <c r="J12" s="1"/>
      <c r="K12" s="2"/>
      <c r="L12" s="1"/>
      <c r="M12" s="1"/>
      <c r="N12" s="1"/>
      <c r="O12" s="1"/>
      <c r="P12" s="1"/>
    </row>
    <row r="13" spans="1:16" x14ac:dyDescent="0.25">
      <c r="A13" s="57" t="s">
        <v>38</v>
      </c>
      <c r="B13" s="16">
        <v>1.0986415232672755</v>
      </c>
      <c r="C13" s="16">
        <v>3.1592685378214163</v>
      </c>
      <c r="D13" s="17">
        <v>781.45834987619583</v>
      </c>
      <c r="E13" s="17">
        <v>1318.7558936852515</v>
      </c>
      <c r="F13" s="16">
        <v>3.6589233927311478</v>
      </c>
      <c r="G13" s="16">
        <v>4.7575649159984232</v>
      </c>
      <c r="H13" s="1"/>
      <c r="I13" s="1"/>
      <c r="J13" s="1"/>
      <c r="K13" s="2"/>
      <c r="L13" s="1"/>
      <c r="M13" s="1"/>
      <c r="N13" s="1"/>
      <c r="O13" s="1"/>
      <c r="P13" s="1"/>
    </row>
    <row r="14" spans="1:16" x14ac:dyDescent="0.25">
      <c r="A14" s="57" t="s">
        <v>39</v>
      </c>
      <c r="B14" s="16">
        <v>-4.2293359797453356E-2</v>
      </c>
      <c r="C14" s="16">
        <v>12.297097427557562</v>
      </c>
      <c r="D14" s="17">
        <v>86.552960226418449</v>
      </c>
      <c r="E14" s="17">
        <v>100.61009608230059</v>
      </c>
      <c r="F14" s="16">
        <v>0.40525595629343958</v>
      </c>
      <c r="G14" s="16">
        <v>0.36296259649598622</v>
      </c>
      <c r="H14" s="1"/>
      <c r="I14" s="1"/>
      <c r="J14" s="1"/>
      <c r="K14" s="2"/>
      <c r="L14" s="1"/>
      <c r="M14" s="1"/>
      <c r="N14" s="1"/>
      <c r="O14" s="1"/>
      <c r="P14" s="1"/>
    </row>
    <row r="15" spans="1:16" x14ac:dyDescent="0.25">
      <c r="A15" s="57" t="s">
        <v>40</v>
      </c>
      <c r="B15" s="16">
        <v>5.5008939127815681E-2</v>
      </c>
      <c r="C15" s="16">
        <v>28.788594860532257</v>
      </c>
      <c r="D15" s="17">
        <v>20.12718720913713</v>
      </c>
      <c r="E15" s="17">
        <v>41.370233214702196</v>
      </c>
      <c r="F15" s="16">
        <v>9.4238977830434806E-2</v>
      </c>
      <c r="G15" s="16">
        <v>0.14924791695825049</v>
      </c>
      <c r="H15" s="1"/>
      <c r="I15" s="1"/>
      <c r="J15" s="1"/>
      <c r="K15" s="2"/>
      <c r="L15" s="1"/>
      <c r="M15" s="1"/>
      <c r="N15" s="1"/>
      <c r="O15" s="1"/>
      <c r="P15" s="1"/>
    </row>
    <row r="16" spans="1:16" x14ac:dyDescent="0.25">
      <c r="A16" s="19" t="s">
        <v>41</v>
      </c>
      <c r="B16" s="16">
        <v>1.1416415203824575</v>
      </c>
      <c r="C16" s="16">
        <v>3.718825659072448</v>
      </c>
      <c r="D16" s="17">
        <v>445.42321365331117</v>
      </c>
      <c r="E16" s="17">
        <v>894.54923860983274</v>
      </c>
      <c r="F16" s="16">
        <v>2.085548662138915</v>
      </c>
      <c r="G16" s="16">
        <v>3.2271901825213725</v>
      </c>
      <c r="H16" s="1"/>
      <c r="I16" s="1"/>
      <c r="J16" s="1"/>
      <c r="K16" s="2"/>
      <c r="L16" s="1"/>
      <c r="M16" s="1"/>
      <c r="N16" s="1"/>
      <c r="O16" s="1"/>
      <c r="P16" s="1"/>
    </row>
    <row r="17" spans="1:16" x14ac:dyDescent="0.25">
      <c r="A17" s="57" t="s">
        <v>42</v>
      </c>
      <c r="B17" s="16">
        <v>0.51412249820433065</v>
      </c>
      <c r="C17" s="16">
        <v>1.2758433860238902</v>
      </c>
      <c r="D17" s="17">
        <v>449.04635523475321</v>
      </c>
      <c r="E17" s="17">
        <v>725.30871006588097</v>
      </c>
      <c r="F17" s="16">
        <v>2.1025128387832814</v>
      </c>
      <c r="G17" s="16">
        <v>2.6166353369876121</v>
      </c>
      <c r="H17" s="1"/>
      <c r="I17" s="1"/>
      <c r="J17" s="1"/>
      <c r="K17" s="2"/>
      <c r="L17" s="1"/>
      <c r="M17" s="1"/>
      <c r="N17" s="1"/>
      <c r="O17" s="1"/>
      <c r="P17" s="1"/>
    </row>
    <row r="18" spans="1:16" x14ac:dyDescent="0.25">
      <c r="A18" s="15" t="s">
        <v>1</v>
      </c>
      <c r="B18" s="11">
        <v>0</v>
      </c>
      <c r="C18" s="58">
        <v>88.004471508957053</v>
      </c>
      <c r="D18" s="17">
        <v>21357.603480538797</v>
      </c>
      <c r="E18" s="17">
        <v>27719.136091041593</v>
      </c>
      <c r="F18" s="16">
        <v>100</v>
      </c>
      <c r="G18" s="16">
        <v>100</v>
      </c>
      <c r="H18" s="9"/>
      <c r="I18" s="9"/>
      <c r="J18" s="9"/>
      <c r="K18" s="10"/>
      <c r="L18" s="9"/>
      <c r="M18" s="9"/>
      <c r="N18" s="9"/>
      <c r="O18" s="9"/>
      <c r="P18" s="9"/>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43"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-1.6524685976873172</v>
      </c>
      <c r="C24" s="16">
        <v>0.5668835004303211</v>
      </c>
      <c r="D24" s="17">
        <v>23533.410296529531</v>
      </c>
      <c r="E24" s="17">
        <v>26330.090553846887</v>
      </c>
      <c r="F24" s="16">
        <v>84.899508481201096</v>
      </c>
      <c r="G24" s="16">
        <v>83.247039883513779</v>
      </c>
      <c r="H24" s="1"/>
      <c r="I24" s="1"/>
      <c r="J24" s="1"/>
      <c r="K24" s="2"/>
      <c r="L24" s="1"/>
      <c r="M24" s="1"/>
      <c r="N24" s="1"/>
      <c r="O24" s="1"/>
      <c r="P24" s="1"/>
    </row>
    <row r="25" spans="1:16" x14ac:dyDescent="0.25">
      <c r="A25" s="19" t="s">
        <v>34</v>
      </c>
      <c r="B25" s="16">
        <v>5.2725463617583956E-2</v>
      </c>
      <c r="C25" s="16">
        <v>1.726264669693089</v>
      </c>
      <c r="D25" s="17">
        <v>68.721323628005607</v>
      </c>
      <c r="E25" s="17">
        <v>95.090783146444849</v>
      </c>
      <c r="F25" s="16">
        <v>0.24792014946748397</v>
      </c>
      <c r="G25" s="16">
        <v>0.30064561308506793</v>
      </c>
      <c r="H25" s="1"/>
      <c r="I25" s="1"/>
      <c r="J25" s="1"/>
      <c r="K25" s="2"/>
      <c r="L25" s="1"/>
      <c r="M25" s="1"/>
      <c r="N25" s="1"/>
      <c r="O25" s="1"/>
      <c r="P25" s="1"/>
    </row>
    <row r="26" spans="1:16" x14ac:dyDescent="0.25">
      <c r="A26" s="19" t="s">
        <v>35</v>
      </c>
      <c r="B26" s="16">
        <v>0.95513147905224738</v>
      </c>
      <c r="C26" s="16">
        <v>1.3064526230040239</v>
      </c>
      <c r="D26" s="17">
        <v>870.94774031598956</v>
      </c>
      <c r="E26" s="17">
        <v>1295.8902668271708</v>
      </c>
      <c r="F26" s="16">
        <v>3.1420450386888747</v>
      </c>
      <c r="G26" s="16">
        <v>4.0971765177411221</v>
      </c>
      <c r="H26" s="1"/>
      <c r="I26" s="1"/>
      <c r="J26" s="1"/>
      <c r="K26" s="2"/>
      <c r="L26" s="1"/>
      <c r="M26" s="1"/>
      <c r="N26" s="1"/>
      <c r="O26" s="1"/>
      <c r="P26" s="1"/>
    </row>
    <row r="27" spans="1:16" x14ac:dyDescent="0.25">
      <c r="A27" s="19" t="s">
        <v>36</v>
      </c>
      <c r="B27" s="16">
        <v>1.2435600011081058E-2</v>
      </c>
      <c r="C27" s="16">
        <v>23.736386712567874</v>
      </c>
      <c r="D27" s="17">
        <v>22.107812446186905</v>
      </c>
      <c r="E27" s="17">
        <v>29.159310813528819</v>
      </c>
      <c r="F27" s="16">
        <v>7.9756498808531834E-2</v>
      </c>
      <c r="G27" s="16">
        <v>9.2192098819612892E-2</v>
      </c>
      <c r="H27" s="1"/>
      <c r="I27" s="1"/>
      <c r="J27" s="1"/>
      <c r="K27" s="2"/>
      <c r="L27" s="1"/>
      <c r="M27" s="1"/>
      <c r="N27" s="1"/>
      <c r="O27" s="1"/>
      <c r="P27" s="1"/>
    </row>
    <row r="28" spans="1:16" x14ac:dyDescent="0.25">
      <c r="A28" s="19" t="s">
        <v>37</v>
      </c>
      <c r="B28" s="16">
        <v>0.59103447674879317</v>
      </c>
      <c r="C28" s="16">
        <v>5.0639892403849673</v>
      </c>
      <c r="D28" s="17">
        <v>143.35474646391063</v>
      </c>
      <c r="E28" s="17">
        <v>350.51210051110888</v>
      </c>
      <c r="F28" s="16">
        <v>0.51716888287236595</v>
      </c>
      <c r="G28" s="16">
        <v>1.1082033596211591</v>
      </c>
      <c r="H28" s="1"/>
      <c r="I28" s="1"/>
      <c r="J28" s="1"/>
      <c r="K28" s="2"/>
      <c r="L28" s="1"/>
      <c r="M28" s="1"/>
      <c r="N28" s="1"/>
      <c r="O28" s="1"/>
      <c r="P28" s="1"/>
    </row>
    <row r="29" spans="1:16" x14ac:dyDescent="0.25">
      <c r="A29" s="57" t="s">
        <v>38</v>
      </c>
      <c r="B29" s="16">
        <v>1.0641458391294316</v>
      </c>
      <c r="C29" s="16">
        <v>2.6291526683164701</v>
      </c>
      <c r="D29" s="17">
        <v>1318.7558936852515</v>
      </c>
      <c r="E29" s="17">
        <v>1841.3408041332352</v>
      </c>
      <c r="F29" s="16">
        <v>4.7575649159984232</v>
      </c>
      <c r="G29" s="16">
        <v>5.8217107551278549</v>
      </c>
      <c r="H29" s="1"/>
      <c r="I29" s="1"/>
      <c r="J29" s="1"/>
      <c r="K29" s="2"/>
      <c r="L29" s="1"/>
      <c r="M29" s="1"/>
      <c r="N29" s="1"/>
      <c r="O29" s="1"/>
      <c r="P29" s="1"/>
    </row>
    <row r="30" spans="1:16" x14ac:dyDescent="0.25">
      <c r="A30" s="57" t="s">
        <v>39</v>
      </c>
      <c r="B30" s="16">
        <v>0.10116659337266803</v>
      </c>
      <c r="C30" s="16">
        <v>12.636407519871959</v>
      </c>
      <c r="D30" s="17">
        <v>100.61009608230059</v>
      </c>
      <c r="E30" s="17">
        <v>146.79877644929235</v>
      </c>
      <c r="F30" s="16">
        <v>0.36296259649598622</v>
      </c>
      <c r="G30" s="16">
        <v>0.46412918986865426</v>
      </c>
      <c r="H30" s="1"/>
      <c r="I30" s="1"/>
      <c r="J30" s="1"/>
      <c r="K30" s="2"/>
      <c r="L30" s="1"/>
      <c r="M30" s="1"/>
      <c r="N30" s="1"/>
      <c r="O30" s="1"/>
      <c r="P30" s="1"/>
    </row>
    <row r="31" spans="1:16" x14ac:dyDescent="0.25">
      <c r="A31" s="57" t="s">
        <v>40</v>
      </c>
      <c r="B31" s="16">
        <v>7.9426372897389186E-2</v>
      </c>
      <c r="C31" s="16">
        <v>21.278288140453554</v>
      </c>
      <c r="D31" s="17">
        <v>41.370233214702196</v>
      </c>
      <c r="E31" s="17">
        <v>72.327073342916833</v>
      </c>
      <c r="F31" s="16">
        <v>0.14924791695825049</v>
      </c>
      <c r="G31" s="16">
        <v>0.22867428985563967</v>
      </c>
      <c r="H31" s="1"/>
      <c r="I31" s="1"/>
      <c r="J31" s="1"/>
      <c r="K31" s="2"/>
      <c r="L31" s="1"/>
      <c r="M31" s="1"/>
      <c r="N31" s="1"/>
      <c r="O31" s="1"/>
      <c r="P31" s="1"/>
    </row>
    <row r="32" spans="1:16" x14ac:dyDescent="0.25">
      <c r="A32" s="19" t="s">
        <v>41</v>
      </c>
      <c r="B32" s="16">
        <v>-0.957786142220026</v>
      </c>
      <c r="C32" s="16">
        <v>4.3708138293472398</v>
      </c>
      <c r="D32" s="17">
        <v>894.54923860983274</v>
      </c>
      <c r="E32" s="17">
        <v>717.78665004801019</v>
      </c>
      <c r="F32" s="16">
        <v>3.2271901825213725</v>
      </c>
      <c r="G32" s="16">
        <v>2.2694040403013465</v>
      </c>
      <c r="H32" s="1"/>
      <c r="I32" s="1"/>
      <c r="J32" s="1"/>
      <c r="K32" s="2"/>
      <c r="L32" s="1"/>
      <c r="M32" s="1"/>
      <c r="N32" s="1"/>
      <c r="O32" s="1"/>
      <c r="P32" s="1"/>
    </row>
    <row r="33" spans="1:16" x14ac:dyDescent="0.25">
      <c r="A33" s="57" t="s">
        <v>42</v>
      </c>
      <c r="B33" s="16">
        <v>-0.24581108492184667</v>
      </c>
      <c r="C33" s="16">
        <v>1.3415572983813053</v>
      </c>
      <c r="D33" s="17">
        <v>725.30871006588097</v>
      </c>
      <c r="E33" s="17">
        <v>749.86470788026611</v>
      </c>
      <c r="F33" s="16">
        <v>2.6166353369876121</v>
      </c>
      <c r="G33" s="16">
        <v>2.3708242520657654</v>
      </c>
      <c r="H33" s="1"/>
      <c r="I33" s="1"/>
      <c r="J33" s="1"/>
      <c r="K33" s="2"/>
      <c r="L33" s="1"/>
      <c r="M33" s="1"/>
      <c r="N33" s="1"/>
      <c r="O33" s="1"/>
      <c r="P33" s="1"/>
    </row>
    <row r="34" spans="1:16" x14ac:dyDescent="0.25">
      <c r="A34" s="15" t="s">
        <v>1</v>
      </c>
      <c r="B34" s="16">
        <v>0</v>
      </c>
      <c r="C34" s="58">
        <v>74.656196202450815</v>
      </c>
      <c r="D34" s="17">
        <v>27719.136091041593</v>
      </c>
      <c r="E34" s="17">
        <v>31628.861026998864</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-8.0035443565440829</v>
      </c>
      <c r="C41" s="16">
        <v>0.56297537563827982</v>
      </c>
      <c r="D41" s="17">
        <v>26330.090553846887</v>
      </c>
      <c r="E41" s="17">
        <v>28127.086848839757</v>
      </c>
      <c r="F41" s="16">
        <v>83.247039883513779</v>
      </c>
      <c r="G41" s="16">
        <v>75.243495526969696</v>
      </c>
      <c r="H41" s="1"/>
      <c r="I41" s="1"/>
      <c r="J41" s="1"/>
      <c r="K41" s="2"/>
      <c r="L41" s="1"/>
      <c r="M41" s="1"/>
      <c r="N41" s="1"/>
      <c r="O41" s="1"/>
      <c r="P41" s="1"/>
    </row>
    <row r="42" spans="1:16" x14ac:dyDescent="0.25">
      <c r="A42" s="19" t="s">
        <v>34</v>
      </c>
      <c r="B42" s="16">
        <v>0.16844691221142599</v>
      </c>
      <c r="C42" s="16">
        <v>1.1898009271393364</v>
      </c>
      <c r="D42" s="17">
        <v>95.090783146444849</v>
      </c>
      <c r="E42" s="17">
        <v>175.35344559353729</v>
      </c>
      <c r="F42" s="16">
        <v>0.30064561308506793</v>
      </c>
      <c r="G42" s="16">
        <v>0.46909252529649392</v>
      </c>
      <c r="H42" s="1"/>
      <c r="I42" s="1"/>
      <c r="J42" s="1"/>
      <c r="K42" s="2"/>
      <c r="L42" s="1"/>
      <c r="M42" s="1"/>
      <c r="N42" s="1"/>
      <c r="O42" s="1"/>
      <c r="P42" s="1"/>
    </row>
    <row r="43" spans="1:16" x14ac:dyDescent="0.25">
      <c r="A43" s="19" t="s">
        <v>35</v>
      </c>
      <c r="B43" s="16">
        <v>2.1563890859403507</v>
      </c>
      <c r="C43" s="16">
        <v>0.82760414072913868</v>
      </c>
      <c r="D43" s="17">
        <v>1295.8902668271708</v>
      </c>
      <c r="E43" s="17">
        <v>2337.6716036088396</v>
      </c>
      <c r="F43" s="16">
        <v>4.0971765177411221</v>
      </c>
      <c r="G43" s="16">
        <v>6.2535656036814729</v>
      </c>
      <c r="H43" s="1"/>
      <c r="I43" s="1"/>
      <c r="J43" s="1"/>
      <c r="K43" s="2"/>
      <c r="L43" s="1"/>
      <c r="M43" s="1"/>
      <c r="N43" s="1"/>
      <c r="O43" s="1"/>
      <c r="P43" s="1"/>
    </row>
    <row r="44" spans="1:16" x14ac:dyDescent="0.25">
      <c r="A44" s="19" t="s">
        <v>36</v>
      </c>
      <c r="B44" s="16">
        <v>8.4624232834576013E-3</v>
      </c>
      <c r="C44" s="16">
        <v>18.230467717805389</v>
      </c>
      <c r="D44" s="17">
        <v>29.159310813528819</v>
      </c>
      <c r="E44" s="17">
        <v>37.626089339599602</v>
      </c>
      <c r="F44" s="16">
        <v>9.2192098819612892E-2</v>
      </c>
      <c r="G44" s="16">
        <v>0.10065452210307049</v>
      </c>
      <c r="H44" s="1"/>
      <c r="I44" s="1"/>
      <c r="J44" s="1"/>
      <c r="K44" s="2"/>
      <c r="L44" s="1"/>
      <c r="M44" s="1"/>
      <c r="N44" s="1"/>
      <c r="O44" s="1"/>
      <c r="P44" s="1"/>
    </row>
    <row r="45" spans="1:16" x14ac:dyDescent="0.25">
      <c r="A45" s="19" t="s">
        <v>37</v>
      </c>
      <c r="B45" s="16">
        <v>0.91460594165586739</v>
      </c>
      <c r="C45" s="16">
        <v>2.8169074515295356</v>
      </c>
      <c r="D45" s="17">
        <v>350.51210051110888</v>
      </c>
      <c r="E45" s="17">
        <v>756.15483434400687</v>
      </c>
      <c r="F45" s="16">
        <v>1.1082033596211591</v>
      </c>
      <c r="G45" s="16">
        <v>2.0228093012770265</v>
      </c>
      <c r="H45" s="1"/>
      <c r="I45" s="1"/>
      <c r="J45" s="1"/>
      <c r="K45" s="2"/>
      <c r="L45" s="1"/>
      <c r="M45" s="1"/>
      <c r="N45" s="1"/>
      <c r="O45" s="1"/>
      <c r="P45" s="1"/>
    </row>
    <row r="46" spans="1:16" x14ac:dyDescent="0.25">
      <c r="A46" s="57" t="s">
        <v>38</v>
      </c>
      <c r="B46" s="16">
        <v>4.2695280037549548</v>
      </c>
      <c r="C46" s="16">
        <v>1.8746401778819592</v>
      </c>
      <c r="D46" s="17">
        <v>1841.3408041332352</v>
      </c>
      <c r="E46" s="17">
        <v>3772.2483119054232</v>
      </c>
      <c r="F46" s="16">
        <v>5.8217107551278549</v>
      </c>
      <c r="G46" s="16">
        <v>10.09123875888281</v>
      </c>
      <c r="H46" s="1"/>
      <c r="I46" s="1"/>
      <c r="J46" s="1"/>
      <c r="K46" s="2"/>
      <c r="L46" s="1"/>
      <c r="M46" s="1"/>
      <c r="N46" s="1"/>
      <c r="O46" s="1"/>
      <c r="P46" s="1"/>
    </row>
    <row r="47" spans="1:16" x14ac:dyDescent="0.25">
      <c r="A47" s="57" t="s">
        <v>39</v>
      </c>
      <c r="B47" s="16">
        <v>4.4462008353610472E-2</v>
      </c>
      <c r="C47" s="16">
        <v>11.125447418734476</v>
      </c>
      <c r="D47" s="17">
        <v>146.79877644929235</v>
      </c>
      <c r="E47" s="17">
        <v>190.11861029005058</v>
      </c>
      <c r="F47" s="16">
        <v>0.46412918986865426</v>
      </c>
      <c r="G47" s="16">
        <v>0.50859119822226473</v>
      </c>
      <c r="H47" s="1"/>
      <c r="I47" s="1"/>
      <c r="J47" s="1"/>
      <c r="K47" s="2"/>
      <c r="L47" s="1"/>
      <c r="M47" s="1"/>
      <c r="N47" s="1"/>
      <c r="O47" s="1"/>
      <c r="P47" s="1"/>
    </row>
    <row r="48" spans="1:16" x14ac:dyDescent="0.25">
      <c r="A48" s="57" t="s">
        <v>40</v>
      </c>
      <c r="B48" s="16">
        <v>0.21201265373291181</v>
      </c>
      <c r="C48" s="16">
        <v>13.429870606114459</v>
      </c>
      <c r="D48" s="17">
        <v>72.327073342916833</v>
      </c>
      <c r="E48" s="17">
        <v>164.73503588123549</v>
      </c>
      <c r="F48" s="16">
        <v>0.22867428985563967</v>
      </c>
      <c r="G48" s="16">
        <v>0.44068694358855148</v>
      </c>
      <c r="H48" s="1"/>
      <c r="I48" s="1"/>
      <c r="J48" s="1"/>
      <c r="K48" s="2"/>
      <c r="L48" s="1"/>
      <c r="M48" s="1"/>
      <c r="N48" s="1"/>
      <c r="O48" s="1"/>
      <c r="P48" s="1"/>
    </row>
    <row r="49" spans="1:16" x14ac:dyDescent="0.25">
      <c r="A49" s="19" t="s">
        <v>41</v>
      </c>
      <c r="B49" s="16">
        <v>0.23409944021414786</v>
      </c>
      <c r="C49" s="16">
        <v>4.4014082279465576</v>
      </c>
      <c r="D49" s="17">
        <v>717.78665004801019</v>
      </c>
      <c r="E49" s="17">
        <v>935.84514288803166</v>
      </c>
      <c r="F49" s="16">
        <v>2.2694040403013465</v>
      </c>
      <c r="G49" s="16">
        <v>2.5035034805154943</v>
      </c>
      <c r="H49" s="1"/>
      <c r="I49" s="1"/>
      <c r="J49" s="1"/>
      <c r="K49" s="2"/>
      <c r="L49" s="1"/>
      <c r="M49" s="1"/>
      <c r="N49" s="1"/>
      <c r="O49" s="1"/>
      <c r="P49" s="1"/>
    </row>
    <row r="50" spans="1:16" x14ac:dyDescent="0.25">
      <c r="A50" s="57" t="s">
        <v>42</v>
      </c>
      <c r="B50" s="16">
        <v>-4.4621126026318514E-3</v>
      </c>
      <c r="C50" s="16">
        <v>1.2086315830964955</v>
      </c>
      <c r="D50" s="17">
        <v>749.86470788026611</v>
      </c>
      <c r="E50" s="17">
        <v>884.57976262717591</v>
      </c>
      <c r="F50" s="16">
        <v>2.3708242520657654</v>
      </c>
      <c r="G50" s="16">
        <v>2.3663621394631336</v>
      </c>
      <c r="H50" s="1"/>
      <c r="I50" s="1"/>
      <c r="J50" s="1"/>
      <c r="K50" s="2"/>
      <c r="L50" s="1"/>
      <c r="M50" s="1"/>
      <c r="N50" s="1"/>
      <c r="O50" s="1"/>
      <c r="P50" s="1"/>
    </row>
    <row r="51" spans="1:16" x14ac:dyDescent="0.25">
      <c r="A51" s="15" t="s">
        <v>1</v>
      </c>
      <c r="B51" s="16">
        <v>0</v>
      </c>
      <c r="C51" s="58">
        <v>55.667753626615628</v>
      </c>
      <c r="D51" s="17">
        <v>31628.861026998864</v>
      </c>
      <c r="E51" s="17">
        <v>37381.419685317655</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7"/>
  <sheetViews>
    <sheetView showGridLines="0" workbookViewId="0">
      <selection activeCell="D1" sqref="D1:F1"/>
    </sheetView>
  </sheetViews>
  <sheetFormatPr defaultRowHeight="12" x14ac:dyDescent="0.25"/>
  <cols>
    <col min="1" max="1" width="42.28515625" customWidth="1"/>
    <col min="4" max="5" width="11.140625" bestFit="1" customWidth="1"/>
  </cols>
  <sheetData>
    <row r="1" spans="1:16" ht="14.4" x14ac:dyDescent="0.25">
      <c r="A1" s="55" t="s">
        <v>14</v>
      </c>
      <c r="B1" s="54"/>
      <c r="C1" s="54"/>
      <c r="D1" s="149" t="s">
        <v>68</v>
      </c>
      <c r="E1" s="91"/>
      <c r="F1" s="91"/>
      <c r="G1" s="54"/>
      <c r="H1" s="1"/>
      <c r="I1" s="1"/>
      <c r="J1" s="1"/>
      <c r="K1" s="2"/>
      <c r="L1" s="1"/>
      <c r="M1" s="1"/>
      <c r="N1" s="1"/>
      <c r="O1" s="1"/>
      <c r="P1" s="1"/>
    </row>
    <row r="2" spans="1:16" x14ac:dyDescent="0.25">
      <c r="A2" s="110" t="s">
        <v>80</v>
      </c>
      <c r="B2" s="54"/>
      <c r="C2" s="54"/>
      <c r="D2" s="54"/>
      <c r="E2" s="54"/>
      <c r="F2" s="54"/>
      <c r="G2" s="54"/>
      <c r="H2" s="1"/>
      <c r="I2" s="1"/>
      <c r="J2" s="1"/>
      <c r="K2" s="2"/>
      <c r="L2" s="1"/>
      <c r="M2" s="1"/>
      <c r="N2" s="1"/>
      <c r="O2" s="1"/>
      <c r="P2" s="1"/>
    </row>
    <row r="3" spans="1:16" x14ac:dyDescent="0.25">
      <c r="A3" s="111" t="s">
        <v>81</v>
      </c>
      <c r="B3" s="54"/>
      <c r="C3" s="54"/>
      <c r="D3" s="54"/>
      <c r="E3" s="54"/>
      <c r="F3" s="54"/>
      <c r="G3" s="54"/>
      <c r="H3" s="1"/>
      <c r="I3" s="1"/>
      <c r="J3" s="1"/>
      <c r="K3" s="2"/>
      <c r="L3" s="1"/>
      <c r="M3" s="1"/>
      <c r="N3" s="1"/>
      <c r="O3" s="1"/>
      <c r="P3" s="1"/>
    </row>
    <row r="4" spans="1:16" x14ac:dyDescent="0.25">
      <c r="A4" s="93"/>
      <c r="B4" s="54"/>
      <c r="C4" s="54"/>
      <c r="D4" s="54"/>
      <c r="E4" s="54"/>
      <c r="F4" s="54"/>
      <c r="G4" s="54"/>
      <c r="H4" s="1"/>
      <c r="I4" s="1"/>
      <c r="J4" s="1"/>
      <c r="K4" s="2"/>
      <c r="L4" s="1"/>
      <c r="M4" s="1"/>
      <c r="N4" s="1"/>
      <c r="O4" s="1"/>
      <c r="P4" s="1"/>
    </row>
    <row r="5" spans="1:16" x14ac:dyDescent="0.25">
      <c r="A5" s="94" t="s">
        <v>69</v>
      </c>
      <c r="B5" s="1"/>
      <c r="C5" s="1"/>
      <c r="D5" s="1"/>
      <c r="E5" s="1"/>
      <c r="F5" s="1"/>
      <c r="G5" s="1"/>
      <c r="H5" s="1"/>
      <c r="I5" s="1"/>
      <c r="J5" s="1"/>
      <c r="K5" s="2"/>
      <c r="L5" s="1"/>
      <c r="M5" s="1"/>
      <c r="N5" s="1"/>
      <c r="O5" s="1"/>
      <c r="P5" s="1"/>
    </row>
    <row r="6" spans="1:16" ht="30.6" x14ac:dyDescent="0.25">
      <c r="A6" s="113" t="s">
        <v>13</v>
      </c>
      <c r="B6" s="44" t="s">
        <v>70</v>
      </c>
      <c r="C6" s="71" t="s">
        <v>8</v>
      </c>
      <c r="D6" s="115" t="s">
        <v>71</v>
      </c>
      <c r="E6" s="116"/>
      <c r="F6" s="115" t="s">
        <v>72</v>
      </c>
      <c r="G6" s="116"/>
      <c r="H6" s="50"/>
      <c r="I6" s="50"/>
      <c r="J6" s="50"/>
      <c r="K6" s="51"/>
      <c r="L6" s="50"/>
      <c r="M6" s="50"/>
      <c r="N6" s="50"/>
      <c r="O6" s="50"/>
      <c r="P6" s="50"/>
    </row>
    <row r="7" spans="1:16" ht="24" x14ac:dyDescent="0.25">
      <c r="A7" s="114"/>
      <c r="B7" s="49" t="s">
        <v>13</v>
      </c>
      <c r="C7" s="41" t="s">
        <v>11</v>
      </c>
      <c r="D7" s="42" t="s">
        <v>12</v>
      </c>
      <c r="E7" s="42" t="s">
        <v>11</v>
      </c>
      <c r="F7" s="42" t="s">
        <v>12</v>
      </c>
      <c r="G7" s="42" t="s">
        <v>11</v>
      </c>
      <c r="H7" s="47"/>
      <c r="I7" s="47"/>
      <c r="J7" s="47"/>
      <c r="K7" s="48"/>
      <c r="L7" s="47"/>
      <c r="M7" s="47"/>
      <c r="N7" s="47"/>
      <c r="O7" s="47"/>
      <c r="P7" s="47"/>
    </row>
    <row r="8" spans="1:16" x14ac:dyDescent="0.25">
      <c r="A8" s="95" t="s">
        <v>4</v>
      </c>
      <c r="B8" s="96">
        <v>-1.4029585646308931</v>
      </c>
      <c r="C8" s="97">
        <v>0.57264169064778236</v>
      </c>
      <c r="D8" s="98">
        <v>17019</v>
      </c>
      <c r="E8" s="98">
        <v>21910</v>
      </c>
      <c r="F8" s="97">
        <v>83.796159527326438</v>
      </c>
      <c r="G8" s="97">
        <v>82.393200962695545</v>
      </c>
      <c r="H8" s="1"/>
      <c r="I8" s="1"/>
      <c r="J8" s="1"/>
      <c r="K8" s="2"/>
      <c r="L8" s="1"/>
      <c r="M8" s="1"/>
      <c r="N8" s="1"/>
      <c r="O8" s="1"/>
      <c r="P8" s="1"/>
    </row>
    <row r="9" spans="1:16" x14ac:dyDescent="0.25">
      <c r="A9" s="95" t="s">
        <v>73</v>
      </c>
      <c r="B9" s="96">
        <v>2.7905683920886881E-2</v>
      </c>
      <c r="C9" s="97">
        <v>6.6899547655665588</v>
      </c>
      <c r="D9" s="98">
        <v>73</v>
      </c>
      <c r="E9" s="98">
        <v>103</v>
      </c>
      <c r="F9" s="97">
        <v>0.35942885278188086</v>
      </c>
      <c r="G9" s="97">
        <v>0.38733453670276774</v>
      </c>
      <c r="H9" s="1"/>
      <c r="I9" s="1"/>
      <c r="J9" s="1"/>
      <c r="K9" s="2"/>
      <c r="L9" s="1"/>
      <c r="M9" s="1"/>
      <c r="N9" s="1"/>
      <c r="O9" s="1"/>
      <c r="P9" s="1"/>
    </row>
    <row r="10" spans="1:16" x14ac:dyDescent="0.25">
      <c r="A10" s="95" t="s">
        <v>35</v>
      </c>
      <c r="B10" s="96">
        <v>0.44211495288728608</v>
      </c>
      <c r="C10" s="97">
        <v>1.3108744130094367</v>
      </c>
      <c r="D10" s="98">
        <v>745</v>
      </c>
      <c r="E10" s="98">
        <v>1093</v>
      </c>
      <c r="F10" s="97">
        <v>3.6681437715411129</v>
      </c>
      <c r="G10" s="97">
        <v>4.110258724428399</v>
      </c>
      <c r="H10" s="1"/>
      <c r="I10" s="1"/>
      <c r="J10" s="1"/>
      <c r="K10" s="2"/>
      <c r="L10" s="1"/>
      <c r="M10" s="1"/>
      <c r="N10" s="1"/>
      <c r="O10" s="1"/>
      <c r="P10" s="1"/>
    </row>
    <row r="11" spans="1:16" x14ac:dyDescent="0.25">
      <c r="A11" s="95" t="s">
        <v>37</v>
      </c>
      <c r="B11" s="96">
        <v>9.9932321578707017E-2</v>
      </c>
      <c r="C11" s="97">
        <v>5.6276971474479458</v>
      </c>
      <c r="D11" s="98">
        <v>121</v>
      </c>
      <c r="E11" s="98">
        <v>185</v>
      </c>
      <c r="F11" s="97">
        <v>0.59576563269325455</v>
      </c>
      <c r="G11" s="97">
        <v>0.69569795427196157</v>
      </c>
      <c r="H11" s="1"/>
      <c r="I11" s="1"/>
      <c r="J11" s="1"/>
      <c r="K11" s="2"/>
      <c r="L11" s="1"/>
      <c r="M11" s="1"/>
      <c r="N11" s="1"/>
      <c r="O11" s="1"/>
      <c r="P11" s="1"/>
    </row>
    <row r="12" spans="1:16" x14ac:dyDescent="0.25">
      <c r="A12" s="95" t="s">
        <v>74</v>
      </c>
      <c r="B12" s="96">
        <v>0.51745774431332414</v>
      </c>
      <c r="C12" s="97">
        <v>2.045941433627537</v>
      </c>
      <c r="D12" s="98">
        <v>1343</v>
      </c>
      <c r="E12" s="98">
        <v>1896</v>
      </c>
      <c r="F12" s="97">
        <v>6.6125061546036434</v>
      </c>
      <c r="G12" s="97">
        <v>7.1299638989169676</v>
      </c>
      <c r="H12" s="1"/>
      <c r="I12" s="1"/>
      <c r="J12" s="1"/>
      <c r="K12" s="2"/>
      <c r="L12" s="1"/>
      <c r="M12" s="1"/>
      <c r="N12" s="1"/>
      <c r="O12" s="1"/>
      <c r="P12" s="1"/>
    </row>
    <row r="13" spans="1:16" x14ac:dyDescent="0.25">
      <c r="A13" s="99" t="s">
        <v>75</v>
      </c>
      <c r="B13" s="96">
        <v>3.4455781950169462E-2</v>
      </c>
      <c r="C13" s="97">
        <v>9.0700022609532667</v>
      </c>
      <c r="D13" s="98">
        <v>90</v>
      </c>
      <c r="E13" s="98">
        <v>127</v>
      </c>
      <c r="F13" s="97">
        <v>0.44313146233382572</v>
      </c>
      <c r="G13" s="97">
        <v>0.47758724428399518</v>
      </c>
      <c r="H13" s="1"/>
      <c r="I13" s="1"/>
      <c r="J13" s="1"/>
      <c r="K13" s="2"/>
      <c r="L13" s="1"/>
      <c r="M13" s="1"/>
      <c r="N13" s="1"/>
      <c r="O13" s="1"/>
      <c r="P13" s="1"/>
    </row>
    <row r="14" spans="1:16" x14ac:dyDescent="0.25">
      <c r="A14" s="95" t="s">
        <v>76</v>
      </c>
      <c r="B14" s="96">
        <v>0.28109207998051833</v>
      </c>
      <c r="C14" s="97">
        <v>4.5785995822047552</v>
      </c>
      <c r="D14" s="98">
        <v>919</v>
      </c>
      <c r="E14" s="98">
        <v>1278</v>
      </c>
      <c r="F14" s="97">
        <v>4.5248645987198426</v>
      </c>
      <c r="G14" s="97">
        <v>4.8059566787003609</v>
      </c>
      <c r="H14" s="1"/>
      <c r="I14" s="1"/>
      <c r="J14" s="1"/>
      <c r="K14" s="2"/>
      <c r="L14" s="1"/>
      <c r="M14" s="1"/>
      <c r="N14" s="1"/>
      <c r="O14" s="1"/>
      <c r="P14" s="1"/>
    </row>
    <row r="15" spans="1:16" x14ac:dyDescent="0.25">
      <c r="A15" s="15" t="s">
        <v>77</v>
      </c>
      <c r="B15" s="100">
        <v>0</v>
      </c>
      <c r="C15" s="101">
        <v>1</v>
      </c>
      <c r="D15" s="102">
        <v>20310</v>
      </c>
      <c r="E15" s="102">
        <v>26592</v>
      </c>
      <c r="F15" s="101">
        <v>100</v>
      </c>
      <c r="G15" s="101">
        <v>100</v>
      </c>
      <c r="H15" s="9"/>
      <c r="I15" s="9"/>
      <c r="J15" s="9"/>
      <c r="K15" s="10"/>
      <c r="L15" s="9"/>
      <c r="M15" s="9"/>
      <c r="N15" s="9"/>
      <c r="O15" s="9"/>
      <c r="P15" s="9"/>
    </row>
    <row r="16" spans="1:16" x14ac:dyDescent="0.25">
      <c r="A16" s="34" t="s">
        <v>0</v>
      </c>
      <c r="B16" s="103"/>
      <c r="C16" s="103"/>
      <c r="D16" s="104">
        <v>20310</v>
      </c>
      <c r="E16" s="104">
        <v>26592</v>
      </c>
      <c r="F16" s="6">
        <v>100</v>
      </c>
      <c r="G16" s="6">
        <v>100</v>
      </c>
      <c r="H16" s="24"/>
      <c r="I16" s="24"/>
      <c r="J16" s="24"/>
      <c r="K16" s="25"/>
      <c r="L16" s="24"/>
      <c r="M16" s="24"/>
      <c r="N16" s="24"/>
      <c r="O16" s="24"/>
      <c r="P16" s="24"/>
    </row>
    <row r="17" spans="1:16" x14ac:dyDescent="0.25">
      <c r="A17" s="34"/>
      <c r="B17" s="32"/>
      <c r="C17" s="32"/>
      <c r="D17" s="31"/>
      <c r="E17" s="31"/>
      <c r="F17" s="46"/>
      <c r="G17" s="46"/>
      <c r="H17" s="24"/>
      <c r="I17" s="24"/>
      <c r="J17" s="24"/>
      <c r="K17" s="25"/>
      <c r="L17" s="24"/>
      <c r="M17" s="24"/>
      <c r="N17" s="24"/>
      <c r="O17" s="24"/>
      <c r="P17" s="24"/>
    </row>
    <row r="18" spans="1:16" x14ac:dyDescent="0.25">
      <c r="A18" s="34"/>
      <c r="B18" s="32"/>
      <c r="C18" s="32"/>
      <c r="D18" s="31"/>
      <c r="E18" s="31"/>
      <c r="F18" s="46"/>
      <c r="G18" s="46"/>
      <c r="H18" s="24"/>
      <c r="I18" s="24"/>
      <c r="J18" s="24"/>
      <c r="K18" s="25"/>
      <c r="L18" s="24"/>
      <c r="M18" s="24"/>
      <c r="N18" s="24"/>
      <c r="O18" s="24"/>
      <c r="P18" s="24"/>
    </row>
    <row r="19" spans="1:16" x14ac:dyDescent="0.25">
      <c r="A19" s="34"/>
      <c r="B19" s="32"/>
      <c r="C19" s="32"/>
      <c r="D19" s="31"/>
      <c r="E19" s="31"/>
      <c r="F19" s="46"/>
      <c r="G19" s="46"/>
      <c r="H19" s="24"/>
      <c r="I19" s="24"/>
      <c r="J19" s="24"/>
      <c r="K19" s="25"/>
      <c r="L19" s="24"/>
      <c r="M19" s="24"/>
      <c r="N19" s="24"/>
      <c r="O19" s="24"/>
      <c r="P19" s="24"/>
    </row>
    <row r="20" spans="1:16" x14ac:dyDescent="0.25">
      <c r="A20" s="34"/>
      <c r="B20" s="32"/>
      <c r="C20" s="32"/>
      <c r="D20" s="31"/>
      <c r="E20" s="31"/>
      <c r="F20" s="46"/>
      <c r="G20" s="46"/>
      <c r="H20" s="24"/>
      <c r="I20" s="24"/>
      <c r="J20" s="24"/>
      <c r="K20" s="25"/>
      <c r="L20" s="24"/>
      <c r="M20" s="24"/>
      <c r="N20" s="24"/>
      <c r="O20" s="24"/>
      <c r="P20" s="24"/>
    </row>
    <row r="21" spans="1:16" x14ac:dyDescent="0.25">
      <c r="A21" s="34"/>
      <c r="B21" s="32"/>
      <c r="C21" s="32"/>
      <c r="D21" s="31"/>
      <c r="E21" s="31"/>
      <c r="F21" s="46"/>
      <c r="G21" s="46"/>
      <c r="H21" s="24"/>
      <c r="I21" s="24"/>
      <c r="J21" s="24"/>
      <c r="K21" s="25"/>
      <c r="L21" s="24"/>
      <c r="M21" s="24"/>
      <c r="N21" s="24"/>
      <c r="O21" s="24"/>
      <c r="P21" s="24"/>
    </row>
    <row r="22" spans="1:16" x14ac:dyDescent="0.25">
      <c r="A22" s="1"/>
      <c r="B22" s="29"/>
      <c r="C22" s="1"/>
      <c r="D22" s="45"/>
      <c r="E22" s="1"/>
      <c r="F22" s="1"/>
      <c r="G22" s="1"/>
      <c r="H22" s="1"/>
      <c r="I22" s="1"/>
      <c r="J22" s="1"/>
      <c r="K22" s="2"/>
      <c r="L22" s="1"/>
      <c r="M22" s="1"/>
      <c r="N22" s="1"/>
      <c r="O22" s="1"/>
      <c r="P22" s="1"/>
    </row>
    <row r="23" spans="1:16" ht="30.6" x14ac:dyDescent="0.25">
      <c r="A23" s="113" t="s">
        <v>43</v>
      </c>
      <c r="B23" s="44" t="s">
        <v>70</v>
      </c>
      <c r="C23" s="71" t="s">
        <v>8</v>
      </c>
      <c r="D23" s="117" t="s">
        <v>71</v>
      </c>
      <c r="E23" s="118"/>
      <c r="F23" s="117" t="s">
        <v>72</v>
      </c>
      <c r="G23" s="118"/>
      <c r="H23" s="1"/>
      <c r="I23" s="1"/>
      <c r="J23" s="1"/>
      <c r="K23" s="2"/>
      <c r="L23" s="1"/>
      <c r="M23" s="1"/>
      <c r="N23" s="1"/>
      <c r="O23" s="1"/>
      <c r="P23" s="1"/>
    </row>
    <row r="24" spans="1:16" ht="12" customHeight="1" x14ac:dyDescent="0.25">
      <c r="A24" s="114"/>
      <c r="B24" s="41" t="s">
        <v>43</v>
      </c>
      <c r="C24" s="41">
        <v>2005</v>
      </c>
      <c r="D24" s="42">
        <v>2000</v>
      </c>
      <c r="E24" s="42">
        <v>2005</v>
      </c>
      <c r="F24" s="42">
        <v>2000</v>
      </c>
      <c r="G24" s="42">
        <v>2005</v>
      </c>
      <c r="H24" s="1"/>
      <c r="I24" s="1"/>
      <c r="J24" s="1"/>
      <c r="K24" s="2"/>
      <c r="L24" s="1"/>
      <c r="M24" s="1"/>
      <c r="N24" s="1"/>
      <c r="O24" s="1"/>
      <c r="P24" s="1"/>
    </row>
    <row r="25" spans="1:16" x14ac:dyDescent="0.25">
      <c r="A25" s="95" t="s">
        <v>4</v>
      </c>
      <c r="B25" s="96">
        <v>-2.2058744837621447</v>
      </c>
      <c r="C25" s="97">
        <v>0.56363506209277003</v>
      </c>
      <c r="D25" s="98">
        <v>21910</v>
      </c>
      <c r="E25" s="98">
        <v>26283</v>
      </c>
      <c r="F25" s="97">
        <v>82.393200962695545</v>
      </c>
      <c r="G25" s="97">
        <v>80.1873264789334</v>
      </c>
      <c r="H25" s="1"/>
      <c r="I25" s="1"/>
      <c r="J25" s="1"/>
      <c r="K25" s="2"/>
      <c r="L25" s="1"/>
      <c r="M25" s="1"/>
      <c r="N25" s="1"/>
      <c r="O25" s="1"/>
      <c r="P25" s="1"/>
    </row>
    <row r="26" spans="1:16" x14ac:dyDescent="0.25">
      <c r="A26" s="95" t="s">
        <v>73</v>
      </c>
      <c r="B26" s="96">
        <v>1.538688380551545E-2</v>
      </c>
      <c r="C26" s="97">
        <v>6.4289557612169501</v>
      </c>
      <c r="D26" s="98">
        <v>103</v>
      </c>
      <c r="E26" s="98">
        <v>132</v>
      </c>
      <c r="F26" s="97">
        <v>0.38733453670276774</v>
      </c>
      <c r="G26" s="97">
        <v>0.40272142050828319</v>
      </c>
      <c r="H26" s="1"/>
      <c r="I26" s="1"/>
      <c r="J26" s="1"/>
      <c r="K26" s="2"/>
      <c r="L26" s="1"/>
      <c r="M26" s="1"/>
      <c r="N26" s="1"/>
      <c r="O26" s="1"/>
      <c r="P26" s="1"/>
    </row>
    <row r="27" spans="1:16" x14ac:dyDescent="0.25">
      <c r="A27" s="95" t="s">
        <v>35</v>
      </c>
      <c r="B27" s="96">
        <v>0.74375476063734869</v>
      </c>
      <c r="C27" s="97">
        <v>1.0547707527250325</v>
      </c>
      <c r="D27" s="98">
        <v>1093</v>
      </c>
      <c r="E27" s="98">
        <v>1591</v>
      </c>
      <c r="F27" s="97">
        <v>4.110258724428399</v>
      </c>
      <c r="G27" s="97">
        <v>4.8540134850657477</v>
      </c>
      <c r="H27" s="1"/>
      <c r="I27" s="1"/>
      <c r="J27" s="1"/>
      <c r="K27" s="2"/>
      <c r="L27" s="1"/>
      <c r="M27" s="1"/>
      <c r="N27" s="1"/>
      <c r="O27" s="1"/>
      <c r="P27" s="1"/>
    </row>
    <row r="28" spans="1:16" x14ac:dyDescent="0.25">
      <c r="A28" s="95" t="s">
        <v>37</v>
      </c>
      <c r="B28" s="96">
        <v>0.71992885721170075</v>
      </c>
      <c r="C28" s="97">
        <v>3.7922066024910017</v>
      </c>
      <c r="D28" s="98">
        <v>185</v>
      </c>
      <c r="E28" s="98">
        <v>464</v>
      </c>
      <c r="F28" s="97">
        <v>0.69569795427196157</v>
      </c>
      <c r="G28" s="97">
        <v>1.4156268114836623</v>
      </c>
      <c r="H28" s="1"/>
      <c r="I28" s="1"/>
      <c r="J28" s="1"/>
      <c r="K28" s="2"/>
      <c r="L28" s="1"/>
      <c r="M28" s="1"/>
      <c r="N28" s="1"/>
      <c r="O28" s="1"/>
      <c r="P28" s="1"/>
    </row>
    <row r="29" spans="1:16" x14ac:dyDescent="0.25">
      <c r="A29" s="95" t="s">
        <v>74</v>
      </c>
      <c r="B29" s="96">
        <v>0.45157193413669816</v>
      </c>
      <c r="C29" s="97">
        <v>1.9311083076280386</v>
      </c>
      <c r="D29" s="98">
        <v>1896</v>
      </c>
      <c r="E29" s="98">
        <v>2485</v>
      </c>
      <c r="F29" s="97">
        <v>7.1299638989169676</v>
      </c>
      <c r="G29" s="97">
        <v>7.5815358330536657</v>
      </c>
      <c r="H29" s="1"/>
      <c r="I29" s="1"/>
      <c r="J29" s="1"/>
      <c r="K29" s="2"/>
      <c r="L29" s="1"/>
      <c r="M29" s="1"/>
      <c r="N29" s="1"/>
      <c r="O29" s="1"/>
      <c r="P29" s="1"/>
    </row>
    <row r="30" spans="1:16" x14ac:dyDescent="0.25">
      <c r="A30" s="99" t="s">
        <v>75</v>
      </c>
      <c r="B30" s="96">
        <v>2.8865451203694381E-2</v>
      </c>
      <c r="C30" s="97">
        <v>11.076918608458726</v>
      </c>
      <c r="D30" s="98">
        <v>127</v>
      </c>
      <c r="E30" s="98">
        <v>166</v>
      </c>
      <c r="F30" s="97">
        <v>0.47758724428399518</v>
      </c>
      <c r="G30" s="97">
        <v>0.50645269548768956</v>
      </c>
      <c r="H30" s="1"/>
      <c r="I30" s="1"/>
      <c r="J30" s="1"/>
      <c r="K30" s="2"/>
      <c r="L30" s="1"/>
      <c r="M30" s="1"/>
      <c r="N30" s="1"/>
      <c r="O30" s="1"/>
      <c r="P30" s="1"/>
    </row>
    <row r="31" spans="1:16" x14ac:dyDescent="0.25">
      <c r="A31" s="95" t="s">
        <v>76</v>
      </c>
      <c r="B31" s="96">
        <v>0.24636659676719219</v>
      </c>
      <c r="C31" s="97">
        <v>4.2506405422306246</v>
      </c>
      <c r="D31" s="98">
        <v>1278</v>
      </c>
      <c r="E31" s="98">
        <v>1656</v>
      </c>
      <c r="F31" s="97">
        <v>4.8059566787003609</v>
      </c>
      <c r="G31" s="97">
        <v>5.0523232754675531</v>
      </c>
      <c r="H31" s="1"/>
      <c r="I31" s="1"/>
      <c r="J31" s="1"/>
      <c r="K31" s="2"/>
      <c r="L31" s="1"/>
      <c r="M31" s="1"/>
      <c r="N31" s="1"/>
      <c r="O31" s="1"/>
      <c r="P31" s="1"/>
    </row>
    <row r="32" spans="1:16" x14ac:dyDescent="0.25">
      <c r="A32" s="15" t="s">
        <v>77</v>
      </c>
      <c r="B32" s="100">
        <v>0</v>
      </c>
      <c r="C32" s="101">
        <v>1</v>
      </c>
      <c r="D32" s="102">
        <v>26592</v>
      </c>
      <c r="E32" s="102">
        <v>32777</v>
      </c>
      <c r="F32" s="101">
        <v>100</v>
      </c>
      <c r="G32" s="101">
        <v>100.00000000000001</v>
      </c>
      <c r="H32" s="1"/>
      <c r="I32" s="1"/>
      <c r="J32" s="1"/>
      <c r="K32" s="2"/>
      <c r="L32" s="1"/>
      <c r="M32" s="1"/>
      <c r="N32" s="1"/>
      <c r="O32" s="1"/>
      <c r="P32" s="1"/>
    </row>
    <row r="33" spans="1:16" x14ac:dyDescent="0.25">
      <c r="A33" s="34" t="s">
        <v>0</v>
      </c>
      <c r="B33" s="103"/>
      <c r="C33" s="103"/>
      <c r="D33" s="104">
        <v>26592</v>
      </c>
      <c r="E33" s="104">
        <v>32777</v>
      </c>
      <c r="F33" s="6">
        <v>100</v>
      </c>
      <c r="G33" s="6">
        <v>100.00000000000001</v>
      </c>
      <c r="H33" s="1"/>
      <c r="I33" s="1"/>
      <c r="J33" s="1"/>
      <c r="K33" s="2"/>
      <c r="L33" s="1"/>
      <c r="M33" s="1"/>
      <c r="N33" s="1"/>
      <c r="O33" s="1"/>
      <c r="P33" s="1"/>
    </row>
    <row r="34" spans="1:16" x14ac:dyDescent="0.25">
      <c r="A34" s="34"/>
      <c r="B34" s="33"/>
      <c r="C34" s="32"/>
      <c r="D34" s="31"/>
      <c r="E34" s="31"/>
      <c r="F34" s="30"/>
      <c r="G34" s="30"/>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34"/>
      <c r="B38" s="33"/>
      <c r="C38" s="32"/>
      <c r="D38" s="31"/>
      <c r="E38" s="31"/>
      <c r="F38" s="30"/>
      <c r="G38" s="30"/>
      <c r="H38" s="1"/>
      <c r="I38" s="1"/>
      <c r="J38" s="1"/>
      <c r="K38" s="2"/>
      <c r="L38" s="1"/>
      <c r="M38" s="1"/>
      <c r="N38" s="1"/>
      <c r="O38" s="1"/>
      <c r="P38" s="1"/>
    </row>
    <row r="39" spans="1:16" x14ac:dyDescent="0.25">
      <c r="A39" s="1"/>
      <c r="B39" s="29"/>
      <c r="C39" s="1"/>
      <c r="D39" s="1"/>
      <c r="E39" s="1"/>
      <c r="F39" s="1"/>
      <c r="G39" s="1"/>
      <c r="H39" s="1"/>
      <c r="I39" s="1"/>
      <c r="J39" s="1"/>
      <c r="K39" s="2"/>
      <c r="L39" s="1"/>
      <c r="M39" s="1"/>
      <c r="N39" s="1"/>
      <c r="O39" s="1"/>
      <c r="P39" s="1"/>
    </row>
    <row r="40" spans="1:16" ht="30.6" x14ac:dyDescent="0.25">
      <c r="A40" s="113" t="s">
        <v>44</v>
      </c>
      <c r="B40" s="44" t="s">
        <v>70</v>
      </c>
      <c r="C40" s="105" t="s">
        <v>8</v>
      </c>
      <c r="D40" s="115" t="s">
        <v>71</v>
      </c>
      <c r="E40" s="116"/>
      <c r="F40" s="115" t="s">
        <v>72</v>
      </c>
      <c r="G40" s="116"/>
      <c r="H40" s="24"/>
      <c r="I40" s="24"/>
      <c r="J40" s="24"/>
      <c r="K40" s="25"/>
      <c r="L40" s="24"/>
      <c r="M40" s="24"/>
      <c r="N40" s="24"/>
      <c r="O40" s="24"/>
      <c r="P40" s="24"/>
    </row>
    <row r="41" spans="1:16" ht="12" customHeight="1" x14ac:dyDescent="0.25">
      <c r="A41" s="114"/>
      <c r="B41" s="22" t="s">
        <v>44</v>
      </c>
      <c r="C41" s="20">
        <v>2010</v>
      </c>
      <c r="D41" s="21">
        <v>2005</v>
      </c>
      <c r="E41" s="21">
        <v>2010</v>
      </c>
      <c r="F41" s="21">
        <v>2005</v>
      </c>
      <c r="G41" s="21">
        <v>2010</v>
      </c>
      <c r="H41" s="1"/>
      <c r="I41" s="1"/>
      <c r="J41" s="1"/>
      <c r="K41" s="2"/>
      <c r="L41" s="1"/>
      <c r="M41" s="1"/>
      <c r="N41" s="1"/>
      <c r="O41" s="1"/>
      <c r="P41" s="1"/>
    </row>
    <row r="42" spans="1:16" x14ac:dyDescent="0.25">
      <c r="A42" s="95" t="s">
        <v>4</v>
      </c>
      <c r="B42" s="96">
        <v>-2.9312431694052634</v>
      </c>
      <c r="C42" s="97">
        <v>0.51594857021419482</v>
      </c>
      <c r="D42" s="98">
        <v>26283</v>
      </c>
      <c r="E42" s="98">
        <v>29749</v>
      </c>
      <c r="F42" s="97">
        <v>80.1873264789334</v>
      </c>
      <c r="G42" s="97">
        <v>77.256083309528137</v>
      </c>
      <c r="H42" s="1"/>
      <c r="I42" s="1"/>
      <c r="J42" s="1"/>
      <c r="K42" s="2"/>
      <c r="L42" s="1"/>
      <c r="M42" s="1"/>
      <c r="N42" s="1"/>
      <c r="O42" s="1"/>
      <c r="P42" s="1"/>
    </row>
    <row r="43" spans="1:16" x14ac:dyDescent="0.25">
      <c r="A43" s="95" t="s">
        <v>73</v>
      </c>
      <c r="B43" s="96">
        <v>0.1867817867007957</v>
      </c>
      <c r="C43" s="97">
        <v>4.0386101333540019</v>
      </c>
      <c r="D43" s="98">
        <v>132</v>
      </c>
      <c r="E43" s="98">
        <v>227</v>
      </c>
      <c r="F43" s="97">
        <v>0.40272142050828319</v>
      </c>
      <c r="G43" s="97">
        <v>0.58950320720907889</v>
      </c>
      <c r="H43" s="1"/>
      <c r="I43" s="1"/>
      <c r="J43" s="1"/>
      <c r="K43" s="2"/>
      <c r="L43" s="1"/>
      <c r="M43" s="1"/>
      <c r="N43" s="1"/>
      <c r="O43" s="1"/>
      <c r="P43" s="1"/>
    </row>
    <row r="44" spans="1:16" x14ac:dyDescent="0.25">
      <c r="A44" s="95" t="s">
        <v>35</v>
      </c>
      <c r="B44" s="96">
        <v>-4.449833197669939E-2</v>
      </c>
      <c r="C44" s="97">
        <v>1.0111044035291832</v>
      </c>
      <c r="D44" s="98">
        <v>1591</v>
      </c>
      <c r="E44" s="98">
        <v>1852</v>
      </c>
      <c r="F44" s="97">
        <v>4.8540134850657477</v>
      </c>
      <c r="G44" s="97">
        <v>4.8095151530890483</v>
      </c>
      <c r="H44" s="1"/>
      <c r="I44" s="1"/>
      <c r="J44" s="1"/>
      <c r="K44" s="2"/>
      <c r="L44" s="1"/>
      <c r="M44" s="1"/>
      <c r="N44" s="1"/>
      <c r="O44" s="1"/>
      <c r="P44" s="1"/>
    </row>
    <row r="45" spans="1:16" x14ac:dyDescent="0.25">
      <c r="A45" s="95" t="s">
        <v>37</v>
      </c>
      <c r="B45" s="96">
        <v>0.27237796686832572</v>
      </c>
      <c r="C45" s="97">
        <v>3.1721804057417815</v>
      </c>
      <c r="D45" s="98">
        <v>464</v>
      </c>
      <c r="E45" s="98">
        <v>650</v>
      </c>
      <c r="F45" s="97">
        <v>1.4156268114836623</v>
      </c>
      <c r="G45" s="97">
        <v>1.688004778351988</v>
      </c>
      <c r="H45" s="1"/>
      <c r="I45" s="1"/>
      <c r="J45" s="1"/>
      <c r="K45" s="2"/>
      <c r="L45" s="1"/>
      <c r="M45" s="1"/>
      <c r="N45" s="1"/>
      <c r="O45" s="1"/>
      <c r="P45" s="1"/>
    </row>
    <row r="46" spans="1:16" x14ac:dyDescent="0.25">
      <c r="A46" s="95" t="s">
        <v>74</v>
      </c>
      <c r="B46" s="96">
        <v>-0.54904823339646036</v>
      </c>
      <c r="C46" s="97">
        <v>2.5277510180712413</v>
      </c>
      <c r="D46" s="98">
        <v>2485</v>
      </c>
      <c r="E46" s="98">
        <v>2708</v>
      </c>
      <c r="F46" s="97">
        <v>7.5815358330536657</v>
      </c>
      <c r="G46" s="97">
        <v>7.0324875996572054</v>
      </c>
      <c r="H46" s="1"/>
      <c r="I46" s="1"/>
      <c r="J46" s="1"/>
      <c r="K46" s="2"/>
      <c r="L46" s="1"/>
      <c r="M46" s="1"/>
      <c r="N46" s="1"/>
      <c r="O46" s="1"/>
      <c r="P46" s="1"/>
    </row>
    <row r="47" spans="1:16" x14ac:dyDescent="0.25">
      <c r="A47" s="99" t="s">
        <v>75</v>
      </c>
      <c r="B47" s="96">
        <v>0.25444791998482197</v>
      </c>
      <c r="C47" s="97">
        <v>6.9874980850368607</v>
      </c>
      <c r="D47" s="98">
        <v>166</v>
      </c>
      <c r="E47" s="98">
        <v>293</v>
      </c>
      <c r="F47" s="97">
        <v>0.50645269548768956</v>
      </c>
      <c r="G47" s="97">
        <v>0.76090061547251153</v>
      </c>
      <c r="H47" s="1"/>
      <c r="I47" s="1"/>
      <c r="J47" s="1"/>
      <c r="K47" s="2"/>
      <c r="L47" s="1"/>
      <c r="M47" s="1"/>
      <c r="N47" s="1"/>
      <c r="O47" s="1"/>
      <c r="P47" s="1"/>
    </row>
    <row r="48" spans="1:16" x14ac:dyDescent="0.25">
      <c r="A48" s="95" t="s">
        <v>76</v>
      </c>
      <c r="B48" s="96">
        <v>2.8111820612244767</v>
      </c>
      <c r="C48" s="97">
        <v>3.1090859212369981</v>
      </c>
      <c r="D48" s="98">
        <v>1656</v>
      </c>
      <c r="E48" s="98">
        <v>3028</v>
      </c>
      <c r="F48" s="97">
        <v>5.0523232754675531</v>
      </c>
      <c r="G48" s="97">
        <v>7.8635053366920298</v>
      </c>
      <c r="H48" s="1"/>
      <c r="I48" s="1"/>
      <c r="J48" s="1"/>
      <c r="K48" s="2"/>
      <c r="L48" s="1"/>
      <c r="M48" s="1"/>
      <c r="N48" s="1"/>
      <c r="O48" s="1"/>
      <c r="P48" s="1"/>
    </row>
    <row r="49" spans="1:16" x14ac:dyDescent="0.25">
      <c r="A49" s="15" t="s">
        <v>77</v>
      </c>
      <c r="B49" s="100">
        <v>0</v>
      </c>
      <c r="C49" s="101">
        <v>1</v>
      </c>
      <c r="D49" s="102">
        <v>32777</v>
      </c>
      <c r="E49" s="102">
        <v>38507</v>
      </c>
      <c r="F49" s="101">
        <v>100.00000000000001</v>
      </c>
      <c r="G49" s="101">
        <v>99.999999999999986</v>
      </c>
      <c r="H49" s="1"/>
      <c r="I49" s="1"/>
      <c r="J49" s="1"/>
      <c r="K49" s="2"/>
      <c r="L49" s="1"/>
      <c r="M49" s="1"/>
      <c r="N49" s="1"/>
      <c r="O49" s="1"/>
      <c r="P49" s="1"/>
    </row>
    <row r="50" spans="1:16" x14ac:dyDescent="0.25">
      <c r="A50" s="34" t="s">
        <v>0</v>
      </c>
      <c r="B50" s="103"/>
      <c r="C50" s="103"/>
      <c r="D50" s="104">
        <v>32777</v>
      </c>
      <c r="E50" s="104">
        <v>38507</v>
      </c>
      <c r="F50" s="6">
        <v>100.00000000000001</v>
      </c>
      <c r="G50" s="6">
        <v>99.999999999999986</v>
      </c>
      <c r="H50" s="1"/>
      <c r="I50" s="1"/>
      <c r="J50" s="1"/>
      <c r="K50" s="2"/>
      <c r="L50" s="1"/>
      <c r="M50" s="1"/>
      <c r="N50" s="1"/>
      <c r="O50" s="1"/>
      <c r="P50" s="1"/>
    </row>
    <row r="57" spans="1:16" ht="40.799999999999997" x14ac:dyDescent="0.25">
      <c r="A57" s="113" t="s">
        <v>78</v>
      </c>
      <c r="B57" s="106" t="s">
        <v>9</v>
      </c>
      <c r="C57" s="105" t="s">
        <v>8</v>
      </c>
      <c r="D57" s="115" t="s">
        <v>71</v>
      </c>
      <c r="E57" s="116"/>
      <c r="F57" s="115" t="s">
        <v>72</v>
      </c>
      <c r="G57" s="116"/>
    </row>
    <row r="58" spans="1:16" ht="12" customHeight="1" x14ac:dyDescent="0.25">
      <c r="A58" s="114"/>
      <c r="B58" s="22" t="s">
        <v>78</v>
      </c>
      <c r="C58" s="20">
        <v>2013</v>
      </c>
      <c r="D58" s="21">
        <v>2010</v>
      </c>
      <c r="E58" s="21">
        <v>2013</v>
      </c>
      <c r="F58" s="21">
        <v>2010</v>
      </c>
      <c r="G58" s="21">
        <v>2013</v>
      </c>
    </row>
    <row r="59" spans="1:16" x14ac:dyDescent="0.25">
      <c r="A59" s="95" t="s">
        <v>4</v>
      </c>
      <c r="B59" s="96">
        <v>-4.5821930613631565</v>
      </c>
      <c r="C59" s="97">
        <v>0.50098064652495478</v>
      </c>
      <c r="D59" s="98">
        <v>29749</v>
      </c>
      <c r="E59" s="98">
        <v>31188</v>
      </c>
      <c r="F59" s="97">
        <v>77.256083309528137</v>
      </c>
      <c r="G59" s="97">
        <v>72.67389024816498</v>
      </c>
    </row>
    <row r="60" spans="1:16" x14ac:dyDescent="0.25">
      <c r="A60" s="95" t="s">
        <v>73</v>
      </c>
      <c r="B60" s="96">
        <v>0.37053407579220277</v>
      </c>
      <c r="C60" s="97">
        <v>3.0230148388485927</v>
      </c>
      <c r="D60" s="98">
        <v>227</v>
      </c>
      <c r="E60" s="98">
        <v>412</v>
      </c>
      <c r="F60" s="97">
        <v>0.58950320720907889</v>
      </c>
      <c r="G60" s="97">
        <v>0.96003728300128166</v>
      </c>
    </row>
    <row r="61" spans="1:16" x14ac:dyDescent="0.25">
      <c r="A61" s="95" t="s">
        <v>35</v>
      </c>
      <c r="B61" s="96">
        <v>-0.32390406139616701</v>
      </c>
      <c r="C61" s="97">
        <v>1.1810997767457574</v>
      </c>
      <c r="D61" s="98">
        <v>1852</v>
      </c>
      <c r="E61" s="98">
        <v>1925</v>
      </c>
      <c r="F61" s="97">
        <v>4.8095151530890483</v>
      </c>
      <c r="G61" s="97">
        <v>4.4856110916928813</v>
      </c>
    </row>
    <row r="62" spans="1:16" x14ac:dyDescent="0.25">
      <c r="A62" s="95" t="s">
        <v>37</v>
      </c>
      <c r="B62" s="96">
        <v>0.25770185103167753</v>
      </c>
      <c r="C62" s="97">
        <v>3.7717678486776922</v>
      </c>
      <c r="D62" s="98">
        <v>650</v>
      </c>
      <c r="E62" s="98">
        <v>835</v>
      </c>
      <c r="F62" s="97">
        <v>1.688004778351988</v>
      </c>
      <c r="G62" s="97">
        <v>1.9457066293836656</v>
      </c>
    </row>
    <row r="63" spans="1:16" x14ac:dyDescent="0.25">
      <c r="A63" s="95" t="s">
        <v>74</v>
      </c>
      <c r="B63" s="96">
        <v>-0.45902843619454714</v>
      </c>
      <c r="C63" s="97">
        <v>2.7483855650058504</v>
      </c>
      <c r="D63" s="98">
        <v>2708</v>
      </c>
      <c r="E63" s="98">
        <v>2821</v>
      </c>
      <c r="F63" s="97">
        <v>7.0324875996572054</v>
      </c>
      <c r="G63" s="97">
        <v>6.5734591634626582</v>
      </c>
    </row>
    <row r="64" spans="1:16" x14ac:dyDescent="0.25">
      <c r="A64" s="99" t="s">
        <v>75</v>
      </c>
      <c r="B64" s="96">
        <v>0.21311779300937128</v>
      </c>
      <c r="C64" s="97">
        <v>5.8964406124536435</v>
      </c>
      <c r="D64" s="98">
        <v>293</v>
      </c>
      <c r="E64" s="98">
        <v>418</v>
      </c>
      <c r="F64" s="97">
        <v>0.76090061547251153</v>
      </c>
      <c r="G64" s="97">
        <v>0.97401840848188281</v>
      </c>
    </row>
    <row r="65" spans="1:7" x14ac:dyDescent="0.25">
      <c r="A65" s="95" t="s">
        <v>76</v>
      </c>
      <c r="B65" s="96">
        <v>4.5237718391206228</v>
      </c>
      <c r="C65" s="97">
        <v>1.9571072994367031</v>
      </c>
      <c r="D65" s="98">
        <v>3028</v>
      </c>
      <c r="E65" s="98">
        <v>5316</v>
      </c>
      <c r="F65" s="97">
        <v>7.8635053366920298</v>
      </c>
      <c r="G65" s="97">
        <v>12.387277175812653</v>
      </c>
    </row>
    <row r="66" spans="1:7" x14ac:dyDescent="0.25">
      <c r="A66" s="15" t="s">
        <v>77</v>
      </c>
      <c r="B66" s="100">
        <v>0</v>
      </c>
      <c r="C66" s="101">
        <v>1</v>
      </c>
      <c r="D66" s="102">
        <v>38507</v>
      </c>
      <c r="E66" s="102">
        <v>42915</v>
      </c>
      <c r="F66" s="101">
        <v>99.999999999999986</v>
      </c>
      <c r="G66" s="101">
        <v>100.00000000000001</v>
      </c>
    </row>
    <row r="67" spans="1:7" x14ac:dyDescent="0.25">
      <c r="A67" s="34" t="s">
        <v>0</v>
      </c>
      <c r="B67" s="103"/>
      <c r="C67" s="103"/>
      <c r="D67" s="104">
        <v>38507</v>
      </c>
      <c r="E67" s="104">
        <v>42915</v>
      </c>
      <c r="F67" s="6">
        <v>99.999999999999986</v>
      </c>
      <c r="G67" s="6">
        <v>100.00000000000001</v>
      </c>
    </row>
  </sheetData>
  <mergeCells count="12">
    <mergeCell ref="A6:A7"/>
    <mergeCell ref="D6:E6"/>
    <mergeCell ref="F6:G6"/>
    <mergeCell ref="A23:A24"/>
    <mergeCell ref="D23:E23"/>
    <mergeCell ref="F23:G23"/>
    <mergeCell ref="A40:A41"/>
    <mergeCell ref="D40:E40"/>
    <mergeCell ref="F40:G40"/>
    <mergeCell ref="A57:A58"/>
    <mergeCell ref="D57:E57"/>
    <mergeCell ref="F57:G57"/>
  </mergeCells>
  <hyperlinks>
    <hyperlink ref="D1" location="CONTENTS!A7" display="Return to Contents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2"/>
  <sheetViews>
    <sheetView showGridLines="0" workbookViewId="0">
      <selection activeCell="A3" sqref="A3"/>
    </sheetView>
  </sheetViews>
  <sheetFormatPr defaultRowHeight="12" x14ac:dyDescent="0.25"/>
  <cols>
    <col min="1" max="1" width="24.140625" customWidth="1"/>
  </cols>
  <sheetData>
    <row r="1" spans="1:16" ht="14.4" x14ac:dyDescent="0.25">
      <c r="A1" s="55" t="s">
        <v>14</v>
      </c>
      <c r="B1" s="54"/>
      <c r="C1" s="54"/>
      <c r="D1" s="54"/>
      <c r="E1" s="54"/>
      <c r="F1" s="149" t="s">
        <v>68</v>
      </c>
      <c r="G1" s="91"/>
      <c r="H1" s="91"/>
      <c r="I1" s="1"/>
      <c r="J1" s="1"/>
      <c r="K1" s="2"/>
      <c r="L1" s="1"/>
      <c r="M1" s="1"/>
      <c r="N1" s="1"/>
      <c r="O1" s="1"/>
      <c r="P1" s="1"/>
    </row>
    <row r="2" spans="1:16" x14ac:dyDescent="0.25">
      <c r="A2" s="151" t="s">
        <v>122</v>
      </c>
      <c r="B2" s="1"/>
      <c r="C2" s="1"/>
      <c r="D2" s="1"/>
      <c r="E2" s="1"/>
      <c r="F2" s="1"/>
      <c r="G2" s="1"/>
      <c r="H2" s="1"/>
      <c r="I2" s="1"/>
      <c r="J2" s="1"/>
      <c r="K2" s="2"/>
      <c r="L2" s="1"/>
      <c r="M2" s="1"/>
      <c r="N2" s="1"/>
      <c r="O2" s="1"/>
      <c r="P2" s="1"/>
    </row>
    <row r="3" spans="1:16" x14ac:dyDescent="0.25">
      <c r="A3" s="151"/>
      <c r="B3" s="1"/>
      <c r="C3" s="1"/>
      <c r="D3" s="1"/>
      <c r="E3" s="1"/>
      <c r="F3" s="1"/>
      <c r="G3" s="1"/>
      <c r="H3" s="1"/>
      <c r="I3" s="1"/>
      <c r="J3" s="1"/>
      <c r="K3" s="2"/>
      <c r="L3" s="1"/>
      <c r="M3" s="1"/>
      <c r="N3" s="1"/>
      <c r="O3" s="1"/>
      <c r="P3" s="1"/>
    </row>
    <row r="4" spans="1:16" x14ac:dyDescent="0.25">
      <c r="A4" s="152"/>
      <c r="B4" s="1"/>
      <c r="C4" s="1"/>
      <c r="D4" s="1"/>
      <c r="E4" s="1"/>
      <c r="F4" s="1"/>
      <c r="G4" s="1"/>
      <c r="H4" s="1"/>
      <c r="I4" s="1"/>
      <c r="J4" s="1"/>
      <c r="K4" s="2"/>
      <c r="L4" s="1"/>
      <c r="M4" s="1"/>
      <c r="N4" s="1"/>
      <c r="O4" s="1"/>
      <c r="P4" s="1"/>
    </row>
    <row r="5" spans="1:16" x14ac:dyDescent="0.25">
      <c r="A5" s="153" t="s">
        <v>69</v>
      </c>
      <c r="B5" s="1"/>
      <c r="C5" s="1"/>
      <c r="D5" s="1"/>
      <c r="E5" s="1"/>
      <c r="F5" s="1"/>
      <c r="G5" s="1"/>
      <c r="H5" s="1"/>
      <c r="I5" s="1"/>
      <c r="J5" s="1"/>
      <c r="K5" s="2"/>
      <c r="L5" s="1"/>
      <c r="M5" s="1"/>
      <c r="N5" s="1"/>
      <c r="O5" s="1"/>
      <c r="P5" s="1"/>
    </row>
    <row r="6" spans="1:16" ht="40.799999999999997" x14ac:dyDescent="0.25">
      <c r="A6" s="56" t="s">
        <v>32</v>
      </c>
      <c r="B6" s="44" t="s">
        <v>9</v>
      </c>
      <c r="C6" s="43" t="s">
        <v>8</v>
      </c>
      <c r="D6" s="115" t="s">
        <v>7</v>
      </c>
      <c r="E6" s="116"/>
      <c r="F6" s="115" t="s">
        <v>6</v>
      </c>
      <c r="G6" s="116"/>
      <c r="H6" s="50"/>
      <c r="I6" s="50"/>
      <c r="J6" s="50"/>
      <c r="K6" s="51"/>
      <c r="L6" s="50"/>
      <c r="M6" s="50"/>
      <c r="N6" s="50"/>
      <c r="O6" s="50"/>
      <c r="P6" s="50"/>
    </row>
    <row r="7" spans="1:16" ht="24" x14ac:dyDescent="0.25">
      <c r="A7" s="23"/>
      <c r="B7" s="49" t="s">
        <v>32</v>
      </c>
      <c r="C7" s="41" t="s">
        <v>11</v>
      </c>
      <c r="D7" s="42" t="s">
        <v>33</v>
      </c>
      <c r="E7" s="42" t="s">
        <v>11</v>
      </c>
      <c r="F7" s="42" t="s">
        <v>33</v>
      </c>
      <c r="G7" s="42" t="s">
        <v>11</v>
      </c>
      <c r="H7" s="47"/>
      <c r="I7" s="47"/>
      <c r="J7" s="47"/>
      <c r="K7" s="48"/>
      <c r="L7" s="47"/>
      <c r="M7" s="47"/>
      <c r="N7" s="47"/>
      <c r="O7" s="47"/>
      <c r="P7" s="47"/>
    </row>
    <row r="8" spans="1:16" x14ac:dyDescent="0.25">
      <c r="A8" s="19" t="s">
        <v>4</v>
      </c>
      <c r="B8" s="16">
        <v>0.11614286556719833</v>
      </c>
      <c r="C8" s="16">
        <v>0.61384743223376481</v>
      </c>
      <c r="D8" s="17">
        <v>3501.0968058420835</v>
      </c>
      <c r="E8" s="17">
        <v>3984.2805399615327</v>
      </c>
      <c r="F8" s="16">
        <v>53.519828343765177</v>
      </c>
      <c r="G8" s="16">
        <v>53.635971209332375</v>
      </c>
      <c r="H8" s="1"/>
      <c r="I8" s="1"/>
      <c r="J8" s="1"/>
      <c r="K8" s="2"/>
      <c r="L8" s="1"/>
      <c r="M8" s="1"/>
      <c r="N8" s="1"/>
      <c r="O8" s="1"/>
      <c r="P8" s="1"/>
    </row>
    <row r="9" spans="1:16" x14ac:dyDescent="0.25">
      <c r="A9" s="19" t="s">
        <v>34</v>
      </c>
      <c r="B9" s="16">
        <v>0.8378857123256539</v>
      </c>
      <c r="C9" s="16">
        <v>1.5886464008927743</v>
      </c>
      <c r="D9" s="17">
        <v>61.429032424877327</v>
      </c>
      <c r="E9" s="17">
        <v>131.99671575090071</v>
      </c>
      <c r="F9" s="16">
        <v>0.93904037877989188</v>
      </c>
      <c r="G9" s="16">
        <v>1.7769260911055458</v>
      </c>
      <c r="H9" s="1"/>
      <c r="I9" s="1"/>
      <c r="J9" s="1"/>
      <c r="K9" s="2"/>
      <c r="L9" s="1"/>
      <c r="M9" s="1"/>
      <c r="N9" s="1"/>
      <c r="O9" s="1"/>
      <c r="P9" s="1"/>
    </row>
    <row r="10" spans="1:16" x14ac:dyDescent="0.25">
      <c r="A10" s="19" t="s">
        <v>35</v>
      </c>
      <c r="B10" s="16">
        <v>-2.3080563438344495</v>
      </c>
      <c r="C10" s="16">
        <v>1.0440629097145664</v>
      </c>
      <c r="D10" s="17">
        <v>844.5713412258707</v>
      </c>
      <c r="E10" s="17">
        <v>787.5977162465133</v>
      </c>
      <c r="F10" s="16">
        <v>12.910615076694604</v>
      </c>
      <c r="G10" s="16">
        <v>10.602558732860155</v>
      </c>
      <c r="H10" s="1"/>
      <c r="I10" s="1"/>
      <c r="J10" s="1"/>
      <c r="K10" s="2"/>
      <c r="L10" s="1"/>
      <c r="M10" s="1"/>
      <c r="N10" s="1"/>
      <c r="O10" s="1"/>
      <c r="P10" s="1"/>
    </row>
    <row r="11" spans="1:16" x14ac:dyDescent="0.25">
      <c r="A11" s="19" t="s">
        <v>36</v>
      </c>
      <c r="B11" s="16">
        <v>-5.2326104401377749E-2</v>
      </c>
      <c r="C11" s="16">
        <v>5.2500980809013118</v>
      </c>
      <c r="D11" s="17">
        <v>26.041999116332434</v>
      </c>
      <c r="E11" s="17">
        <v>25.684883458021947</v>
      </c>
      <c r="F11" s="16">
        <v>0.39809334038090627</v>
      </c>
      <c r="G11" s="16">
        <v>0.34576723597952852</v>
      </c>
      <c r="H11" s="1"/>
      <c r="I11" s="1"/>
      <c r="J11" s="1"/>
      <c r="K11" s="2"/>
      <c r="L11" s="1"/>
      <c r="M11" s="1"/>
      <c r="N11" s="1"/>
      <c r="O11" s="1"/>
      <c r="P11" s="1"/>
    </row>
    <row r="12" spans="1:16" x14ac:dyDescent="0.25">
      <c r="A12" s="19" t="s">
        <v>37</v>
      </c>
      <c r="B12" s="16">
        <v>1.3048127660190108</v>
      </c>
      <c r="C12" s="16">
        <v>1.8461575272099036</v>
      </c>
      <c r="D12" s="17">
        <v>106.6250268030893</v>
      </c>
      <c r="E12" s="17">
        <v>218.00388957374884</v>
      </c>
      <c r="F12" s="16">
        <v>1.6299329747547955</v>
      </c>
      <c r="G12" s="16">
        <v>2.9347457407738062</v>
      </c>
      <c r="H12" s="1"/>
      <c r="I12" s="1"/>
      <c r="J12" s="1"/>
      <c r="K12" s="2"/>
      <c r="L12" s="1"/>
      <c r="M12" s="1"/>
      <c r="N12" s="1"/>
      <c r="O12" s="1"/>
      <c r="P12" s="1"/>
    </row>
    <row r="13" spans="1:16" x14ac:dyDescent="0.25">
      <c r="A13" s="57" t="s">
        <v>38</v>
      </c>
      <c r="B13" s="16">
        <v>-5.0853208976274544E-2</v>
      </c>
      <c r="C13" s="16">
        <v>0.65920973059712773</v>
      </c>
      <c r="D13" s="17">
        <v>1116.8989604727919</v>
      </c>
      <c r="E13" s="17">
        <v>1264.5114766414899</v>
      </c>
      <c r="F13" s="16">
        <v>17.073575498423331</v>
      </c>
      <c r="G13" s="16">
        <v>17.022722289447056</v>
      </c>
      <c r="H13" s="1"/>
      <c r="I13" s="1"/>
      <c r="J13" s="1"/>
      <c r="K13" s="2"/>
      <c r="L13" s="1"/>
      <c r="M13" s="1"/>
      <c r="N13" s="1"/>
      <c r="O13" s="1"/>
      <c r="P13" s="1"/>
    </row>
    <row r="14" spans="1:16" x14ac:dyDescent="0.25">
      <c r="A14" s="57" t="s">
        <v>39</v>
      </c>
      <c r="B14" s="16">
        <v>0.21973476120078361</v>
      </c>
      <c r="C14" s="16">
        <v>5.3330506357302081</v>
      </c>
      <c r="D14" s="17">
        <v>175.09254632618379</v>
      </c>
      <c r="E14" s="17">
        <v>215.14818744555728</v>
      </c>
      <c r="F14" s="16">
        <v>2.676567813838616</v>
      </c>
      <c r="G14" s="16">
        <v>2.8963025750393996</v>
      </c>
      <c r="H14" s="1"/>
      <c r="I14" s="1"/>
      <c r="J14" s="1"/>
      <c r="K14" s="2"/>
      <c r="L14" s="1"/>
      <c r="M14" s="1"/>
      <c r="N14" s="1"/>
      <c r="O14" s="1"/>
      <c r="P14" s="1"/>
    </row>
    <row r="15" spans="1:16" x14ac:dyDescent="0.25">
      <c r="A15" s="57" t="s">
        <v>40</v>
      </c>
      <c r="B15" s="16">
        <v>0.69554904472032597</v>
      </c>
      <c r="C15" s="16">
        <v>4.0394919606103663</v>
      </c>
      <c r="D15" s="17">
        <v>48.811654323690618</v>
      </c>
      <c r="E15" s="17">
        <v>107.09581497785562</v>
      </c>
      <c r="F15" s="16">
        <v>0.74616370396270504</v>
      </c>
      <c r="G15" s="16">
        <v>1.441712748683031</v>
      </c>
      <c r="H15" s="1"/>
      <c r="I15" s="1"/>
      <c r="J15" s="1"/>
      <c r="K15" s="2"/>
      <c r="L15" s="1"/>
      <c r="M15" s="1"/>
      <c r="N15" s="1"/>
      <c r="O15" s="1"/>
      <c r="P15" s="1"/>
    </row>
    <row r="16" spans="1:16" x14ac:dyDescent="0.25">
      <c r="A16" s="19" t="s">
        <v>41</v>
      </c>
      <c r="B16" s="16">
        <v>-0.63193712210917141</v>
      </c>
      <c r="C16" s="16">
        <v>1.8046963713741007</v>
      </c>
      <c r="D16" s="17">
        <v>382.42112102366428</v>
      </c>
      <c r="E16" s="17">
        <v>387.3137434917104</v>
      </c>
      <c r="F16" s="16">
        <v>5.8459145482822521</v>
      </c>
      <c r="G16" s="16">
        <v>5.2139774261730807</v>
      </c>
      <c r="H16" s="1"/>
      <c r="I16" s="1"/>
      <c r="J16" s="1"/>
      <c r="K16" s="2"/>
      <c r="L16" s="1"/>
      <c r="M16" s="1"/>
      <c r="N16" s="1"/>
      <c r="O16" s="1"/>
      <c r="P16" s="1"/>
    </row>
    <row r="17" spans="1:16" x14ac:dyDescent="0.25">
      <c r="A17" s="57" t="s">
        <v>42</v>
      </c>
      <c r="B17" s="16">
        <v>-0.13095237051169573</v>
      </c>
      <c r="C17" s="16">
        <v>0.98046039132270657</v>
      </c>
      <c r="D17" s="17">
        <v>278.69319227428002</v>
      </c>
      <c r="E17" s="17">
        <v>306.74103245266957</v>
      </c>
      <c r="F17" s="16">
        <v>4.2602683211177039</v>
      </c>
      <c r="G17" s="16">
        <v>4.1293159506060082</v>
      </c>
      <c r="H17" s="1"/>
      <c r="I17" s="1"/>
      <c r="J17" s="1"/>
      <c r="K17" s="2"/>
      <c r="L17" s="1"/>
      <c r="M17" s="1"/>
      <c r="N17" s="1"/>
      <c r="O17" s="1"/>
      <c r="P17" s="1"/>
    </row>
    <row r="18" spans="1:16" s="64" customFormat="1" x14ac:dyDescent="0.25">
      <c r="A18" s="15" t="s">
        <v>1</v>
      </c>
      <c r="B18" s="58">
        <v>0</v>
      </c>
      <c r="C18" s="58">
        <v>23.159721440586829</v>
      </c>
      <c r="D18" s="60">
        <v>6541.6816798328655</v>
      </c>
      <c r="E18" s="60">
        <v>7428.3740000000007</v>
      </c>
      <c r="F18" s="61">
        <v>100</v>
      </c>
      <c r="G18" s="61">
        <v>100</v>
      </c>
      <c r="H18" s="62"/>
      <c r="I18" s="62"/>
      <c r="J18" s="62"/>
      <c r="K18" s="63"/>
      <c r="L18" s="62"/>
      <c r="M18" s="62"/>
      <c r="N18" s="62"/>
      <c r="O18" s="62"/>
      <c r="P18" s="62"/>
    </row>
    <row r="19" spans="1:16" s="64" customFormat="1" x14ac:dyDescent="0.25">
      <c r="A19" s="65"/>
      <c r="B19" s="66"/>
      <c r="C19" s="66"/>
      <c r="D19" s="67"/>
      <c r="E19" s="67"/>
      <c r="F19" s="68"/>
      <c r="G19" s="68"/>
      <c r="H19" s="69"/>
      <c r="I19" s="69"/>
      <c r="J19" s="69"/>
      <c r="K19" s="70"/>
      <c r="L19" s="69"/>
      <c r="M19" s="69"/>
      <c r="N19" s="69"/>
      <c r="O19" s="69"/>
      <c r="P19" s="69"/>
    </row>
    <row r="20" spans="1:16" x14ac:dyDescent="0.25">
      <c r="A20" s="34"/>
      <c r="B20" s="32"/>
      <c r="C20" s="32"/>
      <c r="D20" s="31"/>
      <c r="E20" s="31"/>
      <c r="F20" s="46"/>
      <c r="G20" s="46"/>
      <c r="H20" s="24"/>
      <c r="I20" s="24"/>
      <c r="J20" s="24"/>
      <c r="K20" s="25"/>
      <c r="L20" s="24"/>
      <c r="M20" s="24"/>
      <c r="N20" s="24"/>
      <c r="O20" s="24"/>
      <c r="P20" s="24"/>
    </row>
    <row r="21" spans="1:16" x14ac:dyDescent="0.25">
      <c r="A21" s="1"/>
      <c r="B21" s="29"/>
      <c r="C21" s="1"/>
      <c r="D21" s="45"/>
      <c r="E21" s="1"/>
      <c r="F21" s="1"/>
      <c r="G21" s="1"/>
      <c r="H21" s="1"/>
      <c r="I21" s="1"/>
      <c r="J21" s="1"/>
      <c r="K21" s="2"/>
      <c r="L21" s="1"/>
      <c r="M21" s="1"/>
      <c r="N21" s="1"/>
      <c r="O21" s="1"/>
      <c r="P21" s="1"/>
    </row>
    <row r="22" spans="1:16" ht="40.799999999999997" x14ac:dyDescent="0.25">
      <c r="A22" s="56" t="s">
        <v>43</v>
      </c>
      <c r="B22" s="44" t="s">
        <v>9</v>
      </c>
      <c r="C22" s="43" t="s">
        <v>8</v>
      </c>
      <c r="D22" s="116" t="s">
        <v>7</v>
      </c>
      <c r="E22" s="116"/>
      <c r="F22" s="116" t="s">
        <v>6</v>
      </c>
      <c r="G22" s="116"/>
      <c r="H22" s="1"/>
      <c r="I22" s="1"/>
      <c r="J22" s="1"/>
      <c r="K22" s="2"/>
      <c r="L22" s="1"/>
      <c r="M22" s="1"/>
      <c r="N22" s="1"/>
      <c r="O22" s="1"/>
      <c r="P22" s="1"/>
    </row>
    <row r="23" spans="1:16" x14ac:dyDescent="0.25">
      <c r="A23" s="23"/>
      <c r="B23" s="41" t="s">
        <v>43</v>
      </c>
      <c r="C23" s="41">
        <v>2005</v>
      </c>
      <c r="D23" s="42">
        <v>2000</v>
      </c>
      <c r="E23" s="42">
        <v>2005</v>
      </c>
      <c r="F23" s="42">
        <v>2000</v>
      </c>
      <c r="G23" s="42">
        <v>2005</v>
      </c>
      <c r="H23" s="1"/>
      <c r="I23" s="1"/>
      <c r="J23" s="1"/>
      <c r="K23" s="2"/>
      <c r="L23" s="1"/>
      <c r="M23" s="1"/>
      <c r="N23" s="1"/>
      <c r="O23" s="1"/>
      <c r="P23" s="1"/>
    </row>
    <row r="24" spans="1:16" x14ac:dyDescent="0.25">
      <c r="A24" s="19" t="s">
        <v>4</v>
      </c>
      <c r="B24" s="16">
        <v>-5.5012605286160579</v>
      </c>
      <c r="C24" s="16">
        <v>0.67758795267723981</v>
      </c>
      <c r="D24" s="17">
        <v>3984.2805399615327</v>
      </c>
      <c r="E24" s="17">
        <v>4083.117506734256</v>
      </c>
      <c r="F24" s="16">
        <v>53.635971209332375</v>
      </c>
      <c r="G24" s="16">
        <v>48.134710680716317</v>
      </c>
      <c r="H24" s="1"/>
      <c r="I24" s="1"/>
      <c r="J24" s="1"/>
      <c r="K24" s="2"/>
      <c r="L24" s="1"/>
      <c r="M24" s="1"/>
      <c r="N24" s="1"/>
      <c r="O24" s="1"/>
      <c r="P24" s="1"/>
    </row>
    <row r="25" spans="1:16" x14ac:dyDescent="0.25">
      <c r="A25" s="19" t="s">
        <v>34</v>
      </c>
      <c r="B25" s="16">
        <v>-0.53107611546470346</v>
      </c>
      <c r="C25" s="16">
        <v>2.063628600773999</v>
      </c>
      <c r="D25" s="17">
        <v>131.99671575090071</v>
      </c>
      <c r="E25" s="17">
        <v>105.68157104019946</v>
      </c>
      <c r="F25" s="16">
        <v>1.7769260911055458</v>
      </c>
      <c r="G25" s="16">
        <v>1.2458499756408423</v>
      </c>
      <c r="H25" s="1"/>
      <c r="I25" s="1"/>
      <c r="J25" s="1"/>
      <c r="K25" s="2"/>
      <c r="L25" s="1"/>
      <c r="M25" s="1"/>
      <c r="N25" s="1"/>
      <c r="O25" s="1"/>
      <c r="P25" s="1"/>
    </row>
    <row r="26" spans="1:16" x14ac:dyDescent="0.25">
      <c r="A26" s="19" t="s">
        <v>35</v>
      </c>
      <c r="B26" s="16">
        <v>0.94400253375614618</v>
      </c>
      <c r="C26" s="16">
        <v>0.92449796493244329</v>
      </c>
      <c r="D26" s="17">
        <v>787.5977162465133</v>
      </c>
      <c r="E26" s="17">
        <v>979.45881015107568</v>
      </c>
      <c r="F26" s="16">
        <v>10.602558732860155</v>
      </c>
      <c r="G26" s="16">
        <v>11.546561266616301</v>
      </c>
      <c r="H26" s="1"/>
      <c r="I26" s="1"/>
      <c r="J26" s="1"/>
      <c r="K26" s="2"/>
      <c r="L26" s="1"/>
      <c r="M26" s="1"/>
      <c r="N26" s="1"/>
      <c r="O26" s="1"/>
      <c r="P26" s="1"/>
    </row>
    <row r="27" spans="1:16" x14ac:dyDescent="0.25">
      <c r="A27" s="19" t="s">
        <v>36</v>
      </c>
      <c r="B27" s="16">
        <v>1.5356819509031727E-2</v>
      </c>
      <c r="C27" s="16">
        <v>5.114877100712083</v>
      </c>
      <c r="D27" s="17">
        <v>25.684883458021947</v>
      </c>
      <c r="E27" s="17">
        <v>30.633028270364797</v>
      </c>
      <c r="F27" s="16">
        <v>0.34576723597952852</v>
      </c>
      <c r="G27" s="16">
        <v>0.36112405548856025</v>
      </c>
      <c r="H27" s="1"/>
      <c r="I27" s="1"/>
      <c r="J27" s="1"/>
      <c r="K27" s="2"/>
      <c r="L27" s="1"/>
      <c r="M27" s="1"/>
      <c r="N27" s="1"/>
      <c r="O27" s="1"/>
      <c r="P27" s="1"/>
    </row>
    <row r="28" spans="1:16" x14ac:dyDescent="0.25">
      <c r="A28" s="19" t="s">
        <v>37</v>
      </c>
      <c r="B28" s="16">
        <v>-0.43114076012499059</v>
      </c>
      <c r="C28" s="16">
        <v>2.2885256804718352</v>
      </c>
      <c r="D28" s="17">
        <v>218.00388957374884</v>
      </c>
      <c r="E28" s="17">
        <v>212.37300862243657</v>
      </c>
      <c r="F28" s="16">
        <v>2.9347457407738062</v>
      </c>
      <c r="G28" s="16">
        <v>2.5036049806488156</v>
      </c>
      <c r="H28" s="1"/>
      <c r="I28" s="1"/>
      <c r="J28" s="1"/>
      <c r="K28" s="2"/>
      <c r="L28" s="1"/>
      <c r="M28" s="1"/>
      <c r="N28" s="1"/>
      <c r="O28" s="1"/>
      <c r="P28" s="1"/>
    </row>
    <row r="29" spans="1:16" x14ac:dyDescent="0.25">
      <c r="A29" s="57" t="s">
        <v>38</v>
      </c>
      <c r="B29" s="16">
        <v>3.9497174801970516</v>
      </c>
      <c r="C29" s="16">
        <v>0.56149578275058387</v>
      </c>
      <c r="D29" s="17">
        <v>1264.5114766414899</v>
      </c>
      <c r="E29" s="17">
        <v>1779.0267100674562</v>
      </c>
      <c r="F29" s="16">
        <v>17.022722289447056</v>
      </c>
      <c r="G29" s="16">
        <v>20.972439769644108</v>
      </c>
      <c r="H29" s="1"/>
      <c r="I29" s="1"/>
      <c r="J29" s="1"/>
      <c r="K29" s="2"/>
      <c r="L29" s="1"/>
      <c r="M29" s="1"/>
      <c r="N29" s="1"/>
      <c r="O29" s="1"/>
      <c r="P29" s="1"/>
    </row>
    <row r="30" spans="1:16" x14ac:dyDescent="0.25">
      <c r="A30" s="57" t="s">
        <v>39</v>
      </c>
      <c r="B30" s="16">
        <v>0.28959720512273091</v>
      </c>
      <c r="C30" s="16">
        <v>5.0149772846257763</v>
      </c>
      <c r="D30" s="17">
        <v>215.14818744555728</v>
      </c>
      <c r="E30" s="17">
        <v>270.24995025662895</v>
      </c>
      <c r="F30" s="16">
        <v>2.8963025750393996</v>
      </c>
      <c r="G30" s="16">
        <v>3.1858997801621305</v>
      </c>
      <c r="H30" s="1"/>
      <c r="I30" s="1"/>
      <c r="J30" s="1"/>
      <c r="K30" s="2"/>
      <c r="L30" s="1"/>
      <c r="M30" s="1"/>
      <c r="N30" s="1"/>
      <c r="O30" s="1"/>
      <c r="P30" s="1"/>
    </row>
    <row r="31" spans="1:16" x14ac:dyDescent="0.25">
      <c r="A31" s="57" t="s">
        <v>40</v>
      </c>
      <c r="B31" s="16">
        <v>0.33005846049259246</v>
      </c>
      <c r="C31" s="16">
        <v>3.3095203024571362</v>
      </c>
      <c r="D31" s="17">
        <v>107.09581497785562</v>
      </c>
      <c r="E31" s="17">
        <v>150.29383037324305</v>
      </c>
      <c r="F31" s="16">
        <v>1.441712748683031</v>
      </c>
      <c r="G31" s="16">
        <v>1.7717712091756235</v>
      </c>
      <c r="H31" s="1"/>
      <c r="I31" s="1"/>
      <c r="J31" s="1"/>
      <c r="K31" s="2"/>
      <c r="L31" s="1"/>
      <c r="M31" s="1"/>
      <c r="N31" s="1"/>
      <c r="O31" s="1"/>
      <c r="P31" s="1"/>
    </row>
    <row r="32" spans="1:16" x14ac:dyDescent="0.25">
      <c r="A32" s="19" t="s">
        <v>41</v>
      </c>
      <c r="B32" s="16">
        <v>0.21869746936041334</v>
      </c>
      <c r="C32" s="16">
        <v>1.6590932719539215</v>
      </c>
      <c r="D32" s="17">
        <v>387.3137434917104</v>
      </c>
      <c r="E32" s="17">
        <v>460.83688175641487</v>
      </c>
      <c r="F32" s="16">
        <v>5.2139774261730807</v>
      </c>
      <c r="G32" s="16">
        <v>5.432674895533494</v>
      </c>
      <c r="H32" s="1"/>
      <c r="I32" s="1"/>
      <c r="J32" s="1"/>
      <c r="K32" s="2"/>
      <c r="L32" s="1"/>
      <c r="M32" s="1"/>
      <c r="N32" s="1"/>
      <c r="O32" s="1"/>
      <c r="P32" s="1"/>
    </row>
    <row r="33" spans="1:16" x14ac:dyDescent="0.25">
      <c r="A33" s="57" t="s">
        <v>42</v>
      </c>
      <c r="B33" s="16">
        <v>0.71604743576778773</v>
      </c>
      <c r="C33" s="16">
        <v>0.81147841049667024</v>
      </c>
      <c r="D33" s="17">
        <v>306.74103245266957</v>
      </c>
      <c r="E33" s="17">
        <v>411.01707665021752</v>
      </c>
      <c r="F33" s="16">
        <v>4.1293159506060082</v>
      </c>
      <c r="G33" s="16">
        <v>4.8453633863737959</v>
      </c>
      <c r="H33" s="1"/>
      <c r="I33" s="1"/>
      <c r="J33" s="1"/>
      <c r="K33" s="2"/>
      <c r="L33" s="1"/>
      <c r="M33" s="1"/>
      <c r="N33" s="1"/>
      <c r="O33" s="1"/>
      <c r="P33" s="1"/>
    </row>
    <row r="34" spans="1:16" x14ac:dyDescent="0.25">
      <c r="A34" s="15" t="s">
        <v>1</v>
      </c>
      <c r="B34" s="16">
        <v>0</v>
      </c>
      <c r="C34" s="58">
        <v>22.425682351851687</v>
      </c>
      <c r="D34" s="17">
        <v>7428.3740000000007</v>
      </c>
      <c r="E34" s="17">
        <v>8482.688373922294</v>
      </c>
      <c r="F34" s="16">
        <v>100</v>
      </c>
      <c r="G34" s="16">
        <v>100</v>
      </c>
      <c r="H34" s="1"/>
      <c r="I34" s="1"/>
      <c r="J34" s="1"/>
      <c r="K34" s="2"/>
      <c r="L34" s="1"/>
      <c r="M34" s="1"/>
      <c r="N34" s="1"/>
      <c r="O34" s="1"/>
      <c r="P34" s="1"/>
    </row>
    <row r="35" spans="1:16" x14ac:dyDescent="0.25">
      <c r="A35" s="34"/>
      <c r="B35" s="33"/>
      <c r="C35" s="32"/>
      <c r="D35" s="31"/>
      <c r="E35" s="31"/>
      <c r="F35" s="30"/>
      <c r="G35" s="30"/>
      <c r="H35" s="1"/>
      <c r="I35" s="1"/>
      <c r="J35" s="1"/>
      <c r="K35" s="2"/>
      <c r="L35" s="1"/>
      <c r="M35" s="1"/>
      <c r="N35" s="1"/>
      <c r="O35" s="1"/>
      <c r="P35" s="1"/>
    </row>
    <row r="36" spans="1:16" x14ac:dyDescent="0.25">
      <c r="A36" s="34"/>
      <c r="B36" s="33"/>
      <c r="C36" s="32"/>
      <c r="D36" s="31"/>
      <c r="E36" s="31"/>
      <c r="F36" s="30"/>
      <c r="G36" s="30"/>
      <c r="H36" s="1"/>
      <c r="I36" s="1"/>
      <c r="J36" s="1"/>
      <c r="K36" s="2"/>
      <c r="L36" s="1"/>
      <c r="M36" s="1"/>
      <c r="N36" s="1"/>
      <c r="O36" s="1"/>
      <c r="P36" s="1"/>
    </row>
    <row r="37" spans="1:16" x14ac:dyDescent="0.25">
      <c r="A37" s="34"/>
      <c r="B37" s="33"/>
      <c r="C37" s="32"/>
      <c r="D37" s="31"/>
      <c r="E37" s="31"/>
      <c r="F37" s="30"/>
      <c r="G37" s="30"/>
      <c r="H37" s="1"/>
      <c r="I37" s="1"/>
      <c r="J37" s="1"/>
      <c r="K37" s="2"/>
      <c r="L37" s="1"/>
      <c r="M37" s="1"/>
      <c r="N37" s="1"/>
      <c r="O37" s="1"/>
      <c r="P37" s="1"/>
    </row>
    <row r="38" spans="1:16" x14ac:dyDescent="0.25">
      <c r="A38" s="1"/>
      <c r="B38" s="29"/>
      <c r="C38" s="1"/>
      <c r="D38" s="1"/>
      <c r="E38" s="1"/>
      <c r="F38" s="1"/>
      <c r="G38" s="1"/>
      <c r="H38" s="1"/>
      <c r="I38" s="1"/>
      <c r="J38" s="1"/>
      <c r="K38" s="2"/>
      <c r="L38" s="1"/>
      <c r="M38" s="1"/>
      <c r="N38" s="1"/>
      <c r="O38" s="1"/>
      <c r="P38" s="1"/>
    </row>
    <row r="39" spans="1:16" ht="51" x14ac:dyDescent="0.25">
      <c r="A39" s="56" t="s">
        <v>44</v>
      </c>
      <c r="B39" s="27" t="s">
        <v>9</v>
      </c>
      <c r="C39" s="26" t="s">
        <v>8</v>
      </c>
      <c r="D39" s="119" t="s">
        <v>7</v>
      </c>
      <c r="E39" s="119"/>
      <c r="F39" s="119" t="s">
        <v>6</v>
      </c>
      <c r="G39" s="119"/>
      <c r="H39" s="24"/>
      <c r="I39" s="24"/>
      <c r="J39" s="24"/>
      <c r="K39" s="25"/>
      <c r="L39" s="24"/>
      <c r="M39" s="24"/>
      <c r="N39" s="24"/>
      <c r="O39" s="24"/>
      <c r="P39" s="24"/>
    </row>
    <row r="40" spans="1:16" x14ac:dyDescent="0.25">
      <c r="A40" s="23"/>
      <c r="B40" s="22" t="s">
        <v>44</v>
      </c>
      <c r="C40" s="20">
        <v>2010</v>
      </c>
      <c r="D40" s="21">
        <v>2005</v>
      </c>
      <c r="E40" s="21">
        <v>2010</v>
      </c>
      <c r="F40" s="21">
        <v>2005</v>
      </c>
      <c r="G40" s="21">
        <v>2010</v>
      </c>
      <c r="H40" s="1"/>
      <c r="I40" s="1"/>
      <c r="J40" s="1"/>
      <c r="K40" s="2"/>
      <c r="L40" s="1"/>
      <c r="M40" s="1"/>
      <c r="N40" s="1"/>
      <c r="O40" s="1"/>
      <c r="P40" s="1"/>
    </row>
    <row r="41" spans="1:16" x14ac:dyDescent="0.25">
      <c r="A41" s="19" t="s">
        <v>4</v>
      </c>
      <c r="B41" s="16">
        <v>-6.5705229355405024</v>
      </c>
      <c r="C41" s="16">
        <v>0.70925386660544831</v>
      </c>
      <c r="D41" s="17">
        <v>4083.117506734256</v>
      </c>
      <c r="E41" s="17">
        <v>4257.6175962720263</v>
      </c>
      <c r="F41" s="16">
        <v>48.134710680716317</v>
      </c>
      <c r="G41" s="16">
        <v>41.564187745175815</v>
      </c>
      <c r="H41" s="1"/>
      <c r="I41" s="1"/>
      <c r="J41" s="1"/>
      <c r="K41" s="2"/>
      <c r="L41" s="1"/>
      <c r="M41" s="1"/>
      <c r="N41" s="1"/>
      <c r="O41" s="1"/>
      <c r="P41" s="1"/>
    </row>
    <row r="42" spans="1:16" x14ac:dyDescent="0.25">
      <c r="A42" s="19" t="s">
        <v>34</v>
      </c>
      <c r="B42" s="16">
        <v>-0.14493861132049224</v>
      </c>
      <c r="C42" s="16">
        <v>2.6631453681201616</v>
      </c>
      <c r="D42" s="17">
        <v>105.68157104019946</v>
      </c>
      <c r="E42" s="17">
        <v>112.77159138542763</v>
      </c>
      <c r="F42" s="16">
        <v>1.2458499756408423</v>
      </c>
      <c r="G42" s="16">
        <v>1.1009113643203501</v>
      </c>
      <c r="H42" s="1"/>
      <c r="I42" s="1"/>
      <c r="J42" s="1"/>
      <c r="K42" s="2"/>
      <c r="L42" s="1"/>
      <c r="M42" s="1"/>
      <c r="N42" s="1"/>
      <c r="O42" s="1"/>
      <c r="P42" s="1"/>
    </row>
    <row r="43" spans="1:16" x14ac:dyDescent="0.25">
      <c r="A43" s="19" t="s">
        <v>35</v>
      </c>
      <c r="B43" s="16">
        <v>-0.74882877482313148</v>
      </c>
      <c r="C43" s="16">
        <v>0.813287862399247</v>
      </c>
      <c r="D43" s="17">
        <v>979.45881015107568</v>
      </c>
      <c r="E43" s="17">
        <v>1106.0631363410355</v>
      </c>
      <c r="F43" s="16">
        <v>11.546561266616301</v>
      </c>
      <c r="G43" s="16">
        <v>10.79773249179317</v>
      </c>
      <c r="H43" s="1"/>
      <c r="I43" s="1"/>
      <c r="J43" s="1"/>
      <c r="K43" s="2"/>
      <c r="L43" s="1"/>
      <c r="M43" s="1"/>
      <c r="N43" s="1"/>
      <c r="O43" s="1"/>
      <c r="P43" s="1"/>
    </row>
    <row r="44" spans="1:16" x14ac:dyDescent="0.25">
      <c r="A44" s="19" t="s">
        <v>36</v>
      </c>
      <c r="B44" s="16">
        <v>3.2477905166088894E-2</v>
      </c>
      <c r="C44" s="16">
        <v>4.9506477781072062</v>
      </c>
      <c r="D44" s="17">
        <v>30.633028270364797</v>
      </c>
      <c r="E44" s="17">
        <v>40.318522375188429</v>
      </c>
      <c r="F44" s="16">
        <v>0.36112405548856025</v>
      </c>
      <c r="G44" s="16">
        <v>0.39360196065464914</v>
      </c>
      <c r="H44" s="1"/>
      <c r="I44" s="1"/>
      <c r="J44" s="1"/>
      <c r="K44" s="2"/>
      <c r="L44" s="1"/>
      <c r="M44" s="1"/>
      <c r="N44" s="1"/>
      <c r="O44" s="1"/>
      <c r="P44" s="1"/>
    </row>
    <row r="45" spans="1:16" x14ac:dyDescent="0.25">
      <c r="A45" s="19" t="s">
        <v>37</v>
      </c>
      <c r="B45" s="16">
        <v>0.55726696852870861</v>
      </c>
      <c r="C45" s="16">
        <v>2.8183950321339473</v>
      </c>
      <c r="D45" s="17">
        <v>212.37300862243657</v>
      </c>
      <c r="E45" s="17">
        <v>313.5396835047319</v>
      </c>
      <c r="F45" s="16">
        <v>2.5036049806488156</v>
      </c>
      <c r="G45" s="16">
        <v>3.0608719491775243</v>
      </c>
      <c r="H45" s="1"/>
      <c r="I45" s="1"/>
      <c r="J45" s="1"/>
      <c r="K45" s="2"/>
      <c r="L45" s="1"/>
      <c r="M45" s="1"/>
      <c r="N45" s="1"/>
      <c r="O45" s="1"/>
      <c r="P45" s="1"/>
    </row>
    <row r="46" spans="1:16" x14ac:dyDescent="0.25">
      <c r="A46" s="57" t="s">
        <v>38</v>
      </c>
      <c r="B46" s="16">
        <v>3.3593449647577103</v>
      </c>
      <c r="C46" s="16">
        <v>0.47514747723918616</v>
      </c>
      <c r="D46" s="17">
        <v>1779.0267100674562</v>
      </c>
      <c r="E46" s="17">
        <v>2492.4205296401142</v>
      </c>
      <c r="F46" s="16">
        <v>20.972439769644108</v>
      </c>
      <c r="G46" s="16">
        <v>24.331784734401818</v>
      </c>
      <c r="H46" s="1"/>
      <c r="I46" s="1"/>
      <c r="J46" s="1"/>
      <c r="K46" s="2"/>
      <c r="L46" s="1"/>
      <c r="M46" s="1"/>
      <c r="N46" s="1"/>
      <c r="O46" s="1"/>
      <c r="P46" s="1"/>
    </row>
    <row r="47" spans="1:16" x14ac:dyDescent="0.25">
      <c r="A47" s="57" t="s">
        <v>39</v>
      </c>
      <c r="B47" s="16">
        <v>0.35473450596088174</v>
      </c>
      <c r="C47" s="16">
        <v>4.6851259757156738</v>
      </c>
      <c r="D47" s="17">
        <v>270.24995025662895</v>
      </c>
      <c r="E47" s="17">
        <v>362.68402334678211</v>
      </c>
      <c r="F47" s="16">
        <v>3.1858997801621305</v>
      </c>
      <c r="G47" s="16">
        <v>3.5406342861230122</v>
      </c>
      <c r="H47" s="1"/>
      <c r="I47" s="1"/>
      <c r="J47" s="1"/>
      <c r="K47" s="2"/>
      <c r="L47" s="1"/>
      <c r="M47" s="1"/>
      <c r="N47" s="1"/>
      <c r="O47" s="1"/>
      <c r="P47" s="1"/>
    </row>
    <row r="48" spans="1:16" x14ac:dyDescent="0.25">
      <c r="A48" s="57" t="s">
        <v>40</v>
      </c>
      <c r="B48" s="16">
        <v>0.53857619123530109</v>
      </c>
      <c r="C48" s="16">
        <v>2.5455741243241325</v>
      </c>
      <c r="D48" s="17">
        <v>150.29383037324305</v>
      </c>
      <c r="E48" s="17">
        <v>236.65988147771699</v>
      </c>
      <c r="F48" s="16">
        <v>1.7717712091756235</v>
      </c>
      <c r="G48" s="16">
        <v>2.3103474004109246</v>
      </c>
      <c r="H48" s="1"/>
      <c r="I48" s="1"/>
      <c r="J48" s="1"/>
      <c r="K48" s="2"/>
      <c r="L48" s="1"/>
      <c r="M48" s="1"/>
      <c r="N48" s="1"/>
      <c r="O48" s="1"/>
      <c r="P48" s="1"/>
    </row>
    <row r="49" spans="1:16" x14ac:dyDescent="0.25">
      <c r="A49" s="19" t="s">
        <v>41</v>
      </c>
      <c r="B49" s="16">
        <v>1.1630667498115796</v>
      </c>
      <c r="C49" s="16">
        <v>1.515292587734274</v>
      </c>
      <c r="D49" s="17">
        <v>460.83688175641487</v>
      </c>
      <c r="E49" s="17">
        <v>675.63321246292776</v>
      </c>
      <c r="F49" s="16">
        <v>5.432674895533494</v>
      </c>
      <c r="G49" s="16">
        <v>6.5957416453450737</v>
      </c>
      <c r="H49" s="1"/>
      <c r="I49" s="1"/>
      <c r="J49" s="1"/>
      <c r="K49" s="2"/>
      <c r="L49" s="1"/>
      <c r="M49" s="1"/>
      <c r="N49" s="1"/>
      <c r="O49" s="1"/>
      <c r="P49" s="1"/>
    </row>
    <row r="50" spans="1:16" x14ac:dyDescent="0.25">
      <c r="A50" s="57" t="s">
        <v>42</v>
      </c>
      <c r="B50" s="16">
        <v>1.4588230362238601</v>
      </c>
      <c r="C50" s="16">
        <v>0.66724130888768229</v>
      </c>
      <c r="D50" s="17">
        <v>411.01707665021752</v>
      </c>
      <c r="E50" s="17">
        <v>645.76782319404947</v>
      </c>
      <c r="F50" s="16">
        <v>4.8453633863737959</v>
      </c>
      <c r="G50" s="16">
        <v>6.304186422597656</v>
      </c>
      <c r="H50" s="1"/>
      <c r="I50" s="1"/>
      <c r="J50" s="1"/>
      <c r="K50" s="2"/>
      <c r="L50" s="1"/>
      <c r="M50" s="1"/>
      <c r="N50" s="1"/>
      <c r="O50" s="1"/>
      <c r="P50" s="1"/>
    </row>
    <row r="51" spans="1:16" x14ac:dyDescent="0.25">
      <c r="A51" s="15" t="s">
        <v>1</v>
      </c>
      <c r="B51" s="16">
        <v>0</v>
      </c>
      <c r="C51" s="58">
        <v>21.843111381266958</v>
      </c>
      <c r="D51" s="17">
        <v>8482.688373922294</v>
      </c>
      <c r="E51" s="17">
        <v>10243.476000000001</v>
      </c>
      <c r="F51" s="16">
        <v>100</v>
      </c>
      <c r="G51" s="16">
        <v>100</v>
      </c>
      <c r="H51" s="1"/>
      <c r="I51" s="1"/>
      <c r="J51" s="1"/>
      <c r="K51" s="2"/>
      <c r="L51" s="1"/>
      <c r="M51" s="1"/>
      <c r="N51" s="1"/>
      <c r="O51" s="1"/>
      <c r="P51" s="1"/>
    </row>
    <row r="52" spans="1:16" x14ac:dyDescent="0.25">
      <c r="A52" s="7"/>
      <c r="B52" s="33"/>
      <c r="C52" s="32"/>
      <c r="D52" s="31"/>
      <c r="E52" s="31"/>
      <c r="F52" s="30"/>
      <c r="G52" s="30"/>
      <c r="H52" s="1"/>
      <c r="I52" s="1"/>
      <c r="J52" s="1"/>
      <c r="K52" s="2"/>
      <c r="L52" s="1"/>
      <c r="M52" s="1"/>
      <c r="N52" s="1"/>
      <c r="O52" s="1"/>
      <c r="P52" s="1"/>
    </row>
  </sheetData>
  <mergeCells count="6">
    <mergeCell ref="D6:E6"/>
    <mergeCell ref="F6:G6"/>
    <mergeCell ref="D22:E22"/>
    <mergeCell ref="F22:G22"/>
    <mergeCell ref="D39:E39"/>
    <mergeCell ref="F39:G39"/>
  </mergeCells>
  <hyperlinks>
    <hyperlink ref="F1" location="CONTENTS!A7" display="Return to Contents pag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8EBA7CD8-0BB6-404D-BA53-B70D15CCD008}">
  <ds:schemaRefs>
    <ds:schemaRef ds:uri="http://schemas.microsoft.com/sharepoint/v3/contenttype/forms"/>
  </ds:schemaRefs>
</ds:datastoreItem>
</file>

<file path=customXml/itemProps2.xml><?xml version="1.0" encoding="utf-8"?>
<ds:datastoreItem xmlns:ds="http://schemas.openxmlformats.org/officeDocument/2006/customXml" ds:itemID="{800A01D2-DE5A-4757-B72E-59D77B254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28D82B-5A1F-4326-B982-221C0EC652A9}">
  <ds:schemaRefs>
    <ds:schemaRef ds:uri="http://schemas.microsoft.com/office/2006/documentManagement/types"/>
    <ds:schemaRef ds:uri="http://purl.org/dc/terms/"/>
    <ds:schemaRef ds:uri="57b417f7-d786-4243-a30f-6aa963038fea"/>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CONTENTS</vt:lpstr>
      <vt:lpstr>SOURCES</vt:lpstr>
      <vt:lpstr>Afghanistan</vt:lpstr>
      <vt:lpstr>Bangladesh</vt:lpstr>
      <vt:lpstr>Bangladesh2</vt:lpstr>
      <vt:lpstr>DR Congo</vt:lpstr>
      <vt:lpstr>Ethiopia</vt:lpstr>
      <vt:lpstr>Ethiopia2</vt:lpstr>
      <vt:lpstr>Ghana</vt:lpstr>
      <vt:lpstr>Ghana2</vt:lpstr>
      <vt:lpstr>India</vt:lpstr>
      <vt:lpstr>India2</vt:lpstr>
      <vt:lpstr>Kenya</vt:lpstr>
      <vt:lpstr>Kenya2</vt:lpstr>
      <vt:lpstr>Kyrgyz</vt:lpstr>
      <vt:lpstr>Kyrgyz2</vt:lpstr>
      <vt:lpstr>Liberia</vt:lpstr>
      <vt:lpstr>Liberia2</vt:lpstr>
      <vt:lpstr>Malawi</vt:lpstr>
      <vt:lpstr>Malawi2</vt:lpstr>
      <vt:lpstr>Mozambique</vt:lpstr>
      <vt:lpstr>Myanmar</vt:lpstr>
      <vt:lpstr>Nepal</vt:lpstr>
      <vt:lpstr>Nepal2</vt:lpstr>
      <vt:lpstr>Nigeria 1</vt:lpstr>
      <vt:lpstr>Nigeria 2</vt:lpstr>
      <vt:lpstr>Nigeria 3</vt:lpstr>
      <vt:lpstr>Nigeria4</vt:lpstr>
      <vt:lpstr>Pakistan</vt:lpstr>
      <vt:lpstr>Pakistan2</vt:lpstr>
      <vt:lpstr>Rwanda</vt:lpstr>
      <vt:lpstr>S. Leone</vt:lpstr>
      <vt:lpstr>S. Leone2</vt:lpstr>
      <vt:lpstr>S. Africa</vt:lpstr>
      <vt:lpstr>S. Africa2</vt:lpstr>
      <vt:lpstr>Sudan</vt:lpstr>
      <vt:lpstr>Tajikistan</vt:lpstr>
      <vt:lpstr>Tanzania</vt:lpstr>
      <vt:lpstr>Tanzania2</vt:lpstr>
      <vt:lpstr>Uganda</vt:lpstr>
      <vt:lpstr>Uganda2</vt:lpstr>
      <vt:lpstr>W. Bank &amp; Gaza</vt:lpstr>
      <vt:lpstr>W.Bank &amp; Gaza2</vt:lpstr>
      <vt:lpstr>Yemen</vt:lpstr>
      <vt:lpstr>Zambia</vt:lpstr>
      <vt:lpstr>Zambia2</vt:lpstr>
      <vt:lpstr>Zimbabwe</vt:lpstr>
      <vt:lpstr>Zimbabwe2</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2015-05-24T17:09:06Z</dcterms:created>
  <dcterms:modified xsi:type="dcterms:W3CDTF">2015-08-06T15:01:28Z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