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20.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300" windowWidth="14976" windowHeight="5772" tabRatio="863"/>
  </bookViews>
  <sheets>
    <sheet name="CONTENTS &amp; NOTES" sheetId="28" r:id="rId1"/>
    <sheet name="Afghanistan" sheetId="2" r:id="rId2"/>
    <sheet name="Bangladesh" sheetId="1" r:id="rId3"/>
    <sheet name="DR Congo" sheetId="3" r:id="rId4"/>
    <sheet name="Ethiopia" sheetId="4" r:id="rId5"/>
    <sheet name="Ghana" sheetId="5" r:id="rId6"/>
    <sheet name="India" sheetId="6" r:id="rId7"/>
    <sheet name="Kenya" sheetId="7" r:id="rId8"/>
    <sheet name="Kyrgyz" sheetId="8" r:id="rId9"/>
    <sheet name="Liberia" sheetId="9" r:id="rId10"/>
    <sheet name="Malawi" sheetId="10" r:id="rId11"/>
    <sheet name="Mozambique" sheetId="11" r:id="rId12"/>
    <sheet name="Myanmar" sheetId="12" r:id="rId13"/>
    <sheet name="Nepal" sheetId="13" r:id="rId14"/>
    <sheet name="Nigeria" sheetId="14" r:id="rId15"/>
    <sheet name="Pakistan" sheetId="15" r:id="rId16"/>
    <sheet name="Rwanda" sheetId="16" r:id="rId17"/>
    <sheet name="S. Leone" sheetId="17" r:id="rId18"/>
    <sheet name="Somalia" sheetId="18" r:id="rId19"/>
    <sheet name="S. Africa" sheetId="19" r:id="rId20"/>
    <sheet name="Sudan" sheetId="20" r:id="rId21"/>
    <sheet name="Tajikistan" sheetId="21" r:id="rId22"/>
    <sheet name="Tanzania" sheetId="22" r:id="rId23"/>
    <sheet name="Uganda" sheetId="23" r:id="rId24"/>
    <sheet name="W. Bank &amp; Gaza" sheetId="24" r:id="rId25"/>
    <sheet name="Yemen" sheetId="25" r:id="rId26"/>
    <sheet name="Zambia" sheetId="26" r:id="rId27"/>
    <sheet name="Zimbabwe" sheetId="27" r:id="rId28"/>
  </sheets>
  <definedNames>
    <definedName name="_xlnm._FilterDatabase" localSheetId="1" hidden="1">Afghanistan!$A$6:$M$41</definedName>
    <definedName name="_xlnm._FilterDatabase" localSheetId="2" hidden="1">Bangladesh!$A$6:$O$195</definedName>
    <definedName name="_xlnm._FilterDatabase" localSheetId="3" hidden="1">'DR Congo'!$A$6:$P$127</definedName>
    <definedName name="_xlnm._FilterDatabase" localSheetId="4" hidden="1">Ethiopia!$A$6:$P$165</definedName>
    <definedName name="_xlnm._FilterDatabase" localSheetId="5" hidden="1">Ghana!$A$6:$Q$174</definedName>
    <definedName name="_xlnm._FilterDatabase" localSheetId="6" hidden="1">India!$A$6:$Q$204</definedName>
    <definedName name="_xlnm._FilterDatabase" localSheetId="7" hidden="1">Kenya!$A$6:$M$185</definedName>
    <definedName name="_xlnm._FilterDatabase" localSheetId="8" hidden="1">Kyrgyz!$A$6:$Q$109</definedName>
    <definedName name="_xlnm._FilterDatabase" localSheetId="9" hidden="1">Liberia!$A$6:$P$136</definedName>
    <definedName name="_xlnm._FilterDatabase" localSheetId="10" hidden="1">Malawi!$A$6:$Q$168</definedName>
    <definedName name="_xlnm._FilterDatabase" localSheetId="11" hidden="1">Mozambique!$A$6:$Q$162</definedName>
    <definedName name="_xlnm._FilterDatabase" localSheetId="12" hidden="1">Myanmar!$A$7:$F$64</definedName>
    <definedName name="_xlnm._FilterDatabase" localSheetId="13" hidden="1">Nepal!$A$6:$K$164</definedName>
    <definedName name="_xlnm._FilterDatabase" localSheetId="14" hidden="1">Nigeria!$A$6:$O$186</definedName>
    <definedName name="_xlnm._FilterDatabase" localSheetId="15" hidden="1">Pakistan!$A$6:$Q$210</definedName>
    <definedName name="_xlnm._FilterDatabase" localSheetId="16" hidden="1">Rwanda!$A$6:$Q$149</definedName>
    <definedName name="_xlnm._FilterDatabase" localSheetId="19" hidden="1">'S. Africa'!$A$6:$Q$6</definedName>
    <definedName name="_xlnm._FilterDatabase" localSheetId="17" hidden="1">'S. Leone'!$A$6:$P$145</definedName>
    <definedName name="_xlnm._FilterDatabase" localSheetId="18" hidden="1">Somalia!$A$6:$P$119</definedName>
    <definedName name="_xlnm._FilterDatabase" localSheetId="20" hidden="1">Sudan!$A$7:$P$156</definedName>
    <definedName name="_xlnm._FilterDatabase" localSheetId="21" hidden="1">Tajikistan!$A$6:$P$106</definedName>
    <definedName name="_xlnm._FilterDatabase" localSheetId="22" hidden="1">Tanzania!$A$6:$Q$188</definedName>
    <definedName name="_xlnm._FilterDatabase" localSheetId="23" hidden="1">Uganda!$A$6:$Q$173</definedName>
    <definedName name="_xlnm._FilterDatabase" localSheetId="24" hidden="1">'W. Bank &amp; Gaza'!$A$6:$M$76</definedName>
    <definedName name="_xlnm._FilterDatabase" localSheetId="25" hidden="1">Yemen!$A$6:$P$146</definedName>
    <definedName name="_xlnm._FilterDatabase" localSheetId="26" hidden="1">Zambia!$A$6:$Q$165</definedName>
    <definedName name="_xlnm._FilterDatabase" localSheetId="27" hidden="1">Zimbabwe!$A$6:$Q$165</definedName>
  </definedNames>
  <calcPr calcId="145621"/>
</workbook>
</file>

<file path=xl/calcChain.xml><?xml version="1.0" encoding="utf-8"?>
<calcChain xmlns="http://schemas.openxmlformats.org/spreadsheetml/2006/main">
  <c r="O5" i="27" l="1"/>
  <c r="N5" i="27"/>
  <c r="M5" i="27"/>
  <c r="L5" i="27"/>
  <c r="K5" i="27"/>
  <c r="J5" i="27"/>
  <c r="I5" i="27"/>
  <c r="H5" i="27"/>
  <c r="G5" i="27"/>
  <c r="F5" i="27"/>
  <c r="O5" i="26"/>
  <c r="N5" i="26"/>
  <c r="M5" i="26"/>
  <c r="L5" i="26"/>
  <c r="K5" i="26"/>
  <c r="J5" i="26"/>
  <c r="I5" i="26"/>
  <c r="H5" i="26"/>
  <c r="G5" i="26"/>
  <c r="F5" i="26"/>
  <c r="N5" i="25"/>
  <c r="M5" i="25"/>
  <c r="L5" i="25"/>
  <c r="K5" i="25"/>
  <c r="J5" i="25"/>
  <c r="I5" i="25"/>
  <c r="H5" i="25"/>
  <c r="G5" i="25"/>
  <c r="F5" i="25"/>
  <c r="L5" i="24"/>
  <c r="K5" i="24"/>
  <c r="J5" i="24"/>
  <c r="I5" i="24"/>
  <c r="H5" i="24"/>
  <c r="G5" i="24"/>
  <c r="F5" i="24"/>
  <c r="O5" i="23"/>
  <c r="N5" i="23"/>
  <c r="M5" i="23"/>
  <c r="L5" i="23"/>
  <c r="K5" i="23"/>
  <c r="J5" i="23"/>
  <c r="I5" i="23"/>
  <c r="H5" i="23"/>
  <c r="G5" i="23"/>
  <c r="F5" i="23"/>
  <c r="O5" i="22"/>
  <c r="N5" i="22"/>
  <c r="M5" i="22"/>
  <c r="L5" i="22"/>
  <c r="K5" i="22"/>
  <c r="J5" i="22"/>
  <c r="I5" i="22"/>
  <c r="H5" i="22"/>
  <c r="G5" i="22"/>
  <c r="F5" i="22"/>
  <c r="N5" i="21"/>
  <c r="M5" i="21"/>
  <c r="L5" i="21"/>
  <c r="K5" i="21"/>
  <c r="J5" i="21"/>
  <c r="I5" i="21"/>
  <c r="H5" i="21"/>
  <c r="G5" i="21"/>
  <c r="F5" i="21"/>
  <c r="N6" i="20"/>
  <c r="M6" i="20"/>
  <c r="L6" i="20"/>
  <c r="K6" i="20"/>
  <c r="J6" i="20"/>
  <c r="I6" i="20"/>
  <c r="H6" i="20"/>
  <c r="G6" i="20"/>
  <c r="F6" i="20"/>
  <c r="O5" i="19"/>
  <c r="N5" i="19"/>
  <c r="M5" i="19"/>
  <c r="L5" i="19"/>
  <c r="K5" i="19"/>
  <c r="J5" i="19"/>
  <c r="I5" i="19"/>
  <c r="H5" i="19"/>
  <c r="G5" i="19"/>
  <c r="F5" i="19"/>
  <c r="N5" i="18"/>
  <c r="M5" i="18"/>
  <c r="L5" i="18"/>
  <c r="K5" i="18"/>
  <c r="J5" i="18"/>
  <c r="I5" i="18"/>
  <c r="H5" i="18"/>
  <c r="G5" i="18"/>
  <c r="F5" i="18"/>
  <c r="E5" i="18"/>
  <c r="N5" i="17"/>
  <c r="M5" i="17"/>
  <c r="L5" i="17"/>
  <c r="K5" i="17"/>
  <c r="J5" i="17"/>
  <c r="I5" i="17"/>
  <c r="H5" i="17"/>
  <c r="G5" i="17"/>
  <c r="F5" i="17"/>
  <c r="F5" i="16"/>
  <c r="O5" i="15" l="1"/>
  <c r="N5" i="15"/>
  <c r="M5" i="15"/>
  <c r="L5" i="15"/>
  <c r="K5" i="15"/>
  <c r="J5" i="15"/>
  <c r="I5" i="15"/>
  <c r="H5" i="15"/>
  <c r="G5" i="15"/>
  <c r="F5" i="15"/>
  <c r="N5" i="14"/>
  <c r="M5" i="14"/>
  <c r="L5" i="14"/>
  <c r="K5" i="14"/>
  <c r="J5" i="14"/>
  <c r="I5" i="14"/>
  <c r="H5" i="14"/>
  <c r="G5" i="14"/>
  <c r="F5" i="14"/>
  <c r="J5" i="13"/>
  <c r="I5" i="13"/>
  <c r="H5" i="13"/>
  <c r="G5" i="13"/>
  <c r="F5" i="13"/>
  <c r="O5" i="11"/>
  <c r="N5" i="11"/>
  <c r="M5" i="11"/>
  <c r="L5" i="11"/>
  <c r="K5" i="11"/>
  <c r="J5" i="11"/>
  <c r="I5" i="11"/>
  <c r="H5" i="11"/>
  <c r="G5" i="11"/>
  <c r="F5" i="11"/>
  <c r="O5" i="10"/>
  <c r="N5" i="10"/>
  <c r="M5" i="10"/>
  <c r="L5" i="10"/>
  <c r="K5" i="10"/>
  <c r="J5" i="10"/>
  <c r="I5" i="10"/>
  <c r="H5" i="10"/>
  <c r="G5" i="10"/>
  <c r="F5" i="10"/>
  <c r="N5" i="9" l="1"/>
  <c r="M5" i="9"/>
  <c r="L5" i="9"/>
  <c r="K5" i="9"/>
  <c r="J5" i="9"/>
  <c r="I5" i="9"/>
  <c r="H5" i="9"/>
  <c r="G5" i="9"/>
  <c r="F5" i="9"/>
  <c r="O5" i="8"/>
  <c r="N5" i="8"/>
  <c r="M5" i="8"/>
  <c r="L5" i="8"/>
  <c r="K5" i="8"/>
  <c r="J5" i="8"/>
  <c r="I5" i="8"/>
  <c r="H5" i="8"/>
  <c r="G5" i="8"/>
  <c r="F5" i="8"/>
  <c r="L5" i="7"/>
  <c r="K5" i="7"/>
  <c r="J5" i="7"/>
  <c r="I5" i="7"/>
  <c r="H5" i="7"/>
  <c r="G5" i="7"/>
  <c r="F5" i="7"/>
  <c r="O5" i="6"/>
  <c r="N5" i="6"/>
  <c r="M5" i="6"/>
  <c r="L5" i="6"/>
  <c r="K5" i="6"/>
  <c r="J5" i="6"/>
  <c r="I5" i="6"/>
  <c r="H5" i="6"/>
  <c r="G5" i="6"/>
  <c r="F5" i="6"/>
  <c r="O5" i="5"/>
  <c r="N5" i="5"/>
  <c r="M5" i="5"/>
  <c r="L5" i="5"/>
  <c r="K5" i="5"/>
  <c r="J5" i="5"/>
  <c r="I5" i="5"/>
  <c r="H5" i="5"/>
  <c r="G5" i="5"/>
  <c r="F5" i="5"/>
  <c r="N5" i="4"/>
  <c r="M5" i="4"/>
  <c r="L5" i="4"/>
  <c r="K5" i="4"/>
  <c r="J5" i="4"/>
  <c r="I5" i="4"/>
  <c r="H5" i="4"/>
  <c r="G5" i="4"/>
  <c r="F5" i="4"/>
  <c r="N5" i="3"/>
  <c r="M5" i="3"/>
  <c r="L5" i="3"/>
  <c r="K5" i="3"/>
  <c r="J5" i="3"/>
  <c r="I5" i="3"/>
  <c r="H5" i="3"/>
  <c r="G5" i="3"/>
  <c r="F5" i="3"/>
  <c r="M5" i="1"/>
  <c r="L5" i="1"/>
  <c r="K5" i="1"/>
  <c r="J5" i="1"/>
  <c r="I5" i="1"/>
  <c r="H5" i="1"/>
  <c r="G5" i="1"/>
  <c r="F5" i="1"/>
  <c r="K5" i="2"/>
  <c r="J5" i="2"/>
  <c r="I5" i="2"/>
  <c r="H5" i="2"/>
  <c r="G5" i="2"/>
  <c r="F5" i="2"/>
  <c r="F165" i="27" l="1"/>
  <c r="F164" i="27"/>
  <c r="F163" i="27"/>
  <c r="F162" i="27"/>
  <c r="F161" i="27"/>
  <c r="F160" i="27"/>
  <c r="F159" i="27"/>
  <c r="F158" i="27"/>
  <c r="F157" i="27"/>
  <c r="F156" i="27"/>
  <c r="F155" i="27"/>
  <c r="F154" i="27"/>
  <c r="F153" i="27"/>
  <c r="F152" i="27"/>
  <c r="F151" i="27"/>
  <c r="F150" i="27"/>
  <c r="F149" i="27"/>
  <c r="F148" i="27"/>
  <c r="F147" i="27"/>
  <c r="F146" i="27"/>
  <c r="F145" i="27"/>
  <c r="F144" i="27"/>
  <c r="F143" i="27"/>
  <c r="F142" i="27"/>
  <c r="F141" i="27"/>
  <c r="F140" i="27"/>
  <c r="F139" i="27"/>
  <c r="F138" i="27"/>
  <c r="F137" i="27"/>
  <c r="F136" i="27"/>
  <c r="F135" i="27"/>
  <c r="F134" i="27"/>
  <c r="F133" i="27"/>
  <c r="F132" i="27"/>
  <c r="F131" i="27"/>
  <c r="F130" i="27"/>
  <c r="F129" i="27"/>
  <c r="F128" i="27"/>
  <c r="F127" i="27"/>
  <c r="F126" i="27"/>
  <c r="F125" i="27"/>
  <c r="F124" i="27"/>
  <c r="F123"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85" i="27"/>
  <c r="F84" i="27"/>
  <c r="F83" i="27"/>
  <c r="F82" i="27"/>
  <c r="F81" i="27"/>
  <c r="F80" i="27"/>
  <c r="F79" i="27"/>
  <c r="F78" i="27"/>
  <c r="F77" i="27"/>
  <c r="F76" i="27"/>
  <c r="F75" i="27"/>
  <c r="F74"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F8" i="27"/>
  <c r="F7" i="27"/>
  <c r="O4" i="27"/>
  <c r="N4" i="27"/>
  <c r="M4" i="27"/>
  <c r="L4" i="27"/>
  <c r="K4" i="27"/>
  <c r="J4" i="27"/>
  <c r="I4" i="27"/>
  <c r="H4" i="27"/>
  <c r="G4" i="27"/>
  <c r="F165" i="26" l="1"/>
  <c r="F164" i="26"/>
  <c r="F163" i="26"/>
  <c r="F162" i="26"/>
  <c r="F161" i="26"/>
  <c r="F160" i="26"/>
  <c r="F159" i="26"/>
  <c r="F158" i="26"/>
  <c r="F157" i="26"/>
  <c r="F156" i="26"/>
  <c r="F155" i="26"/>
  <c r="F154" i="26"/>
  <c r="F153" i="26"/>
  <c r="F152" i="26"/>
  <c r="F151" i="26"/>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0" i="26"/>
  <c r="F9" i="26"/>
  <c r="F8" i="26"/>
  <c r="F7" i="26"/>
  <c r="O4" i="26"/>
  <c r="N4" i="26"/>
  <c r="M4" i="26"/>
  <c r="L4" i="26"/>
  <c r="K4" i="26"/>
  <c r="J4" i="26"/>
  <c r="I4" i="26"/>
  <c r="H4" i="26"/>
  <c r="G4" i="26"/>
  <c r="F146" i="25" l="1"/>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N4" i="25"/>
  <c r="M4" i="25"/>
  <c r="L4" i="25"/>
  <c r="K4" i="25"/>
  <c r="J4" i="25"/>
  <c r="I4" i="25"/>
  <c r="H4" i="25"/>
  <c r="G4" i="25"/>
  <c r="F76" i="24" l="1"/>
  <c r="F75" i="24"/>
  <c r="F74" i="24"/>
  <c r="F73" i="24"/>
  <c r="F72" i="24"/>
  <c r="F71" i="24"/>
  <c r="F70" i="24"/>
  <c r="F69" i="24"/>
  <c r="F68" i="24"/>
  <c r="F67" i="24"/>
  <c r="F66" i="24"/>
  <c r="F65" i="24"/>
  <c r="F64" i="24"/>
  <c r="F63"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L4" i="24"/>
  <c r="K4" i="24"/>
  <c r="J4" i="24"/>
  <c r="I4" i="24"/>
  <c r="H4" i="24"/>
  <c r="G4" i="24"/>
  <c r="F173" i="23" l="1"/>
  <c r="F172" i="23"/>
  <c r="F171" i="23"/>
  <c r="F170" i="23"/>
  <c r="F169" i="23"/>
  <c r="F168" i="23"/>
  <c r="F167" i="23"/>
  <c r="F166" i="23"/>
  <c r="F165" i="23"/>
  <c r="F164" i="23"/>
  <c r="F163" i="23"/>
  <c r="F162" i="23"/>
  <c r="F161" i="23"/>
  <c r="F160" i="23"/>
  <c r="F159" i="23"/>
  <c r="F158" i="23"/>
  <c r="F157" i="23"/>
  <c r="F156" i="23"/>
  <c r="F155" i="23"/>
  <c r="F154" i="23"/>
  <c r="F153" i="23"/>
  <c r="F152" i="23"/>
  <c r="F151" i="23"/>
  <c r="F150" i="23"/>
  <c r="F149" i="23"/>
  <c r="F148" i="23"/>
  <c r="F147" i="23"/>
  <c r="F146" i="23"/>
  <c r="F145" i="23"/>
  <c r="F144" i="23"/>
  <c r="F143" i="23"/>
  <c r="F142" i="23"/>
  <c r="F141" i="23"/>
  <c r="F140" i="23"/>
  <c r="F139" i="23"/>
  <c r="F138" i="23"/>
  <c r="F137" i="23"/>
  <c r="F136" i="23"/>
  <c r="F135" i="23"/>
  <c r="F134" i="23"/>
  <c r="F133" i="23"/>
  <c r="F132" i="23"/>
  <c r="F131" i="23"/>
  <c r="F130" i="23"/>
  <c r="F129" i="23"/>
  <c r="F128" i="23"/>
  <c r="F127" i="23"/>
  <c r="F126" i="23"/>
  <c r="F125" i="23"/>
  <c r="F124" i="23"/>
  <c r="F123" i="23"/>
  <c r="F122" i="23"/>
  <c r="F121" i="23"/>
  <c r="F120" i="23"/>
  <c r="F119" i="23"/>
  <c r="F118" i="23"/>
  <c r="F117" i="23"/>
  <c r="F116" i="23"/>
  <c r="F115" i="23"/>
  <c r="F114" i="23"/>
  <c r="F113" i="23"/>
  <c r="F112" i="23"/>
  <c r="F111" i="23"/>
  <c r="F110" i="23"/>
  <c r="F109" i="23"/>
  <c r="F108" i="23"/>
  <c r="F107" i="23"/>
  <c r="F106" i="23"/>
  <c r="F105" i="23"/>
  <c r="F104" i="23"/>
  <c r="F103" i="23"/>
  <c r="F102" i="23"/>
  <c r="F101" i="23"/>
  <c r="F100" i="23"/>
  <c r="F99" i="23"/>
  <c r="F98" i="23"/>
  <c r="F97" i="23"/>
  <c r="F96" i="23"/>
  <c r="F95" i="23"/>
  <c r="F94" i="23"/>
  <c r="F93" i="23"/>
  <c r="F92" i="23"/>
  <c r="F91" i="23"/>
  <c r="F90" i="23"/>
  <c r="F89" i="23"/>
  <c r="F88" i="23"/>
  <c r="F87" i="23"/>
  <c r="F86" i="23"/>
  <c r="F85" i="23"/>
  <c r="F84" i="23"/>
  <c r="F83" i="23"/>
  <c r="F82" i="23"/>
  <c r="F81" i="23"/>
  <c r="F80" i="23"/>
  <c r="F79" i="23"/>
  <c r="F78" i="23"/>
  <c r="F77" i="23"/>
  <c r="F76" i="23"/>
  <c r="F75" i="23"/>
  <c r="F74" i="23"/>
  <c r="F73" i="23"/>
  <c r="F72" i="23"/>
  <c r="F71" i="23"/>
  <c r="F70" i="23"/>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9" i="23"/>
  <c r="F28" i="23"/>
  <c r="F27" i="23"/>
  <c r="F26" i="23"/>
  <c r="F25" i="23"/>
  <c r="F24" i="23"/>
  <c r="F23" i="23"/>
  <c r="F22" i="23"/>
  <c r="F21" i="23"/>
  <c r="F20" i="23"/>
  <c r="F19" i="23"/>
  <c r="F18" i="23"/>
  <c r="F17" i="23"/>
  <c r="F16" i="23"/>
  <c r="F15" i="23"/>
  <c r="F14" i="23"/>
  <c r="F13" i="23"/>
  <c r="F12" i="23"/>
  <c r="F11" i="23"/>
  <c r="F10" i="23"/>
  <c r="F9" i="23"/>
  <c r="F8" i="23"/>
  <c r="F7" i="23"/>
  <c r="O4" i="23"/>
  <c r="N4" i="23"/>
  <c r="M4" i="23"/>
  <c r="L4" i="23"/>
  <c r="K4" i="23"/>
  <c r="J4" i="23"/>
  <c r="I4" i="23"/>
  <c r="H4" i="23"/>
  <c r="G4" i="23"/>
  <c r="F188" i="22" l="1"/>
  <c r="F187" i="22"/>
  <c r="F186" i="22"/>
  <c r="F185" i="22"/>
  <c r="F184" i="22"/>
  <c r="F183" i="22"/>
  <c r="F182" i="22"/>
  <c r="F181" i="22"/>
  <c r="F180" i="22"/>
  <c r="F179" i="22"/>
  <c r="F178" i="22"/>
  <c r="F177" i="22"/>
  <c r="F176" i="22"/>
  <c r="F175" i="22"/>
  <c r="F174" i="22"/>
  <c r="F173" i="22"/>
  <c r="F172" i="22"/>
  <c r="F171" i="22"/>
  <c r="F170" i="22"/>
  <c r="F169" i="22"/>
  <c r="F168" i="22"/>
  <c r="F167" i="22"/>
  <c r="F166" i="22"/>
  <c r="F165" i="22"/>
  <c r="F164" i="22"/>
  <c r="F163" i="22"/>
  <c r="F162" i="22"/>
  <c r="F161" i="22"/>
  <c r="F160" i="22"/>
  <c r="F159" i="22"/>
  <c r="F158" i="22"/>
  <c r="F157" i="22"/>
  <c r="F156" i="22"/>
  <c r="F155" i="22"/>
  <c r="F154" i="22"/>
  <c r="F153" i="22"/>
  <c r="F152" i="22"/>
  <c r="F151" i="22"/>
  <c r="F150" i="22"/>
  <c r="F149" i="22"/>
  <c r="F148" i="22"/>
  <c r="F147" i="22"/>
  <c r="F146" i="22"/>
  <c r="F145" i="22"/>
  <c r="F144" i="22"/>
  <c r="F143" i="22"/>
  <c r="F142" i="22"/>
  <c r="F141" i="22"/>
  <c r="F140" i="22"/>
  <c r="F139" i="22"/>
  <c r="F138" i="22"/>
  <c r="F137" i="22"/>
  <c r="F136" i="22"/>
  <c r="F135" i="22"/>
  <c r="F134" i="22"/>
  <c r="F133" i="22"/>
  <c r="F132" i="22"/>
  <c r="F131" i="22"/>
  <c r="F130" i="22"/>
  <c r="F129" i="22"/>
  <c r="F128" i="22"/>
  <c r="F127" i="22"/>
  <c r="F126" i="22"/>
  <c r="F125" i="22"/>
  <c r="F124" i="22"/>
  <c r="F123" i="22"/>
  <c r="F122" i="22"/>
  <c r="F121" i="22"/>
  <c r="F120" i="22"/>
  <c r="F119" i="22"/>
  <c r="F118" i="22"/>
  <c r="F117" i="22"/>
  <c r="F116" i="22"/>
  <c r="F115" i="22"/>
  <c r="F114" i="22"/>
  <c r="F113" i="22"/>
  <c r="F112" i="22"/>
  <c r="F111" i="22"/>
  <c r="F110" i="22"/>
  <c r="F109" i="22"/>
  <c r="F108" i="22"/>
  <c r="F107" i="22"/>
  <c r="F106" i="22"/>
  <c r="F105" i="22"/>
  <c r="F104" i="22"/>
  <c r="F103" i="22"/>
  <c r="F102" i="22"/>
  <c r="F101" i="22"/>
  <c r="F100" i="22"/>
  <c r="F99" i="22"/>
  <c r="F98" i="22"/>
  <c r="F97" i="22"/>
  <c r="F96" i="22"/>
  <c r="F95" i="22"/>
  <c r="F94" i="22"/>
  <c r="F93" i="22"/>
  <c r="F92" i="22"/>
  <c r="F91" i="22"/>
  <c r="F90" i="22"/>
  <c r="F89" i="22"/>
  <c r="F88" i="22"/>
  <c r="F87" i="22"/>
  <c r="F86" i="22"/>
  <c r="F85" i="22"/>
  <c r="F84" i="22"/>
  <c r="F83" i="22"/>
  <c r="F82" i="22"/>
  <c r="F81" i="22"/>
  <c r="F80" i="22"/>
  <c r="F79" i="22"/>
  <c r="F78" i="22"/>
  <c r="F77" i="22"/>
  <c r="F76" i="22"/>
  <c r="F75" i="22"/>
  <c r="F74" i="22"/>
  <c r="F73" i="22"/>
  <c r="F72" i="22"/>
  <c r="F71" i="22"/>
  <c r="F70" i="22"/>
  <c r="F69" i="22"/>
  <c r="F68" i="22"/>
  <c r="F67" i="22"/>
  <c r="F66" i="22"/>
  <c r="F65" i="22"/>
  <c r="F64" i="22"/>
  <c r="F63" i="22"/>
  <c r="F62" i="22"/>
  <c r="F61" i="22"/>
  <c r="F60" i="22"/>
  <c r="F59" i="22"/>
  <c r="F58" i="22"/>
  <c r="F57" i="22"/>
  <c r="F56" i="22"/>
  <c r="F55" i="22"/>
  <c r="F54" i="22"/>
  <c r="F53" i="22"/>
  <c r="F52" i="22"/>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O4" i="22"/>
  <c r="N4" i="22"/>
  <c r="M4" i="22"/>
  <c r="L4" i="22"/>
  <c r="K4" i="22"/>
  <c r="J4" i="22"/>
  <c r="I4" i="22"/>
  <c r="H4" i="22"/>
  <c r="G4" i="22"/>
  <c r="E106" i="21" l="1"/>
  <c r="E105" i="21"/>
  <c r="E104" i="21"/>
  <c r="E103" i="21"/>
  <c r="E102" i="21"/>
  <c r="E101"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1" i="21"/>
  <c r="E10" i="21"/>
  <c r="E9" i="21"/>
  <c r="E8" i="21"/>
  <c r="E7" i="21"/>
  <c r="E5" i="21" s="1"/>
  <c r="N4" i="21"/>
  <c r="M4" i="21"/>
  <c r="L4" i="21"/>
  <c r="K4" i="21"/>
  <c r="J4" i="21"/>
  <c r="I4" i="21"/>
  <c r="H4" i="21"/>
  <c r="G4" i="21"/>
  <c r="F4" i="21"/>
  <c r="F156" i="20" l="1"/>
  <c r="F155" i="20"/>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N5" i="20"/>
  <c r="M5" i="20"/>
  <c r="L5" i="20"/>
  <c r="K5" i="20"/>
  <c r="J5" i="20"/>
  <c r="H5" i="20"/>
  <c r="G5" i="20"/>
  <c r="F242" i="19" l="1"/>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O4" i="19"/>
  <c r="N4" i="19"/>
  <c r="M4" i="19"/>
  <c r="L4" i="19"/>
  <c r="K4" i="19"/>
  <c r="J4" i="19"/>
  <c r="I4" i="19"/>
  <c r="H4" i="19"/>
  <c r="G4" i="19"/>
  <c r="E119" i="18" l="1"/>
  <c r="E118" i="18"/>
  <c r="E117" i="18"/>
  <c r="E116" i="18"/>
  <c r="E115" i="18"/>
  <c r="E114" i="18"/>
  <c r="E113" i="18"/>
  <c r="E112" i="18"/>
  <c r="E111" i="18"/>
  <c r="E110" i="18"/>
  <c r="E109" i="18"/>
  <c r="E108" i="18"/>
  <c r="E107" i="18"/>
  <c r="E106" i="18"/>
  <c r="E105" i="18"/>
  <c r="E104" i="18"/>
  <c r="E103" i="18"/>
  <c r="E102" i="18"/>
  <c r="E101" i="18"/>
  <c r="E100" i="18"/>
  <c r="E99" i="18"/>
  <c r="E98" i="18"/>
  <c r="E97" i="18"/>
  <c r="E96" i="18"/>
  <c r="E95" i="18"/>
  <c r="E94" i="18"/>
  <c r="E93" i="18"/>
  <c r="E92" i="18"/>
  <c r="E91" i="18"/>
  <c r="E90" i="18"/>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N4" i="18"/>
  <c r="M4" i="18"/>
  <c r="L4" i="18"/>
  <c r="K4" i="18"/>
  <c r="J4" i="18"/>
  <c r="I4" i="18"/>
  <c r="H4" i="18"/>
  <c r="G4" i="18"/>
  <c r="F4" i="18"/>
  <c r="E145" i="17" l="1"/>
  <c r="E144" i="17"/>
  <c r="E143" i="17"/>
  <c r="E142" i="17"/>
  <c r="E141" i="17"/>
  <c r="E140" i="17"/>
  <c r="E139" i="17"/>
  <c r="E138" i="17"/>
  <c r="E137" i="17"/>
  <c r="E136" i="17"/>
  <c r="E135" i="17"/>
  <c r="E134" i="17"/>
  <c r="E133" i="17"/>
  <c r="E132" i="17"/>
  <c r="E131" i="17"/>
  <c r="E130" i="17"/>
  <c r="E129" i="17"/>
  <c r="E128" i="17"/>
  <c r="E127" i="17"/>
  <c r="E126" i="17"/>
  <c r="E125" i="17"/>
  <c r="E124" i="17"/>
  <c r="E123" i="17"/>
  <c r="E122" i="17"/>
  <c r="E121" i="17"/>
  <c r="E120" i="17"/>
  <c r="E119" i="17"/>
  <c r="E118" i="17"/>
  <c r="E117" i="17"/>
  <c r="E116" i="17"/>
  <c r="E115" i="17"/>
  <c r="E114" i="17"/>
  <c r="E113" i="17"/>
  <c r="E112" i="17"/>
  <c r="E111" i="17"/>
  <c r="E110" i="17"/>
  <c r="E109" i="17"/>
  <c r="E108" i="17"/>
  <c r="E107" i="17"/>
  <c r="E106" i="17"/>
  <c r="E105" i="17"/>
  <c r="E104" i="17"/>
  <c r="E103" i="17"/>
  <c r="E102" i="17"/>
  <c r="E101" i="17"/>
  <c r="E100" i="17"/>
  <c r="E99" i="17"/>
  <c r="E98" i="17"/>
  <c r="E97" i="17"/>
  <c r="E96" i="17"/>
  <c r="E95" i="17"/>
  <c r="E94" i="17"/>
  <c r="E93" i="17"/>
  <c r="E92" i="17"/>
  <c r="E91" i="17"/>
  <c r="E90" i="17"/>
  <c r="E89" i="17"/>
  <c r="E88" i="17"/>
  <c r="E87" i="17"/>
  <c r="E86" i="17"/>
  <c r="E85" i="17"/>
  <c r="E84" i="17"/>
  <c r="E83" i="17"/>
  <c r="E82" i="17"/>
  <c r="E81" i="17"/>
  <c r="E80" i="17"/>
  <c r="E79" i="17"/>
  <c r="E78" i="17"/>
  <c r="E77" i="17"/>
  <c r="E76" i="17"/>
  <c r="E75" i="17"/>
  <c r="E74" i="17"/>
  <c r="E73" i="17"/>
  <c r="E72" i="17"/>
  <c r="E71" i="17"/>
  <c r="E70" i="17"/>
  <c r="E69" i="17"/>
  <c r="E68" i="17"/>
  <c r="E67" i="17"/>
  <c r="E66" i="17"/>
  <c r="E65" i="17"/>
  <c r="E64" i="17"/>
  <c r="E63" i="17"/>
  <c r="E62" i="17"/>
  <c r="E61" i="17"/>
  <c r="E60" i="17"/>
  <c r="E59" i="17"/>
  <c r="E58" i="17"/>
  <c r="E57" i="17"/>
  <c r="E56" i="17"/>
  <c r="E55" i="17"/>
  <c r="E54" i="17"/>
  <c r="E53" i="17"/>
  <c r="E52" i="17"/>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N4" i="17"/>
  <c r="M4" i="17"/>
  <c r="L4" i="17"/>
  <c r="K4" i="17"/>
  <c r="J4" i="17"/>
  <c r="I4" i="17"/>
  <c r="H4" i="17"/>
  <c r="G4" i="17"/>
  <c r="F4" i="17"/>
  <c r="E5" i="17" l="1"/>
  <c r="F149" i="16" l="1"/>
  <c r="F148" i="16"/>
  <c r="F147" i="16"/>
  <c r="F146" i="16"/>
  <c r="F145" i="16"/>
  <c r="F144" i="16"/>
  <c r="F143" i="16"/>
  <c r="F142" i="16"/>
  <c r="F141" i="16"/>
  <c r="F140" i="16"/>
  <c r="F139" i="16"/>
  <c r="F138" i="16"/>
  <c r="F137" i="16"/>
  <c r="F136" i="16"/>
  <c r="F135" i="16"/>
  <c r="F134" i="16"/>
  <c r="F133" i="16"/>
  <c r="F132" i="16"/>
  <c r="F131"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O4" i="16"/>
  <c r="N4" i="16"/>
  <c r="M4" i="16"/>
  <c r="L4" i="16"/>
  <c r="K4" i="16"/>
  <c r="J4" i="16"/>
  <c r="I4" i="16"/>
  <c r="H4" i="16"/>
  <c r="G4" i="16"/>
  <c r="F210" i="15" l="1"/>
  <c r="F209" i="15"/>
  <c r="F208" i="15"/>
  <c r="F207" i="15"/>
  <c r="F206" i="15"/>
  <c r="F205" i="15"/>
  <c r="F204" i="15"/>
  <c r="F203" i="15"/>
  <c r="F202" i="15"/>
  <c r="F201" i="15"/>
  <c r="F200" i="15"/>
  <c r="F199" i="15"/>
  <c r="F198" i="15"/>
  <c r="F197" i="15"/>
  <c r="F196" i="15"/>
  <c r="F195" i="15"/>
  <c r="F194" i="15"/>
  <c r="F193" i="15"/>
  <c r="F192" i="15"/>
  <c r="F191" i="15"/>
  <c r="F190" i="15"/>
  <c r="F189" i="15"/>
  <c r="F188" i="15"/>
  <c r="F187" i="15"/>
  <c r="F186" i="15"/>
  <c r="F185" i="15"/>
  <c r="F184" i="15"/>
  <c r="F183" i="15"/>
  <c r="F182" i="15"/>
  <c r="F181" i="15"/>
  <c r="F180" i="15"/>
  <c r="F179" i="15"/>
  <c r="F178" i="15"/>
  <c r="F177" i="15"/>
  <c r="F176" i="15"/>
  <c r="F175" i="15"/>
  <c r="F174" i="15"/>
  <c r="F173" i="15"/>
  <c r="F172" i="15"/>
  <c r="F171" i="15"/>
  <c r="F170" i="15"/>
  <c r="F169" i="15"/>
  <c r="F168" i="15"/>
  <c r="F167" i="15"/>
  <c r="F166" i="15"/>
  <c r="F165" i="15"/>
  <c r="F164" i="15"/>
  <c r="F163" i="15"/>
  <c r="F162" i="15"/>
  <c r="F161" i="15"/>
  <c r="F160" i="15"/>
  <c r="F159" i="15"/>
  <c r="F158" i="15"/>
  <c r="F157" i="15"/>
  <c r="F156" i="15"/>
  <c r="F155" i="15"/>
  <c r="F154" i="15"/>
  <c r="F153" i="15"/>
  <c r="F152" i="15"/>
  <c r="F151" i="15"/>
  <c r="F150" i="15"/>
  <c r="F149" i="15"/>
  <c r="F148" i="15"/>
  <c r="F147" i="15"/>
  <c r="F146" i="15"/>
  <c r="F145" i="15"/>
  <c r="F144" i="15"/>
  <c r="F143" i="15"/>
  <c r="F142" i="15"/>
  <c r="F141" i="15"/>
  <c r="F140" i="15"/>
  <c r="F139" i="15"/>
  <c r="F138" i="15"/>
  <c r="F137" i="15"/>
  <c r="F136" i="15"/>
  <c r="F135" i="15"/>
  <c r="F134" i="15"/>
  <c r="F133" i="15"/>
  <c r="F132" i="15"/>
  <c r="F131" i="15"/>
  <c r="F130" i="15"/>
  <c r="F129" i="15"/>
  <c r="F128" i="15"/>
  <c r="F127" i="15"/>
  <c r="F126" i="15"/>
  <c r="F125" i="15"/>
  <c r="F124" i="15"/>
  <c r="F123" i="15"/>
  <c r="F122" i="15"/>
  <c r="F121" i="15"/>
  <c r="F120" i="15"/>
  <c r="F119" i="15"/>
  <c r="F118" i="15"/>
  <c r="F117" i="15"/>
  <c r="F116" i="15"/>
  <c r="F115" i="15"/>
  <c r="F114" i="15"/>
  <c r="F113" i="15"/>
  <c r="F112" i="15"/>
  <c r="F111" i="15"/>
  <c r="F110" i="15"/>
  <c r="F109" i="15"/>
  <c r="F108" i="15"/>
  <c r="F107" i="15"/>
  <c r="F106" i="15"/>
  <c r="F105" i="15"/>
  <c r="F104" i="15"/>
  <c r="F103" i="15"/>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O4" i="15"/>
  <c r="N4" i="15"/>
  <c r="M4" i="15"/>
  <c r="L4" i="15"/>
  <c r="K4" i="15"/>
  <c r="J4" i="15"/>
  <c r="I4" i="15"/>
  <c r="H4" i="15"/>
  <c r="G4" i="15"/>
  <c r="F216" i="14" l="1"/>
  <c r="F215" i="14"/>
  <c r="F214" i="14"/>
  <c r="F213" i="14"/>
  <c r="F212" i="14"/>
  <c r="F211" i="14"/>
  <c r="F210" i="14"/>
  <c r="F209" i="14"/>
  <c r="F208" i="14"/>
  <c r="F207" i="14"/>
  <c r="F206" i="14"/>
  <c r="F205" i="14"/>
  <c r="F204" i="14"/>
  <c r="F203" i="14"/>
  <c r="F202" i="14"/>
  <c r="F201" i="14"/>
  <c r="F200" i="14"/>
  <c r="F199" i="14"/>
  <c r="F198" i="14"/>
  <c r="F197" i="14"/>
  <c r="F196" i="14"/>
  <c r="F195" i="14"/>
  <c r="F194" i="14"/>
  <c r="F193" i="14"/>
  <c r="F192" i="14"/>
  <c r="F191" i="14"/>
  <c r="F190" i="14"/>
  <c r="F189"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N4" i="14"/>
  <c r="M4" i="14"/>
  <c r="L4" i="14"/>
  <c r="K4" i="14"/>
  <c r="J4" i="14"/>
  <c r="I4" i="14"/>
  <c r="H4" i="14"/>
  <c r="G4" i="14"/>
  <c r="J166" i="13" l="1"/>
  <c r="I166" i="13"/>
  <c r="H166" i="13"/>
  <c r="H4" i="13" s="1"/>
  <c r="G166" i="13"/>
  <c r="G4" i="13" s="1"/>
  <c r="F166"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7" i="13"/>
  <c r="J4" i="13"/>
  <c r="I4" i="13"/>
  <c r="F6" i="12" l="1"/>
  <c r="F5" i="12"/>
  <c r="F162" i="11" l="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O4" i="11"/>
  <c r="N4" i="11"/>
  <c r="M4" i="11"/>
  <c r="L4" i="11"/>
  <c r="K4" i="11"/>
  <c r="J4" i="11"/>
  <c r="I4" i="11"/>
  <c r="H4" i="11"/>
  <c r="G4" i="11"/>
  <c r="F168" i="10" l="1"/>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O4" i="10"/>
  <c r="N4" i="10"/>
  <c r="M4" i="10"/>
  <c r="L4" i="10"/>
  <c r="K4" i="10"/>
  <c r="J4" i="10"/>
  <c r="I4" i="10"/>
  <c r="H4" i="10"/>
  <c r="G4" i="10"/>
  <c r="E136" i="9" l="1"/>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5" i="9" s="1"/>
  <c r="E9" i="9"/>
  <c r="E8" i="9"/>
  <c r="E7" i="9"/>
  <c r="N4" i="9"/>
  <c r="M4" i="9"/>
  <c r="L4" i="9"/>
  <c r="K4" i="9"/>
  <c r="J4" i="9"/>
  <c r="I4" i="9"/>
  <c r="H4" i="9"/>
  <c r="G4" i="9"/>
  <c r="F4" i="9"/>
  <c r="F109" i="8" l="1"/>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O4" i="8"/>
  <c r="N4" i="8"/>
  <c r="M4" i="8"/>
  <c r="L4" i="8"/>
  <c r="K4" i="8"/>
  <c r="J4" i="8"/>
  <c r="I4" i="8"/>
  <c r="H4" i="8"/>
  <c r="G4" i="8"/>
  <c r="F185" i="7" l="1"/>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L4" i="7"/>
  <c r="K4" i="7"/>
  <c r="J4" i="7"/>
  <c r="I4" i="7"/>
  <c r="H4" i="7"/>
  <c r="G4" i="7"/>
  <c r="G4" i="6" l="1"/>
  <c r="H4" i="6"/>
  <c r="I4" i="6"/>
  <c r="J4" i="6"/>
  <c r="K4" i="6"/>
  <c r="L4" i="6"/>
  <c r="M4" i="6"/>
  <c r="N4" i="6"/>
  <c r="O4"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174" i="5" l="1"/>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O4" i="5"/>
  <c r="N4" i="5"/>
  <c r="M4" i="5"/>
  <c r="L4" i="5"/>
  <c r="K4" i="5"/>
  <c r="J4" i="5"/>
  <c r="I4" i="5"/>
  <c r="H4" i="5"/>
  <c r="G4" i="5"/>
  <c r="F194" i="4" l="1"/>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N4" i="4"/>
  <c r="M4" i="4"/>
  <c r="L4" i="4"/>
  <c r="K4" i="4"/>
  <c r="J4" i="4"/>
  <c r="I4" i="4"/>
  <c r="H4" i="4"/>
  <c r="G4" i="4"/>
  <c r="E156" i="3" l="1"/>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5" i="3" s="1"/>
  <c r="E9" i="3"/>
  <c r="E8" i="3"/>
  <c r="E7" i="3"/>
  <c r="N4" i="3"/>
  <c r="M4" i="3"/>
  <c r="L4" i="3"/>
  <c r="K4" i="3"/>
  <c r="J4" i="3"/>
  <c r="I4" i="3"/>
  <c r="H4" i="3"/>
  <c r="G4" i="3"/>
  <c r="F4" i="3"/>
  <c r="F57" i="2" l="1"/>
  <c r="F56" i="2"/>
  <c r="F55" i="2"/>
  <c r="F54" i="2"/>
  <c r="F53" i="2"/>
  <c r="F52" i="2"/>
  <c r="F51" i="2"/>
  <c r="F50" i="2"/>
  <c r="F49" i="2"/>
  <c r="F48" i="2"/>
  <c r="F47" i="2"/>
  <c r="F46" i="2"/>
  <c r="F45" i="2"/>
  <c r="F44" i="2"/>
  <c r="F43"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2" i="2"/>
  <c r="F11" i="2"/>
  <c r="F10" i="2"/>
  <c r="F9" i="2"/>
  <c r="F8" i="2"/>
  <c r="F7" i="2"/>
  <c r="K4" i="2"/>
  <c r="J4" i="2"/>
  <c r="I4" i="2"/>
  <c r="H4" i="2"/>
  <c r="G4" i="2"/>
  <c r="F195" i="1" l="1"/>
  <c r="F194" i="1"/>
  <c r="F193" i="1"/>
  <c r="F192" i="1"/>
  <c r="F191" i="1"/>
  <c r="F190" i="1"/>
  <c r="F189" i="1"/>
  <c r="F188" i="1"/>
  <c r="F187" i="1"/>
  <c r="F186" i="1"/>
  <c r="F185" i="1"/>
  <c r="F184" i="1"/>
  <c r="N183"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M4" i="1"/>
  <c r="L4" i="1"/>
  <c r="K4" i="1"/>
  <c r="J4" i="1"/>
  <c r="I4" i="1"/>
  <c r="H4" i="1"/>
  <c r="G4" i="1"/>
</calcChain>
</file>

<file path=xl/sharedStrings.xml><?xml version="1.0" encoding="utf-8"?>
<sst xmlns="http://schemas.openxmlformats.org/spreadsheetml/2006/main" count="26336" uniqueCount="371">
  <si>
    <t>Bangladeshi export destinations</t>
  </si>
  <si>
    <t>Source:</t>
  </si>
  <si>
    <t>UN COMTRADE, downloaded 2.12.14</t>
  </si>
  <si>
    <t>Nomenclature</t>
  </si>
  <si>
    <t>ProductCode</t>
  </si>
  <si>
    <t>PartnerName</t>
  </si>
  <si>
    <t>TradeFlowName</t>
  </si>
  <si>
    <t>Average 2009-11</t>
  </si>
  <si>
    <t xml:space="preserve">2005 in 1000 USD </t>
  </si>
  <si>
    <t xml:space="preserve">2006 in 1000 USD </t>
  </si>
  <si>
    <t xml:space="preserve">2007 in 1000 USD </t>
  </si>
  <si>
    <t xml:space="preserve">2008 in 1000 USD </t>
  </si>
  <si>
    <t xml:space="preserve">2009 in 1000 USD </t>
  </si>
  <si>
    <t xml:space="preserve">2010 in 1000 USD </t>
  </si>
  <si>
    <t xml:space="preserve">2011 in 1000 USD </t>
  </si>
  <si>
    <t>H2</t>
  </si>
  <si>
    <t xml:space="preserve"> Total</t>
  </si>
  <si>
    <t>EU28</t>
  </si>
  <si>
    <t>Export</t>
  </si>
  <si>
    <t>United States</t>
  </si>
  <si>
    <t>Canada</t>
  </si>
  <si>
    <t>Turkey</t>
  </si>
  <si>
    <t>Unspecified</t>
  </si>
  <si>
    <t>Japan</t>
  </si>
  <si>
    <t>India</t>
  </si>
  <si>
    <t>China</t>
  </si>
  <si>
    <t>Australia</t>
  </si>
  <si>
    <t>Hong Kong, China</t>
  </si>
  <si>
    <t>Korea, Rep.</t>
  </si>
  <si>
    <t>United Arab Emirates</t>
  </si>
  <si>
    <t>Singapore</t>
  </si>
  <si>
    <t>Saudi Arabia</t>
  </si>
  <si>
    <t>Brazil</t>
  </si>
  <si>
    <t>Switzerland</t>
  </si>
  <si>
    <t>Mexico</t>
  </si>
  <si>
    <t>Iran, Islamic Rep.</t>
  </si>
  <si>
    <t>Pakistan</t>
  </si>
  <si>
    <t>Russian Federation</t>
  </si>
  <si>
    <t>Norway</t>
  </si>
  <si>
    <t>Fm Sudan</t>
  </si>
  <si>
    <t>South Africa</t>
  </si>
  <si>
    <t>Malaysia</t>
  </si>
  <si>
    <t>Other Asia, nes</t>
  </si>
  <si>
    <t>Vietnam</t>
  </si>
  <si>
    <t>Thailand</t>
  </si>
  <si>
    <t>Indonesia</t>
  </si>
  <si>
    <t>Sri Lanka</t>
  </si>
  <si>
    <t>Syrian Arab Republic</t>
  </si>
  <si>
    <t>Philippines</t>
  </si>
  <si>
    <t>Egypt, Arab Rep.</t>
  </si>
  <si>
    <t>Ukraine</t>
  </si>
  <si>
    <t>New Zealand</t>
  </si>
  <si>
    <t>Congo, Rep.</t>
  </si>
  <si>
    <t>Kuwait</t>
  </si>
  <si>
    <t>Chile</t>
  </si>
  <si>
    <t>Qatar</t>
  </si>
  <si>
    <t>Myanmar</t>
  </si>
  <si>
    <t>Nigeria</t>
  </si>
  <si>
    <t>Panama</t>
  </si>
  <si>
    <t>Haiti</t>
  </si>
  <si>
    <t/>
  </si>
  <si>
    <t>Argentina</t>
  </si>
  <si>
    <t>Kenya</t>
  </si>
  <si>
    <t>Uganda</t>
  </si>
  <si>
    <t>Cote d'Ivoire</t>
  </si>
  <si>
    <t>Algeria</t>
  </si>
  <si>
    <t>Peru</t>
  </si>
  <si>
    <t>Colombia</t>
  </si>
  <si>
    <t>Lebanon</t>
  </si>
  <si>
    <t>Uzbekistan</t>
  </si>
  <si>
    <t>Jordan</t>
  </si>
  <si>
    <t>Uruguay</t>
  </si>
  <si>
    <t>Morocco</t>
  </si>
  <si>
    <t>Bahrain</t>
  </si>
  <si>
    <t>Afghanistan</t>
  </si>
  <si>
    <t>Togo</t>
  </si>
  <si>
    <t>Swaziland</t>
  </si>
  <si>
    <t>Tunisia</t>
  </si>
  <si>
    <t>Belarus</t>
  </si>
  <si>
    <t>Ghana</t>
  </si>
  <si>
    <t>Papua New Guinea</t>
  </si>
  <si>
    <t>Ethiopia(excludes Eritrea)</t>
  </si>
  <si>
    <t>Libya</t>
  </si>
  <si>
    <t>Cambodia</t>
  </si>
  <si>
    <t>Angola</t>
  </si>
  <si>
    <t>Venezuela</t>
  </si>
  <si>
    <t>Djibouti</t>
  </si>
  <si>
    <t>Mauritius</t>
  </si>
  <si>
    <t>Liberia</t>
  </si>
  <si>
    <t>Senegal</t>
  </si>
  <si>
    <t>Yemen</t>
  </si>
  <si>
    <t>Cameroon</t>
  </si>
  <si>
    <t>Mozambique</t>
  </si>
  <si>
    <t>Somalia</t>
  </si>
  <si>
    <t>Iceland</t>
  </si>
  <si>
    <t>Oman</t>
  </si>
  <si>
    <t>Curaçao</t>
  </si>
  <si>
    <t>Guatemala</t>
  </si>
  <si>
    <t>Costa Rica</t>
  </si>
  <si>
    <t>Nepal</t>
  </si>
  <si>
    <t>Benin</t>
  </si>
  <si>
    <t>Guinea-Bissau</t>
  </si>
  <si>
    <t>Sierra Leone</t>
  </si>
  <si>
    <t>Mongolia</t>
  </si>
  <si>
    <t>Maldives</t>
  </si>
  <si>
    <t>Guinea</t>
  </si>
  <si>
    <t>Mauritania</t>
  </si>
  <si>
    <t>Congo, Dem. Rep.</t>
  </si>
  <si>
    <t>Cuba</t>
  </si>
  <si>
    <t>Tanzania</t>
  </si>
  <si>
    <t>Kyrgyz Republic</t>
  </si>
  <si>
    <t>Gambia, The</t>
  </si>
  <si>
    <t>Netherlands Antilles</t>
  </si>
  <si>
    <t>Madagascar</t>
  </si>
  <si>
    <t>Honduras</t>
  </si>
  <si>
    <t>Dominican Republic</t>
  </si>
  <si>
    <t>El Salvador</t>
  </si>
  <si>
    <t>East Timor</t>
  </si>
  <si>
    <t>Bosnia and Herzegovina</t>
  </si>
  <si>
    <t>Mali</t>
  </si>
  <si>
    <t>Paraguay</t>
  </si>
  <si>
    <t>Jamaica</t>
  </si>
  <si>
    <t>Tokelau</t>
  </si>
  <si>
    <t>Belize</t>
  </si>
  <si>
    <t>Suriname</t>
  </si>
  <si>
    <t>Kazakhstan</t>
  </si>
  <si>
    <t>Georgia</t>
  </si>
  <si>
    <t>Nicaragua</t>
  </si>
  <si>
    <t>Korea, Dem. Rep.</t>
  </si>
  <si>
    <t>Niger</t>
  </si>
  <si>
    <t>Albania</t>
  </si>
  <si>
    <t>Ecuador</t>
  </si>
  <si>
    <t>Iraq</t>
  </si>
  <si>
    <t>Malawi</t>
  </si>
  <si>
    <t>Zambia</t>
  </si>
  <si>
    <t>French Polynesia</t>
  </si>
  <si>
    <t>Israel</t>
  </si>
  <si>
    <t>Solomon Islands</t>
  </si>
  <si>
    <t>Trinidad and Tobago</t>
  </si>
  <si>
    <t>Serbia, FR(Serbia/Montenegro)</t>
  </si>
  <si>
    <t>Seychelles</t>
  </si>
  <si>
    <t>Gabon</t>
  </si>
  <si>
    <t>Moldova</t>
  </si>
  <si>
    <t>Armenia</t>
  </si>
  <si>
    <t>Namibia</t>
  </si>
  <si>
    <t>Vanuatu</t>
  </si>
  <si>
    <t>Tajikistan</t>
  </si>
  <si>
    <t>Fiji</t>
  </si>
  <si>
    <t>Eritrea</t>
  </si>
  <si>
    <t>Zimbabwe</t>
  </si>
  <si>
    <t>Rwanda</t>
  </si>
  <si>
    <t>Burkina Faso</t>
  </si>
  <si>
    <t>Faeroe Islands</t>
  </si>
  <si>
    <t>Kiribati</t>
  </si>
  <si>
    <t>Brunei</t>
  </si>
  <si>
    <t>Chad</t>
  </si>
  <si>
    <t>Andorra</t>
  </si>
  <si>
    <t>Azerbaijan</t>
  </si>
  <si>
    <t>Marshall Islands</t>
  </si>
  <si>
    <t>Comoros</t>
  </si>
  <si>
    <t>British Virgin Islands</t>
  </si>
  <si>
    <t>Macao</t>
  </si>
  <si>
    <t>Macedonia, FYR</t>
  </si>
  <si>
    <t>Lao PDR</t>
  </si>
  <si>
    <t>Bolivia</t>
  </si>
  <si>
    <t>Sao Tome and Principe</t>
  </si>
  <si>
    <t>Burundi</t>
  </si>
  <si>
    <t>American Samoa</t>
  </si>
  <si>
    <t>St. Kitts and Nevis</t>
  </si>
  <si>
    <t>Central African Republic</t>
  </si>
  <si>
    <t>New Caledonia</t>
  </si>
  <si>
    <t>Botswana</t>
  </si>
  <si>
    <t>Nauru</t>
  </si>
  <si>
    <t>Guyana</t>
  </si>
  <si>
    <t>Samoa</t>
  </si>
  <si>
    <t>Bhutan</t>
  </si>
  <si>
    <t>Cape Verde</t>
  </si>
  <si>
    <t>Cayman Islands</t>
  </si>
  <si>
    <t>Grenada</t>
  </si>
  <si>
    <t>Dominica</t>
  </si>
  <si>
    <t>Norfolk Island</t>
  </si>
  <si>
    <t>Bermuda</t>
  </si>
  <si>
    <t>Guam</t>
  </si>
  <si>
    <t>Tonga</t>
  </si>
  <si>
    <t>Barbados</t>
  </si>
  <si>
    <t>Equatorial Guinea</t>
  </si>
  <si>
    <t>British Indian Ocean Ter.</t>
  </si>
  <si>
    <t>Lesotho</t>
  </si>
  <si>
    <t>Turkmenistan</t>
  </si>
  <si>
    <t>Greenland</t>
  </si>
  <si>
    <t>Micronesia, Fed. Sts.</t>
  </si>
  <si>
    <t>Christmas Island</t>
  </si>
  <si>
    <t>Montserrat</t>
  </si>
  <si>
    <t>Gibraltar</t>
  </si>
  <si>
    <t>Occ.Pal.Terr</t>
  </si>
  <si>
    <t>Aruba</t>
  </si>
  <si>
    <t>Anguila</t>
  </si>
  <si>
    <t>Antarctica</t>
  </si>
  <si>
    <t>Fr. So. Ant. Tr</t>
  </si>
  <si>
    <t>Antigua and Barbuda</t>
  </si>
  <si>
    <t>Bahamas, The</t>
  </si>
  <si>
    <t>Cook Islands</t>
  </si>
  <si>
    <t>Falkland Island</t>
  </si>
  <si>
    <t>Heard Island and McDonald Isla</t>
  </si>
  <si>
    <t>St. Lucia</t>
  </si>
  <si>
    <t>Niue</t>
  </si>
  <si>
    <t>Holy See</t>
  </si>
  <si>
    <t>St. Vincent and the Grenadines</t>
  </si>
  <si>
    <t>Austria</t>
  </si>
  <si>
    <t>Belgium</t>
  </si>
  <si>
    <t>Bulgaria</t>
  </si>
  <si>
    <t>Cyprus</t>
  </si>
  <si>
    <t>Czech Republic</t>
  </si>
  <si>
    <t>Germany</t>
  </si>
  <si>
    <t>Denmark</t>
  </si>
  <si>
    <t>Spain</t>
  </si>
  <si>
    <t>Estonia</t>
  </si>
  <si>
    <t>Finland</t>
  </si>
  <si>
    <t>France</t>
  </si>
  <si>
    <t>United Kingdom</t>
  </si>
  <si>
    <t>Greece</t>
  </si>
  <si>
    <t>Croatia</t>
  </si>
  <si>
    <t>Hungary</t>
  </si>
  <si>
    <t>Ireland</t>
  </si>
  <si>
    <t>Italy</t>
  </si>
  <si>
    <t>Lithuania</t>
  </si>
  <si>
    <t>Luxembourg</t>
  </si>
  <si>
    <t>Latvia</t>
  </si>
  <si>
    <t>Malta</t>
  </si>
  <si>
    <t>Netherlands</t>
  </si>
  <si>
    <t>Poland</t>
  </si>
  <si>
    <t>Portugal</t>
  </si>
  <si>
    <t>Romania</t>
  </si>
  <si>
    <t>Slovak Republic</t>
  </si>
  <si>
    <t>Slovenia</t>
  </si>
  <si>
    <t>Sweden</t>
  </si>
  <si>
    <t>Afghan export destinations</t>
  </si>
  <si>
    <t>Average 2010-12</t>
  </si>
  <si>
    <t xml:space="preserve">2012 in 1000 USD </t>
  </si>
  <si>
    <t>Total</t>
  </si>
  <si>
    <t>DR Congo export destinations</t>
  </si>
  <si>
    <r>
      <t xml:space="preserve">NB - </t>
    </r>
    <r>
      <rPr>
        <b/>
        <u/>
        <sz val="9"/>
        <color rgb="FFFF0000"/>
        <rFont val="Calibri"/>
        <family val="2"/>
      </rPr>
      <t>ALL</t>
    </r>
    <r>
      <rPr>
        <b/>
        <sz val="9"/>
        <color rgb="FFFF0000"/>
        <rFont val="Calibri"/>
        <family val="2"/>
      </rPr>
      <t xml:space="preserve"> MIRROR DATA</t>
    </r>
  </si>
  <si>
    <t>ITC Trade Map, 23.12.2014</t>
  </si>
  <si>
    <t>Average 2011-13</t>
  </si>
  <si>
    <t xml:space="preserve">2013 in 1000 USD </t>
  </si>
  <si>
    <t>Exports</t>
  </si>
  <si>
    <t>United States of America</t>
  </si>
  <si>
    <t>Korea, Republic of</t>
  </si>
  <si>
    <t>Congo</t>
  </si>
  <si>
    <t>Taipei, Chinese</t>
  </si>
  <si>
    <t>Egypt</t>
  </si>
  <si>
    <t>Côte d'Ivoire</t>
  </si>
  <si>
    <t>Tanzania, United Republic of</t>
  </si>
  <si>
    <t>Cabo Verde</t>
  </si>
  <si>
    <t>Serbia</t>
  </si>
  <si>
    <t>Ethiopia</t>
  </si>
  <si>
    <t>Montenegro</t>
  </si>
  <si>
    <t>Bangladesh</t>
  </si>
  <si>
    <t>Sudan (North + South)</t>
  </si>
  <si>
    <t>Saint Vincent and the Grenadines</t>
  </si>
  <si>
    <t>Republic of Moldova</t>
  </si>
  <si>
    <t>Brunei Darussalam</t>
  </si>
  <si>
    <t>Kyrgyzstan</t>
  </si>
  <si>
    <t>Faroe Islands</t>
  </si>
  <si>
    <t>Slovakia</t>
  </si>
  <si>
    <t>Ethiopian export destinations</t>
  </si>
  <si>
    <t>UN COMTRADE, downloaded 20.11.14</t>
  </si>
  <si>
    <t>Sudan</t>
  </si>
  <si>
    <t>Turks and Caicos Isl.</t>
  </si>
  <si>
    <t>Bouvet Island</t>
  </si>
  <si>
    <t>United States Minor Outlying I</t>
  </si>
  <si>
    <t>Ghanaian export destinations</t>
  </si>
  <si>
    <t>South Georgia and the South Sa</t>
  </si>
  <si>
    <t>San Marino</t>
  </si>
  <si>
    <t>Western Sahara</t>
  </si>
  <si>
    <t>Wallis and Futura Isl.</t>
  </si>
  <si>
    <t>Saint Pierre and Miquelon</t>
  </si>
  <si>
    <t>Tuvalu</t>
  </si>
  <si>
    <t>Palau</t>
  </si>
  <si>
    <t>Pitcairn</t>
  </si>
  <si>
    <t>Saint Helena</t>
  </si>
  <si>
    <t>Northern Mariana Islands</t>
  </si>
  <si>
    <t>Cocos (Keeling) Islands</t>
  </si>
  <si>
    <t>Indian export destinations</t>
  </si>
  <si>
    <t>Kenyan export destinations</t>
  </si>
  <si>
    <t>UN COMTRADE, downloaded 3.12.14</t>
  </si>
  <si>
    <t>Average 2009-10</t>
  </si>
  <si>
    <t>Bunkers</t>
  </si>
  <si>
    <t>Free Zones</t>
  </si>
  <si>
    <t>Mayotte</t>
  </si>
  <si>
    <t>Kyrgyz export destinations</t>
  </si>
  <si>
    <t>Liberia export destinations</t>
  </si>
  <si>
    <t>ITC Trade Map, 24.12.2014</t>
  </si>
  <si>
    <t>Viet Nam</t>
  </si>
  <si>
    <t>Bahamas</t>
  </si>
  <si>
    <t>Gambia</t>
  </si>
  <si>
    <t>Macedonia, The Former Yugoslav Republic of</t>
  </si>
  <si>
    <t>Saint Kitts and Nevis</t>
  </si>
  <si>
    <t>Macao, China</t>
  </si>
  <si>
    <t>Palestine, State of</t>
  </si>
  <si>
    <t>Saint Lucia</t>
  </si>
  <si>
    <t>Serbia and Montenegro</t>
  </si>
  <si>
    <t>Malawi's export destinations</t>
  </si>
  <si>
    <t>ITC Trade Map, downloaded 1.12.14</t>
  </si>
  <si>
    <t>Democratic Republic of the Congo</t>
  </si>
  <si>
    <t>Korea, Democratic People's Republic of</t>
  </si>
  <si>
    <t>Iran (Islamic Republic of)</t>
  </si>
  <si>
    <t>United States Minor Outlying Islands</t>
  </si>
  <si>
    <t>Timor-Leste</t>
  </si>
  <si>
    <t>Lao People's Democratic Republic</t>
  </si>
  <si>
    <t>St. Pierre and Miquelon</t>
  </si>
  <si>
    <t>Area Nes</t>
  </si>
  <si>
    <t>Turks and Caicos Islands</t>
  </si>
  <si>
    <t>Mozambique's export destinations</t>
  </si>
  <si>
    <t>Myanmar export destinations</t>
  </si>
  <si>
    <t>Note:</t>
  </si>
  <si>
    <t>There are no mirror data in ITC Trade Map on markets</t>
  </si>
  <si>
    <t>Nepal's export destinations</t>
  </si>
  <si>
    <r>
      <t xml:space="preserve">UN COMTRADE, downloaded 19.12.14. </t>
    </r>
    <r>
      <rPr>
        <i/>
        <sz val="9"/>
        <color rgb="FFFF0000"/>
        <rFont val="Calibri"/>
        <family val="2"/>
      </rPr>
      <t>NB No data for 2012.</t>
    </r>
  </si>
  <si>
    <t>Average 2009-13 (excl. 2012)</t>
  </si>
  <si>
    <t>CuraÃ§ao</t>
  </si>
  <si>
    <t>Nigeria's export destinations</t>
  </si>
  <si>
    <t>UN COMTRADE, downloaded 19.12.14</t>
  </si>
  <si>
    <t>Neutral Zone</t>
  </si>
  <si>
    <t>Pakistan's export destinations</t>
  </si>
  <si>
    <t>South Sudan</t>
  </si>
  <si>
    <t>Rwanda's export destinations</t>
  </si>
  <si>
    <t>Sierra Leone export destinations</t>
  </si>
  <si>
    <t>Somali export destinations</t>
  </si>
  <si>
    <t>NB: ALL MIRROR DATA</t>
  </si>
  <si>
    <t>ITC Trade Map, downloaded 3.1.15</t>
  </si>
  <si>
    <t>South African export destinations</t>
  </si>
  <si>
    <t>Sudan export destinations</t>
  </si>
  <si>
    <t>UN COMTRADE, downloaded 5.1.15</t>
  </si>
  <si>
    <t>NB</t>
  </si>
  <si>
    <t>'Sudan' = Fm Sudan 2005-11, Sudan 2012</t>
  </si>
  <si>
    <t>H1</t>
  </si>
  <si>
    <t>Tajikistan export destinations</t>
  </si>
  <si>
    <t>ITC Trade Map, downloaded 5.1.15</t>
  </si>
  <si>
    <t>Tanzanian export destinations</t>
  </si>
  <si>
    <t>Sint Maarten</t>
  </si>
  <si>
    <t>Ugandan export destinations</t>
  </si>
  <si>
    <t>Occ. Palestinian Territory's export destinations</t>
  </si>
  <si>
    <t>Yemen's export destinations</t>
  </si>
  <si>
    <t>Zambian export destinations</t>
  </si>
  <si>
    <t>Zimbabwe's export destinations</t>
  </si>
  <si>
    <t>Go to:</t>
  </si>
  <si>
    <t>DR Congo</t>
  </si>
  <si>
    <t>(mirror data)</t>
  </si>
  <si>
    <t>Kyrgyz Rep.</t>
  </si>
  <si>
    <t>West Bank &amp; Gaza (Occ. Pal. Territory)</t>
  </si>
  <si>
    <t>Notes on the data in this file:</t>
  </si>
  <si>
    <t>In both cases, the data cover all years since 2005 for which they are available.</t>
  </si>
  <si>
    <t>Neither directly reported nor ITC-compiled mirror data are yet available for South Sudan.</t>
  </si>
  <si>
    <t>ITC note on mirror data:</t>
  </si>
  <si>
    <t>The trade of countries that do not report their trade data to UN Comtrade can be reconstructed on the basis of data reported by partner countries. The data obtained are called mirror data.</t>
  </si>
  <si>
    <t>Mirror data is better than no data at all but it has a number of shortcomings:</t>
  </si>
  <si>
    <t>·</t>
  </si>
  <si>
    <r>
      <t>Mirror data does not cover trade with other non-reporting countries.</t>
    </r>
    <r>
      <rPr>
        <sz val="10"/>
        <color rgb="FFFF0000"/>
        <rFont val="Calibri"/>
        <family val="2"/>
        <scheme val="minor"/>
      </rPr>
      <t xml:space="preserve"> Consequently it does not cover intra-African trade accurately.</t>
    </r>
  </si>
  <si>
    <t>The transshipment issue can hide the true origin of goods.</t>
  </si>
  <si>
    <t>Mirror data invert the reporting standards by valuing exports in CIF terms (i.e. including transportation and insurance costs) and imports in FOB terms (i.e.excluding these services).</t>
  </si>
  <si>
    <r>
      <t xml:space="preserve">The number of reporting countries is different from one year to another. </t>
    </r>
    <r>
      <rPr>
        <sz val="10"/>
        <color rgb="FFFF0000"/>
        <rFont val="Calibri"/>
        <family val="2"/>
        <scheme val="minor"/>
      </rPr>
      <t>Hence comparisons over time using mirror data need to be interpreted with caution.</t>
    </r>
  </si>
  <si>
    <t>http://www.trademap.org/stGlossary.aspx</t>
  </si>
  <si>
    <t>Return to Contents page</t>
  </si>
  <si>
    <t>The convention is for exports to be reported on a FOB (free on board) basis. As noted below, though, mirror values, where used, are on a CIF (cost, insurance and freight) basis.</t>
  </si>
  <si>
    <r>
      <t xml:space="preserve">For the countries with </t>
    </r>
    <r>
      <rPr>
        <b/>
        <sz val="10"/>
        <color theme="4"/>
        <rFont val="Calibri"/>
        <family val="2"/>
      </rPr>
      <t>blue</t>
    </r>
    <r>
      <rPr>
        <sz val="10"/>
        <color theme="1"/>
        <rFont val="Calibri"/>
        <family val="2"/>
      </rPr>
      <t xml:space="preserve"> tabs, the data are as reported by the countries themselves to the UN's COMTRADE database.</t>
    </r>
  </si>
  <si>
    <r>
      <t xml:space="preserve">The countries with </t>
    </r>
    <r>
      <rPr>
        <b/>
        <sz val="10"/>
        <color rgb="FFFF0000"/>
        <rFont val="Calibri"/>
        <family val="2"/>
      </rPr>
      <t>red</t>
    </r>
    <r>
      <rPr>
        <sz val="10"/>
        <rFont val="Calibri"/>
        <family val="2"/>
      </rPr>
      <t xml:space="preserve"> tabs do not report their trade to the UN's COMTRADE database (or do so only very infrequently). In these cases the data are mirror data compiled by the International Trade Centre (ITC), and available in their Trade Map database.  </t>
    </r>
  </si>
  <si>
    <t># no. of markets</t>
  </si>
  <si>
    <t>Subtotal of all filtered rows</t>
  </si>
  <si>
    <t>EU28 (see below)</t>
  </si>
  <si>
    <t>No data for South Sudan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</si>
</sst>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_-* #,##0_-;\-* #,##0_-;_-* &quot;-&quot;??_-;_-@_-"/>
    <numFmt numFmtId="165" formatCode="_(* #,##0_);_(* \(#,##0\);_(* &quot;-&quot;??_);_(@_)"/>
    <numFmt numFmtId="166" formatCode="0.0%"/>
  </numFmts>
  <fonts count="34" x14ac:knownFonts="1">
    <font>
      <sz val="9"/>
      <color theme="1"/>
      <name val="Calibri"/>
      <family val="2"/>
    </font>
    <font>
      <sz val="9"/>
      <color theme="1"/>
      <name val="Calibri"/>
      <family val="2"/>
    </font>
    <font>
      <b/>
      <sz val="9"/>
      <color theme="1"/>
      <name val="Calibri"/>
      <family val="2"/>
    </font>
    <font>
      <b/>
      <u/>
      <sz val="11"/>
      <color theme="1"/>
      <name val="Calibri"/>
      <family val="2"/>
    </font>
    <font>
      <sz val="9"/>
      <color theme="4"/>
      <name val="Calibri"/>
      <family val="2"/>
    </font>
    <font>
      <i/>
      <sz val="9"/>
      <color theme="1"/>
      <name val="Calibri"/>
      <family val="2"/>
    </font>
    <font>
      <i/>
      <sz val="9"/>
      <color theme="4"/>
      <name val="Calibri"/>
      <family val="2"/>
    </font>
    <font>
      <b/>
      <sz val="9"/>
      <color theme="4"/>
      <name val="Calibri"/>
      <family val="2"/>
    </font>
    <font>
      <i/>
      <sz val="9"/>
      <color rgb="FFFF0000"/>
      <name val="Calibri"/>
      <family val="2"/>
    </font>
    <font>
      <sz val="12"/>
      <color theme="1"/>
      <name val="Calibri"/>
      <family val="2"/>
      <scheme val="minor"/>
    </font>
    <font>
      <sz val="11"/>
      <color theme="1"/>
      <name val="Calibri"/>
      <family val="2"/>
      <scheme val="minor"/>
    </font>
    <font>
      <sz val="9"/>
      <color rgb="FFFF0000"/>
      <name val="Calibri"/>
      <family val="2"/>
    </font>
    <font>
      <b/>
      <sz val="9"/>
      <color rgb="FFFF0000"/>
      <name val="Calibri"/>
      <family val="2"/>
    </font>
    <font>
      <b/>
      <u/>
      <sz val="9"/>
      <color rgb="FFFF0000"/>
      <name val="Calibri"/>
      <family val="2"/>
    </font>
    <font>
      <b/>
      <sz val="9"/>
      <name val="Calibri"/>
      <family val="2"/>
    </font>
    <font>
      <sz val="9"/>
      <name val="Calibri"/>
      <family val="2"/>
    </font>
    <font>
      <sz val="9"/>
      <color theme="1"/>
      <name val="Calibri"/>
      <family val="2"/>
      <scheme val="minor"/>
    </font>
    <font>
      <sz val="9"/>
      <name val="Calibri"/>
      <family val="2"/>
      <scheme val="minor"/>
    </font>
    <font>
      <sz val="9"/>
      <color theme="4"/>
      <name val="Calibri"/>
      <family val="2"/>
      <scheme val="minor"/>
    </font>
    <font>
      <i/>
      <sz val="9"/>
      <color rgb="FFFF0000"/>
      <name val="Calibri"/>
      <family val="2"/>
      <scheme val="minor"/>
    </font>
    <font>
      <b/>
      <u/>
      <sz val="10"/>
      <color theme="1"/>
      <name val="Calibri"/>
      <family val="2"/>
    </font>
    <font>
      <sz val="10"/>
      <color theme="1"/>
      <name val="Calibri"/>
      <family val="2"/>
    </font>
    <font>
      <u/>
      <sz val="9"/>
      <color theme="10"/>
      <name val="Calibri"/>
      <family val="2"/>
    </font>
    <font>
      <u/>
      <sz val="10"/>
      <color theme="10"/>
      <name val="Calibri"/>
      <family val="2"/>
    </font>
    <font>
      <sz val="10"/>
      <color theme="4"/>
      <name val="Calibri"/>
      <family val="2"/>
    </font>
    <font>
      <sz val="10"/>
      <name val="Calibri"/>
      <family val="2"/>
    </font>
    <font>
      <sz val="10"/>
      <name val="Calibri"/>
      <family val="2"/>
      <scheme val="minor"/>
    </font>
    <font>
      <sz val="9"/>
      <color theme="1"/>
      <name val="Symbol"/>
      <family val="1"/>
      <charset val="2"/>
    </font>
    <font>
      <sz val="10"/>
      <color rgb="FFFF0000"/>
      <name val="Calibri"/>
      <family val="2"/>
      <scheme val="minor"/>
    </font>
    <font>
      <i/>
      <sz val="10"/>
      <color theme="1"/>
      <name val="Calibri"/>
      <family val="2"/>
    </font>
    <font>
      <i/>
      <u/>
      <sz val="10"/>
      <color theme="10"/>
      <name val="Calibri"/>
      <family val="2"/>
    </font>
    <font>
      <b/>
      <sz val="10"/>
      <color theme="4"/>
      <name val="Calibri"/>
      <family val="2"/>
    </font>
    <font>
      <b/>
      <sz val="10"/>
      <color rgb="FFFF0000"/>
      <name val="Calibri"/>
      <family val="2"/>
    </font>
    <font>
      <sz val="9"/>
      <color rgb="FF4F81BD"/>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4"/>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2B54"/>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2B54"/>
      </right>
      <top style="thin">
        <color rgb="FF000000"/>
      </top>
      <bottom style="thin">
        <color rgb="FF000000"/>
      </bottom>
      <diagonal/>
    </border>
    <border>
      <left style="thin">
        <color rgb="FF002B54"/>
      </left>
      <right style="thin">
        <color rgb="FF000000"/>
      </right>
      <top style="thin">
        <color rgb="FF000000"/>
      </top>
      <bottom style="thin">
        <color rgb="FF002B54"/>
      </bottom>
      <diagonal/>
    </border>
    <border>
      <left style="thin">
        <color rgb="FF000000"/>
      </left>
      <right style="thin">
        <color rgb="FF000000"/>
      </right>
      <top style="thin">
        <color rgb="FF000000"/>
      </top>
      <bottom style="thin">
        <color rgb="FF002B54"/>
      </bottom>
      <diagonal/>
    </border>
    <border>
      <left style="thin">
        <color rgb="FF000000"/>
      </left>
      <right style="thin">
        <color rgb="FF002B54"/>
      </right>
      <top style="thin">
        <color rgb="FF000000"/>
      </top>
      <bottom style="thin">
        <color rgb="FF002B5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75">
    <xf numFmtId="0" fontId="0" fillId="0" borderId="0"/>
    <xf numFmtId="43" fontId="1"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0" fontId="10" fillId="0" borderId="0"/>
    <xf numFmtId="0" fontId="1" fillId="0" borderId="0"/>
    <xf numFmtId="0" fontId="10" fillId="0" borderId="0"/>
    <xf numFmtId="0" fontId="9" fillId="0" borderId="0"/>
    <xf numFmtId="0" fontId="10" fillId="0" borderId="0"/>
    <xf numFmtId="0" fontId="10" fillId="0" borderId="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22" fillId="0" borderId="0" applyNumberFormat="0" applyFill="0" applyBorder="0" applyAlignment="0" applyProtection="0"/>
  </cellStyleXfs>
  <cellXfs count="116">
    <xf numFmtId="0" fontId="0" fillId="0" borderId="0" xfId="0"/>
    <xf numFmtId="0" fontId="3" fillId="0" borderId="0" xfId="0" applyFont="1" applyAlignment="1">
      <alignment vertical="top"/>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5" fillId="0" borderId="0" xfId="0" quotePrefix="1" applyFont="1" applyAlignment="1">
      <alignment horizontal="left" vertical="top"/>
    </xf>
    <xf numFmtId="0" fontId="6" fillId="0" borderId="0" xfId="0" applyFont="1" applyAlignment="1">
      <alignment vertical="top"/>
    </xf>
    <xf numFmtId="0" fontId="2" fillId="2" borderId="1" xfId="0" applyFont="1" applyFill="1" applyBorder="1" applyAlignment="1">
      <alignment horizontal="center" vertical="top" wrapText="1"/>
    </xf>
    <xf numFmtId="0" fontId="7" fillId="2" borderId="1" xfId="0" quotePrefix="1" applyFont="1" applyFill="1" applyBorder="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164" fontId="8" fillId="0" borderId="1" xfId="1" applyNumberFormat="1" applyFont="1" applyBorder="1" applyAlignment="1">
      <alignment vertical="top"/>
    </xf>
    <xf numFmtId="0" fontId="8" fillId="0" borderId="1" xfId="0" applyFont="1" applyBorder="1" applyAlignment="1">
      <alignment horizontal="right" vertical="top" wrapText="1"/>
    </xf>
    <xf numFmtId="0" fontId="2"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164" fontId="4" fillId="0" borderId="1" xfId="1" applyNumberFormat="1" applyFont="1" applyBorder="1" applyAlignment="1">
      <alignment vertical="top"/>
    </xf>
    <xf numFmtId="164" fontId="4" fillId="0" borderId="1" xfId="1" applyNumberFormat="1" applyFont="1" applyBorder="1"/>
    <xf numFmtId="43" fontId="4" fillId="0" borderId="0" xfId="0" applyNumberFormat="1" applyFont="1" applyAlignment="1">
      <alignment vertical="top"/>
    </xf>
    <xf numFmtId="164" fontId="0" fillId="0" borderId="1" xfId="1" applyNumberFormat="1" applyFont="1" applyBorder="1" applyAlignment="1">
      <alignment vertical="top"/>
    </xf>
    <xf numFmtId="164" fontId="0" fillId="0" borderId="1" xfId="1" applyNumberFormat="1" applyFont="1" applyBorder="1"/>
    <xf numFmtId="0" fontId="0" fillId="0" borderId="1" xfId="0" applyBorder="1"/>
    <xf numFmtId="43" fontId="0" fillId="0" borderId="0" xfId="0" applyNumberFormat="1" applyAlignment="1">
      <alignment vertical="top"/>
    </xf>
    <xf numFmtId="0" fontId="2" fillId="2" borderId="1" xfId="0" quotePrefix="1" applyFont="1" applyFill="1" applyBorder="1" applyAlignment="1">
      <alignment horizontal="center" vertical="top" wrapText="1"/>
    </xf>
    <xf numFmtId="164" fontId="11" fillId="0" borderId="1" xfId="0" applyNumberFormat="1" applyFont="1" applyBorder="1" applyAlignment="1">
      <alignment vertical="top"/>
    </xf>
    <xf numFmtId="0" fontId="0" fillId="0" borderId="1" xfId="0" applyBorder="1" applyAlignment="1">
      <alignment vertical="top"/>
    </xf>
    <xf numFmtId="0" fontId="0" fillId="0" borderId="1" xfId="0" quotePrefix="1" applyBorder="1" applyAlignment="1">
      <alignment horizontal="left"/>
    </xf>
    <xf numFmtId="164" fontId="4" fillId="0" borderId="1" xfId="0" applyNumberFormat="1" applyFont="1" applyBorder="1" applyAlignment="1">
      <alignment vertical="top"/>
    </xf>
    <xf numFmtId="165" fontId="0" fillId="0" borderId="1" xfId="1" applyNumberFormat="1" applyFont="1" applyBorder="1"/>
    <xf numFmtId="0" fontId="4" fillId="0" borderId="1" xfId="0" applyFont="1" applyBorder="1" applyAlignment="1">
      <alignment vertical="top"/>
    </xf>
    <xf numFmtId="0" fontId="4" fillId="0" borderId="1" xfId="0" quotePrefix="1" applyFont="1" applyBorder="1" applyAlignment="1">
      <alignment horizontal="left"/>
    </xf>
    <xf numFmtId="0" fontId="3" fillId="0" borderId="0" xfId="0" quotePrefix="1" applyFont="1" applyAlignment="1">
      <alignment horizontal="left" vertical="top"/>
    </xf>
    <xf numFmtId="0" fontId="12" fillId="4" borderId="0" xfId="0" quotePrefix="1" applyFont="1" applyFill="1" applyAlignment="1">
      <alignment horizontal="left" vertical="top"/>
    </xf>
    <xf numFmtId="0" fontId="4" fillId="4" borderId="0" xfId="0" applyFont="1" applyFill="1" applyAlignment="1">
      <alignment vertical="top"/>
    </xf>
    <xf numFmtId="0" fontId="7" fillId="0" borderId="1" xfId="0" applyFont="1" applyBorder="1" applyAlignment="1">
      <alignment horizontal="center" vertical="top" wrapText="1"/>
    </xf>
    <xf numFmtId="0" fontId="2" fillId="0" borderId="0" xfId="0" applyFont="1" applyAlignment="1">
      <alignment vertical="top"/>
    </xf>
    <xf numFmtId="0" fontId="2" fillId="0" borderId="1" xfId="0" applyFont="1" applyBorder="1" applyAlignment="1">
      <alignment vertical="top"/>
    </xf>
    <xf numFmtId="0" fontId="14" fillId="0" borderId="1" xfId="0" applyFont="1" applyFill="1" applyBorder="1" applyAlignment="1">
      <alignment vertical="top"/>
    </xf>
    <xf numFmtId="41" fontId="8" fillId="0" borderId="1" xfId="0" applyNumberFormat="1" applyFont="1" applyFill="1" applyBorder="1" applyAlignment="1">
      <alignment horizontal="right" vertical="top"/>
    </xf>
    <xf numFmtId="0" fontId="15" fillId="0" borderId="1" xfId="0" applyFont="1" applyFill="1" applyBorder="1" applyAlignment="1">
      <alignment horizontal="left" vertical="top"/>
    </xf>
    <xf numFmtId="0" fontId="15" fillId="0" borderId="1" xfId="0" applyFont="1" applyFill="1" applyBorder="1" applyAlignment="1">
      <alignment vertical="top"/>
    </xf>
    <xf numFmtId="41" fontId="4" fillId="0" borderId="1" xfId="0" applyNumberFormat="1" applyFont="1" applyFill="1" applyBorder="1" applyAlignment="1">
      <alignment horizontal="right" vertical="top"/>
    </xf>
    <xf numFmtId="41" fontId="15" fillId="0" borderId="1" xfId="0" applyNumberFormat="1" applyFont="1" applyFill="1" applyBorder="1" applyAlignment="1">
      <alignment horizontal="right" vertical="top"/>
    </xf>
    <xf numFmtId="0" fontId="4" fillId="0" borderId="1" xfId="0" applyFont="1" applyFill="1" applyBorder="1" applyAlignment="1">
      <alignment horizontal="left" vertical="top"/>
    </xf>
    <xf numFmtId="0" fontId="4" fillId="0" borderId="1" xfId="0" applyFont="1" applyFill="1" applyBorder="1" applyAlignment="1">
      <alignment vertical="top"/>
    </xf>
    <xf numFmtId="41" fontId="4" fillId="0" borderId="1" xfId="0" applyNumberFormat="1" applyFont="1" applyBorder="1" applyAlignment="1">
      <alignment vertical="top"/>
    </xf>
    <xf numFmtId="41" fontId="8" fillId="0" borderId="1" xfId="0" applyNumberFormat="1" applyFont="1" applyBorder="1" applyAlignment="1">
      <alignment horizontal="center" vertical="top" wrapText="1"/>
    </xf>
    <xf numFmtId="0" fontId="16" fillId="0" borderId="1" xfId="0" applyFont="1" applyBorder="1" applyAlignment="1">
      <alignment vertical="top"/>
    </xf>
    <xf numFmtId="165" fontId="16" fillId="0" borderId="1" xfId="1" applyNumberFormat="1" applyFont="1" applyBorder="1" applyAlignment="1">
      <alignment vertical="top"/>
    </xf>
    <xf numFmtId="0" fontId="15" fillId="0" borderId="1" xfId="0" applyFont="1" applyBorder="1" applyAlignment="1">
      <alignment vertical="top"/>
    </xf>
    <xf numFmtId="164" fontId="8" fillId="0" borderId="1" xfId="1" applyNumberFormat="1" applyFont="1" applyBorder="1" applyAlignment="1">
      <alignment horizontal="center" vertical="top" wrapText="1"/>
    </xf>
    <xf numFmtId="41" fontId="16" fillId="0" borderId="1" xfId="0" applyNumberFormat="1" applyFont="1" applyBorder="1" applyAlignment="1">
      <alignment vertical="top"/>
    </xf>
    <xf numFmtId="41" fontId="4" fillId="0" borderId="1" xfId="0" applyNumberFormat="1" applyFont="1" applyBorder="1"/>
    <xf numFmtId="41" fontId="0" fillId="0" borderId="1" xfId="0" applyNumberFormat="1" applyBorder="1"/>
    <xf numFmtId="164" fontId="4" fillId="0" borderId="1" xfId="0" applyNumberFormat="1" applyFont="1" applyFill="1" applyBorder="1" applyAlignment="1">
      <alignment horizontal="right" vertical="top"/>
    </xf>
    <xf numFmtId="41" fontId="8" fillId="0" borderId="1" xfId="0" applyNumberFormat="1" applyFont="1" applyBorder="1" applyAlignment="1">
      <alignment horizontal="right" vertical="top" wrapText="1"/>
    </xf>
    <xf numFmtId="0" fontId="17" fillId="0" borderId="2" xfId="0" applyFont="1" applyFill="1" applyBorder="1" applyAlignment="1">
      <alignment horizontal="left"/>
    </xf>
    <xf numFmtId="0" fontId="17" fillId="0" borderId="3" xfId="0" applyFont="1" applyFill="1" applyBorder="1" applyAlignment="1">
      <alignment horizontal="left"/>
    </xf>
    <xf numFmtId="41" fontId="17" fillId="0" borderId="4" xfId="0" applyNumberFormat="1" applyFont="1" applyFill="1" applyBorder="1" applyAlignment="1">
      <alignment horizontal="right"/>
    </xf>
    <xf numFmtId="41" fontId="17" fillId="0" borderId="5" xfId="0" applyNumberFormat="1" applyFont="1" applyFill="1" applyBorder="1" applyAlignment="1">
      <alignment horizontal="right"/>
    </xf>
    <xf numFmtId="0" fontId="17" fillId="0" borderId="6" xfId="0" applyFont="1" applyFill="1" applyBorder="1" applyAlignment="1">
      <alignment horizontal="left"/>
    </xf>
    <xf numFmtId="41" fontId="17" fillId="0" borderId="7" xfId="0" applyNumberFormat="1" applyFont="1" applyFill="1" applyBorder="1" applyAlignment="1">
      <alignment horizontal="right"/>
    </xf>
    <xf numFmtId="41" fontId="17" fillId="0" borderId="8" xfId="0" applyNumberFormat="1" applyFont="1" applyFill="1" applyBorder="1" applyAlignment="1">
      <alignment horizontal="right"/>
    </xf>
    <xf numFmtId="0" fontId="8" fillId="0" borderId="0" xfId="0" applyFont="1" applyAlignment="1">
      <alignment vertical="top"/>
    </xf>
    <xf numFmtId="164" fontId="8" fillId="0" borderId="1" xfId="1" applyNumberFormat="1" applyFont="1" applyBorder="1" applyAlignment="1">
      <alignment horizontal="right" vertical="top" wrapText="1"/>
    </xf>
    <xf numFmtId="0" fontId="2" fillId="3" borderId="9"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0" borderId="0" xfId="0" applyFont="1" applyAlignment="1">
      <alignment horizontal="center" vertical="top" wrapText="1"/>
    </xf>
    <xf numFmtId="0" fontId="18" fillId="0" borderId="1" xfId="0" applyFont="1" applyBorder="1" applyAlignment="1">
      <alignment vertical="top"/>
    </xf>
    <xf numFmtId="41" fontId="0" fillId="0" borderId="1" xfId="0" applyNumberFormat="1" applyBorder="1" applyAlignment="1">
      <alignment vertical="top"/>
    </xf>
    <xf numFmtId="41" fontId="4" fillId="0" borderId="1" xfId="0" applyNumberFormat="1" applyFont="1" applyFill="1" applyBorder="1" applyAlignment="1">
      <alignment horizontal="center" vertical="top" wrapText="1"/>
    </xf>
    <xf numFmtId="41" fontId="0" fillId="0" borderId="0" xfId="0" applyNumberFormat="1" applyAlignment="1">
      <alignment vertical="top"/>
    </xf>
    <xf numFmtId="49" fontId="0" fillId="0" borderId="1" xfId="0" applyNumberFormat="1" applyBorder="1" applyAlignment="1">
      <alignment vertical="top"/>
    </xf>
    <xf numFmtId="0" fontId="0" fillId="0" borderId="1" xfId="0" applyNumberFormat="1" applyBorder="1" applyAlignment="1">
      <alignment vertical="top"/>
    </xf>
    <xf numFmtId="3" fontId="0" fillId="0" borderId="1" xfId="0" applyNumberFormat="1" applyBorder="1" applyAlignment="1">
      <alignment vertical="top"/>
    </xf>
    <xf numFmtId="0" fontId="4" fillId="0" borderId="1" xfId="0" applyNumberFormat="1" applyFont="1" applyBorder="1" applyAlignment="1">
      <alignment vertical="top"/>
    </xf>
    <xf numFmtId="3" fontId="4" fillId="0" borderId="1" xfId="0" applyNumberFormat="1" applyFont="1" applyBorder="1" applyAlignment="1">
      <alignment vertical="top"/>
    </xf>
    <xf numFmtId="0" fontId="12" fillId="4" borderId="0" xfId="0" applyFont="1" applyFill="1" applyAlignment="1">
      <alignment vertical="top"/>
    </xf>
    <xf numFmtId="0" fontId="0" fillId="4" borderId="0" xfId="0" applyFill="1" applyAlignment="1">
      <alignment vertical="top"/>
    </xf>
    <xf numFmtId="0" fontId="0" fillId="0" borderId="1" xfId="0" quotePrefix="1" applyBorder="1" applyAlignment="1">
      <alignment horizontal="left" vertical="top"/>
    </xf>
    <xf numFmtId="0" fontId="4" fillId="0" borderId="1" xfId="0" quotePrefix="1" applyFont="1" applyBorder="1" applyAlignment="1">
      <alignment horizontal="left" vertical="top"/>
    </xf>
    <xf numFmtId="41" fontId="4" fillId="0" borderId="0" xfId="0" applyNumberFormat="1" applyFont="1" applyAlignment="1">
      <alignment vertical="top"/>
    </xf>
    <xf numFmtId="41" fontId="7" fillId="0" borderId="1" xfId="0" applyNumberFormat="1" applyFont="1" applyBorder="1" applyAlignment="1">
      <alignment horizontal="center" vertical="top" wrapText="1"/>
    </xf>
    <xf numFmtId="0" fontId="8" fillId="0" borderId="0" xfId="0" quotePrefix="1" applyFont="1" applyAlignment="1">
      <alignment horizontal="left" vertical="top"/>
    </xf>
    <xf numFmtId="41" fontId="19" fillId="0" borderId="1" xfId="0" applyNumberFormat="1" applyFont="1" applyBorder="1" applyAlignment="1">
      <alignment vertical="top"/>
    </xf>
    <xf numFmtId="0" fontId="0" fillId="0" borderId="1" xfId="0" applyFont="1" applyBorder="1" applyAlignment="1">
      <alignment vertical="top"/>
    </xf>
    <xf numFmtId="41" fontId="18" fillId="0" borderId="1" xfId="0" applyNumberFormat="1" applyFont="1" applyBorder="1" applyAlignment="1">
      <alignment vertical="top"/>
    </xf>
    <xf numFmtId="0" fontId="16" fillId="0" borderId="1" xfId="0" quotePrefix="1" applyFont="1" applyBorder="1" applyAlignment="1">
      <alignment horizontal="left" vertical="top"/>
    </xf>
    <xf numFmtId="0" fontId="15" fillId="0" borderId="1" xfId="0" quotePrefix="1" applyFont="1" applyBorder="1" applyAlignment="1">
      <alignment horizontal="left" vertical="top"/>
    </xf>
    <xf numFmtId="49" fontId="20" fillId="0" borderId="0" xfId="0" applyNumberFormat="1" applyFont="1"/>
    <xf numFmtId="49" fontId="21" fillId="0" borderId="0" xfId="0" applyNumberFormat="1" applyFont="1"/>
    <xf numFmtId="49" fontId="23" fillId="0" borderId="0" xfId="74" applyNumberFormat="1" applyFont="1"/>
    <xf numFmtId="49" fontId="21" fillId="0" borderId="0" xfId="0" quotePrefix="1" applyNumberFormat="1" applyFont="1" applyAlignment="1">
      <alignment horizontal="left"/>
    </xf>
    <xf numFmtId="49" fontId="3" fillId="0" borderId="0" xfId="0" applyNumberFormat="1" applyFont="1" applyAlignment="1">
      <alignment vertical="top"/>
    </xf>
    <xf numFmtId="49" fontId="0" fillId="0" borderId="0" xfId="0" applyNumberFormat="1" applyAlignment="1">
      <alignment vertical="top"/>
    </xf>
    <xf numFmtId="49" fontId="21" fillId="0" borderId="0" xfId="0" quotePrefix="1" applyNumberFormat="1" applyFont="1" applyFill="1" applyAlignment="1">
      <alignment horizontal="left" wrapText="1"/>
    </xf>
    <xf numFmtId="49" fontId="3" fillId="0" borderId="0" xfId="0" applyNumberFormat="1" applyFont="1" applyAlignment="1"/>
    <xf numFmtId="49" fontId="0" fillId="0" borderId="0" xfId="0" applyNumberFormat="1" applyAlignment="1">
      <alignment horizontal="left" vertical="top" wrapText="1"/>
    </xf>
    <xf numFmtId="49" fontId="27" fillId="0" borderId="0" xfId="0" applyNumberFormat="1" applyFont="1" applyAlignment="1">
      <alignment horizontal="center" vertical="top"/>
    </xf>
    <xf numFmtId="49" fontId="29" fillId="0" borderId="0" xfId="0" applyNumberFormat="1" applyFont="1" applyAlignment="1">
      <alignment vertical="top"/>
    </xf>
    <xf numFmtId="49" fontId="30" fillId="0" borderId="0" xfId="74" applyNumberFormat="1" applyFont="1" applyAlignment="1">
      <alignment vertical="top"/>
    </xf>
    <xf numFmtId="0" fontId="23" fillId="4" borderId="0" xfId="74" applyFont="1" applyFill="1" applyAlignment="1">
      <alignment vertical="top"/>
    </xf>
    <xf numFmtId="0" fontId="24" fillId="4" borderId="0" xfId="0" applyFont="1" applyFill="1" applyAlignment="1">
      <alignment vertical="top"/>
    </xf>
    <xf numFmtId="166" fontId="24" fillId="4" borderId="0" xfId="38" applyNumberFormat="1" applyFont="1" applyFill="1" applyAlignment="1">
      <alignment vertical="top"/>
    </xf>
    <xf numFmtId="0" fontId="12" fillId="0" borderId="11" xfId="0" applyFont="1" applyFill="1" applyBorder="1" applyAlignment="1">
      <alignment vertical="top"/>
    </xf>
    <xf numFmtId="0" fontId="8" fillId="0" borderId="10" xfId="0" applyFont="1" applyBorder="1" applyAlignment="1">
      <alignment horizontal="right" vertical="top"/>
    </xf>
    <xf numFmtId="0" fontId="8" fillId="0" borderId="1" xfId="0" applyFont="1" applyBorder="1" applyAlignment="1">
      <alignment horizontal="right" vertical="top"/>
    </xf>
    <xf numFmtId="0" fontId="33" fillId="0" borderId="1" xfId="0" applyFont="1" applyBorder="1" applyAlignment="1">
      <alignment horizontal="left" vertical="top"/>
    </xf>
    <xf numFmtId="0" fontId="2" fillId="0" borderId="9" xfId="0" applyFont="1" applyBorder="1" applyAlignment="1">
      <alignment horizontal="center" vertical="top" wrapText="1"/>
    </xf>
    <xf numFmtId="41" fontId="8" fillId="0" borderId="9" xfId="0" applyNumberFormat="1" applyFont="1" applyBorder="1" applyAlignment="1">
      <alignment horizontal="right" vertical="top" wrapText="1"/>
    </xf>
    <xf numFmtId="0" fontId="4" fillId="0" borderId="1" xfId="0" applyFont="1" applyBorder="1" applyAlignment="1">
      <alignment horizontal="left" vertical="top"/>
    </xf>
    <xf numFmtId="49" fontId="26" fillId="0" borderId="0" xfId="0" applyNumberFormat="1" applyFont="1" applyAlignment="1">
      <alignment horizontal="left" vertical="top" wrapText="1"/>
    </xf>
    <xf numFmtId="49" fontId="26" fillId="0" borderId="0" xfId="0" quotePrefix="1" applyNumberFormat="1" applyFont="1" applyAlignment="1">
      <alignment horizontal="left" vertical="top" wrapText="1"/>
    </xf>
    <xf numFmtId="49" fontId="21" fillId="0" borderId="0" xfId="0" quotePrefix="1" applyNumberFormat="1" applyFont="1" applyAlignment="1">
      <alignment horizontal="left" vertical="center" wrapText="1"/>
    </xf>
    <xf numFmtId="49" fontId="25" fillId="0" borderId="0" xfId="0" quotePrefix="1" applyNumberFormat="1" applyFont="1" applyAlignment="1">
      <alignment horizontal="left" vertical="center" wrapText="1"/>
    </xf>
    <xf numFmtId="49" fontId="21" fillId="0" borderId="0" xfId="0" quotePrefix="1" applyNumberFormat="1" applyFont="1" applyFill="1" applyAlignment="1">
      <alignment horizontal="left" vertical="center" wrapText="1"/>
    </xf>
    <xf numFmtId="49" fontId="21" fillId="0" borderId="0" xfId="0" applyNumberFormat="1" applyFont="1" applyFill="1" applyAlignment="1">
      <alignment horizontal="left" vertical="center" wrapText="1"/>
    </xf>
  </cellXfs>
  <cellStyles count="75">
    <cellStyle name="Comma" xfId="1" builtinId="3"/>
    <cellStyle name="Comma 2" xfId="2"/>
    <cellStyle name="Hyperlink" xfId="74" builtinId="8"/>
    <cellStyle name="Normal" xfId="0" builtinId="0"/>
    <cellStyle name="Normal 2" xfId="3"/>
    <cellStyle name="Normal 2 2" xfId="4"/>
    <cellStyle name="Normal 2 2 2" xfId="18"/>
    <cellStyle name="Normal 2 2 2 2" xfId="39"/>
    <cellStyle name="Normal 2 2 3" xfId="19"/>
    <cellStyle name="Normal 2 2 3 2" xfId="40"/>
    <cellStyle name="Normal 2 2 4" xfId="41"/>
    <cellStyle name="Normal 2 2 5" xfId="42"/>
    <cellStyle name="Normal 2 3" xfId="5"/>
    <cellStyle name="Normal 2 3 2" xfId="20"/>
    <cellStyle name="Normal 2 3 2 2" xfId="43"/>
    <cellStyle name="Normal 2 3 3" xfId="21"/>
    <cellStyle name="Normal 2 3 3 2" xfId="44"/>
    <cellStyle name="Normal 2 3 4" xfId="45"/>
    <cellStyle name="Normal 3" xfId="6"/>
    <cellStyle name="Normal 3 2" xfId="7"/>
    <cellStyle name="Normal 3 2 2" xfId="22"/>
    <cellStyle name="Normal 3 2 2 2" xfId="46"/>
    <cellStyle name="Normal 3 2 3" xfId="23"/>
    <cellStyle name="Normal 3 2 3 2" xfId="47"/>
    <cellStyle name="Normal 3 2 4" xfId="48"/>
    <cellStyle name="Normal 3 3" xfId="72"/>
    <cellStyle name="Normal 4" xfId="8"/>
    <cellStyle name="Normal 4 2" xfId="9"/>
    <cellStyle name="Normal 4 2 2" xfId="24"/>
    <cellStyle name="Normal 4 2 2 2" xfId="49"/>
    <cellStyle name="Normal 4 2 3" xfId="25"/>
    <cellStyle name="Normal 4 2 3 2" xfId="50"/>
    <cellStyle name="Normal 4 2 4" xfId="51"/>
    <cellStyle name="Normal 4 2 5" xfId="52"/>
    <cellStyle name="Normal 4 3" xfId="10"/>
    <cellStyle name="Normal 4 3 2" xfId="26"/>
    <cellStyle name="Normal 4 3 2 2" xfId="53"/>
    <cellStyle name="Normal 4 3 3" xfId="27"/>
    <cellStyle name="Normal 4 3 3 2" xfId="54"/>
    <cellStyle name="Normal 4 3 4" xfId="55"/>
    <cellStyle name="Percent" xfId="38" builtinId="5"/>
    <cellStyle name="Percent 2" xfId="11"/>
    <cellStyle name="Percent 2 2" xfId="12"/>
    <cellStyle name="Percent 2 2 2" xfId="28"/>
    <cellStyle name="Percent 2 2 2 2" xfId="56"/>
    <cellStyle name="Percent 2 2 3" xfId="29"/>
    <cellStyle name="Percent 2 2 3 2" xfId="57"/>
    <cellStyle name="Percent 2 2 4" xfId="58"/>
    <cellStyle name="Percent 2 3" xfId="73"/>
    <cellStyle name="Percent 3" xfId="13"/>
    <cellStyle name="Percent 3 2" xfId="14"/>
    <cellStyle name="Percent 3 2 2" xfId="30"/>
    <cellStyle name="Percent 3 2 2 2" xfId="59"/>
    <cellStyle name="Percent 3 2 3" xfId="31"/>
    <cellStyle name="Percent 3 2 3 2" xfId="60"/>
    <cellStyle name="Percent 3 2 4" xfId="61"/>
    <cellStyle name="Percent 3 3" xfId="32"/>
    <cellStyle name="Percent 3 3 2" xfId="62"/>
    <cellStyle name="Percent 3 4" xfId="33"/>
    <cellStyle name="Percent 3 4 2" xfId="63"/>
    <cellStyle name="Percent 3 5" xfId="64"/>
    <cellStyle name="Percent 4" xfId="15"/>
    <cellStyle name="Percent 4 2" xfId="16"/>
    <cellStyle name="Percent 4 2 2" xfId="34"/>
    <cellStyle name="Percent 4 2 2 2" xfId="65"/>
    <cellStyle name="Percent 4 2 3" xfId="35"/>
    <cellStyle name="Percent 4 2 3 2" xfId="66"/>
    <cellStyle name="Percent 4 2 4" xfId="67"/>
    <cellStyle name="Percent 4 2 5" xfId="68"/>
    <cellStyle name="Percent 4 3" xfId="17"/>
    <cellStyle name="Percent 4 3 2" xfId="36"/>
    <cellStyle name="Percent 4 3 2 2" xfId="69"/>
    <cellStyle name="Percent 4 3 3" xfId="37"/>
    <cellStyle name="Percent 4 3 3 2" xfId="70"/>
    <cellStyle name="Percent 4 3 4" xfId="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rademap.org/st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tabSelected="1" workbookViewId="0">
      <selection activeCell="E7" sqref="E7"/>
    </sheetView>
  </sheetViews>
  <sheetFormatPr defaultRowHeight="13.8" x14ac:dyDescent="0.3"/>
  <cols>
    <col min="1" max="1" width="15.7109375" style="89" customWidth="1"/>
    <col min="2" max="4" width="9.140625" style="89"/>
    <col min="5" max="5" width="15.7109375" style="89" customWidth="1"/>
    <col min="6" max="16384" width="9.140625" style="89"/>
  </cols>
  <sheetData>
    <row r="1" spans="1:6" x14ac:dyDescent="0.3">
      <c r="A1" s="88" t="s">
        <v>346</v>
      </c>
    </row>
    <row r="2" spans="1:6" x14ac:dyDescent="0.3">
      <c r="A2" s="90" t="s">
        <v>74</v>
      </c>
      <c r="E2" s="90" t="s">
        <v>36</v>
      </c>
    </row>
    <row r="3" spans="1:6" x14ac:dyDescent="0.3">
      <c r="A3" s="90" t="s">
        <v>257</v>
      </c>
      <c r="E3" s="90" t="s">
        <v>150</v>
      </c>
    </row>
    <row r="4" spans="1:6" x14ac:dyDescent="0.3">
      <c r="A4" s="90" t="s">
        <v>347</v>
      </c>
      <c r="B4" s="89" t="s">
        <v>348</v>
      </c>
      <c r="E4" s="90" t="s">
        <v>102</v>
      </c>
      <c r="F4" s="89" t="s">
        <v>348</v>
      </c>
    </row>
    <row r="5" spans="1:6" x14ac:dyDescent="0.3">
      <c r="A5" s="90" t="s">
        <v>255</v>
      </c>
      <c r="E5" s="90" t="s">
        <v>93</v>
      </c>
      <c r="F5" s="89" t="s">
        <v>348</v>
      </c>
    </row>
    <row r="6" spans="1:6" x14ac:dyDescent="0.3">
      <c r="A6" s="90" t="s">
        <v>79</v>
      </c>
      <c r="E6" s="90" t="s">
        <v>40</v>
      </c>
    </row>
    <row r="7" spans="1:6" x14ac:dyDescent="0.3">
      <c r="A7" s="90" t="s">
        <v>24</v>
      </c>
      <c r="E7" s="89" t="s">
        <v>370</v>
      </c>
    </row>
    <row r="8" spans="1:6" x14ac:dyDescent="0.3">
      <c r="A8" s="90" t="s">
        <v>62</v>
      </c>
      <c r="E8" s="90" t="s">
        <v>267</v>
      </c>
    </row>
    <row r="9" spans="1:6" x14ac:dyDescent="0.3">
      <c r="A9" s="90" t="s">
        <v>349</v>
      </c>
      <c r="E9" s="90" t="s">
        <v>146</v>
      </c>
      <c r="F9" s="89" t="s">
        <v>348</v>
      </c>
    </row>
    <row r="10" spans="1:6" x14ac:dyDescent="0.3">
      <c r="A10" s="90" t="s">
        <v>88</v>
      </c>
      <c r="B10" s="89" t="s">
        <v>348</v>
      </c>
      <c r="E10" s="90" t="s">
        <v>109</v>
      </c>
    </row>
    <row r="11" spans="1:6" x14ac:dyDescent="0.3">
      <c r="A11" s="90" t="s">
        <v>133</v>
      </c>
      <c r="E11" s="90" t="s">
        <v>63</v>
      </c>
    </row>
    <row r="12" spans="1:6" x14ac:dyDescent="0.3">
      <c r="A12" s="90" t="s">
        <v>92</v>
      </c>
      <c r="E12" s="90" t="s">
        <v>350</v>
      </c>
    </row>
    <row r="13" spans="1:6" x14ac:dyDescent="0.3">
      <c r="A13" s="90" t="s">
        <v>56</v>
      </c>
      <c r="B13" s="91"/>
      <c r="E13" s="90" t="s">
        <v>90</v>
      </c>
    </row>
    <row r="14" spans="1:6" x14ac:dyDescent="0.3">
      <c r="A14" s="90" t="s">
        <v>99</v>
      </c>
      <c r="E14" s="90" t="s">
        <v>134</v>
      </c>
    </row>
    <row r="15" spans="1:6" x14ac:dyDescent="0.3">
      <c r="A15" s="90" t="s">
        <v>57</v>
      </c>
      <c r="E15" s="90" t="s">
        <v>149</v>
      </c>
    </row>
    <row r="17" spans="1:15" ht="14.4" x14ac:dyDescent="0.3">
      <c r="A17" s="92" t="s">
        <v>351</v>
      </c>
      <c r="B17" s="93"/>
      <c r="C17" s="93"/>
      <c r="D17" s="93"/>
      <c r="E17" s="93"/>
      <c r="F17" s="93"/>
      <c r="G17" s="93"/>
      <c r="H17" s="93"/>
      <c r="I17" s="93"/>
      <c r="J17" s="93"/>
      <c r="K17" s="93"/>
      <c r="L17" s="93"/>
      <c r="M17" s="93"/>
      <c r="N17" s="93"/>
      <c r="O17" s="93"/>
    </row>
    <row r="18" spans="1:15" ht="13.8" customHeight="1" x14ac:dyDescent="0.3">
      <c r="A18" s="112" t="s">
        <v>365</v>
      </c>
      <c r="B18" s="112"/>
      <c r="C18" s="112"/>
      <c r="D18" s="112"/>
      <c r="E18" s="112"/>
      <c r="F18" s="112"/>
      <c r="G18" s="112"/>
      <c r="H18" s="112"/>
      <c r="I18" s="112"/>
      <c r="J18" s="112"/>
      <c r="K18" s="112"/>
      <c r="L18" s="112"/>
      <c r="M18" s="112"/>
      <c r="N18" s="112"/>
      <c r="O18" s="112"/>
    </row>
    <row r="19" spans="1:15" ht="31.8" customHeight="1" x14ac:dyDescent="0.3">
      <c r="A19" s="113" t="s">
        <v>366</v>
      </c>
      <c r="B19" s="113"/>
      <c r="C19" s="113"/>
      <c r="D19" s="113"/>
      <c r="E19" s="113"/>
      <c r="F19" s="113"/>
      <c r="G19" s="113"/>
      <c r="H19" s="113"/>
      <c r="I19" s="113"/>
      <c r="J19" s="113"/>
      <c r="K19" s="113"/>
      <c r="L19" s="113"/>
      <c r="M19" s="113"/>
      <c r="N19" s="113"/>
      <c r="O19" s="113"/>
    </row>
    <row r="20" spans="1:15" x14ac:dyDescent="0.3">
      <c r="A20" s="114" t="s">
        <v>352</v>
      </c>
      <c r="B20" s="115"/>
      <c r="C20" s="115"/>
      <c r="D20" s="115"/>
      <c r="E20" s="115"/>
      <c r="F20" s="115"/>
      <c r="G20" s="115"/>
      <c r="H20" s="115"/>
      <c r="I20" s="115"/>
      <c r="J20" s="115"/>
      <c r="K20" s="115"/>
      <c r="L20" s="115"/>
      <c r="M20" s="115"/>
      <c r="N20" s="115"/>
      <c r="O20" s="115"/>
    </row>
    <row r="21" spans="1:15" x14ac:dyDescent="0.3">
      <c r="A21" s="114" t="s">
        <v>353</v>
      </c>
      <c r="B21" s="114"/>
      <c r="C21" s="114"/>
      <c r="D21" s="114"/>
      <c r="E21" s="114"/>
      <c r="F21" s="114"/>
      <c r="G21" s="114"/>
      <c r="H21" s="114"/>
      <c r="I21" s="114"/>
      <c r="J21" s="114"/>
      <c r="K21" s="114"/>
      <c r="L21" s="114"/>
      <c r="M21" s="114"/>
      <c r="N21" s="114"/>
      <c r="O21" s="114"/>
    </row>
    <row r="22" spans="1:15" ht="28.8" customHeight="1" x14ac:dyDescent="0.3">
      <c r="A22" s="114" t="s">
        <v>364</v>
      </c>
      <c r="B22" s="114"/>
      <c r="C22" s="114"/>
      <c r="D22" s="114"/>
      <c r="E22" s="114"/>
      <c r="F22" s="114"/>
      <c r="G22" s="114"/>
      <c r="H22" s="114"/>
      <c r="I22" s="114"/>
      <c r="J22" s="114"/>
      <c r="K22" s="114"/>
      <c r="L22" s="114"/>
      <c r="M22" s="114"/>
      <c r="N22" s="114"/>
      <c r="O22" s="114"/>
    </row>
    <row r="23" spans="1:15" x14ac:dyDescent="0.3">
      <c r="A23" s="94"/>
      <c r="B23" s="94"/>
      <c r="C23" s="94"/>
      <c r="D23" s="94"/>
      <c r="E23" s="94"/>
      <c r="F23" s="94"/>
      <c r="G23" s="94"/>
      <c r="H23" s="94"/>
      <c r="I23" s="94"/>
      <c r="J23" s="94"/>
      <c r="K23" s="94"/>
      <c r="L23" s="94"/>
      <c r="M23" s="94"/>
      <c r="N23" s="94"/>
      <c r="O23" s="94"/>
    </row>
    <row r="24" spans="1:15" ht="14.4" x14ac:dyDescent="0.3">
      <c r="A24" s="95" t="s">
        <v>354</v>
      </c>
      <c r="B24" s="96"/>
      <c r="C24" s="96"/>
      <c r="D24" s="96"/>
      <c r="E24" s="96"/>
      <c r="F24" s="96"/>
      <c r="G24" s="96"/>
      <c r="H24" s="96"/>
      <c r="I24" s="96"/>
      <c r="J24" s="96"/>
      <c r="K24" s="96"/>
      <c r="L24" s="96"/>
      <c r="M24" s="96"/>
      <c r="N24" s="96"/>
      <c r="O24" s="96"/>
    </row>
    <row r="25" spans="1:15" ht="27.6" customHeight="1" x14ac:dyDescent="0.3">
      <c r="A25" s="110" t="s">
        <v>355</v>
      </c>
      <c r="B25" s="110"/>
      <c r="C25" s="110"/>
      <c r="D25" s="110"/>
      <c r="E25" s="110"/>
      <c r="F25" s="110"/>
      <c r="G25" s="110"/>
      <c r="H25" s="110"/>
      <c r="I25" s="110"/>
      <c r="J25" s="110"/>
      <c r="K25" s="110"/>
      <c r="L25" s="110"/>
      <c r="M25" s="110"/>
      <c r="N25" s="110"/>
      <c r="O25" s="110"/>
    </row>
    <row r="26" spans="1:15" x14ac:dyDescent="0.3">
      <c r="A26" s="110" t="s">
        <v>356</v>
      </c>
      <c r="B26" s="110"/>
      <c r="C26" s="110"/>
      <c r="D26" s="110"/>
      <c r="E26" s="110"/>
      <c r="F26" s="110"/>
      <c r="G26" s="110"/>
      <c r="H26" s="110"/>
      <c r="I26" s="110"/>
      <c r="J26" s="110"/>
      <c r="K26" s="110"/>
      <c r="L26" s="110"/>
      <c r="M26" s="110"/>
      <c r="N26" s="110"/>
      <c r="O26" s="110"/>
    </row>
    <row r="27" spans="1:15" ht="15" customHeight="1" x14ac:dyDescent="0.3">
      <c r="A27" s="97" t="s">
        <v>357</v>
      </c>
      <c r="B27" s="111" t="s">
        <v>358</v>
      </c>
      <c r="C27" s="110"/>
      <c r="D27" s="110"/>
      <c r="E27" s="110"/>
      <c r="F27" s="110"/>
      <c r="G27" s="110"/>
      <c r="H27" s="110"/>
      <c r="I27" s="110"/>
      <c r="J27" s="110"/>
      <c r="K27" s="110"/>
      <c r="L27" s="110"/>
      <c r="M27" s="110"/>
      <c r="N27" s="110"/>
      <c r="O27" s="110"/>
    </row>
    <row r="28" spans="1:15" x14ac:dyDescent="0.3">
      <c r="A28" s="97" t="s">
        <v>357</v>
      </c>
      <c r="B28" s="110" t="s">
        <v>359</v>
      </c>
      <c r="C28" s="110"/>
      <c r="D28" s="110"/>
      <c r="E28" s="110"/>
      <c r="F28" s="110"/>
      <c r="G28" s="110"/>
      <c r="H28" s="110"/>
      <c r="I28" s="110"/>
      <c r="J28" s="110"/>
      <c r="K28" s="110"/>
      <c r="L28" s="110"/>
      <c r="M28" s="110"/>
      <c r="N28" s="110"/>
      <c r="O28" s="110"/>
    </row>
    <row r="29" spans="1:15" ht="27.6" customHeight="1" x14ac:dyDescent="0.3">
      <c r="A29" s="97" t="s">
        <v>357</v>
      </c>
      <c r="B29" s="110" t="s">
        <v>360</v>
      </c>
      <c r="C29" s="110"/>
      <c r="D29" s="110"/>
      <c r="E29" s="110"/>
      <c r="F29" s="110"/>
      <c r="G29" s="110"/>
      <c r="H29" s="110"/>
      <c r="I29" s="110"/>
      <c r="J29" s="110"/>
      <c r="K29" s="110"/>
      <c r="L29" s="110"/>
      <c r="M29" s="110"/>
      <c r="N29" s="110"/>
      <c r="O29" s="110"/>
    </row>
    <row r="30" spans="1:15" ht="27.6" customHeight="1" x14ac:dyDescent="0.3">
      <c r="A30" s="97" t="s">
        <v>357</v>
      </c>
      <c r="B30" s="111" t="s">
        <v>361</v>
      </c>
      <c r="C30" s="110"/>
      <c r="D30" s="110"/>
      <c r="E30" s="110"/>
      <c r="F30" s="110"/>
      <c r="G30" s="110"/>
      <c r="H30" s="110"/>
      <c r="I30" s="110"/>
      <c r="J30" s="110"/>
      <c r="K30" s="110"/>
      <c r="L30" s="110"/>
      <c r="M30" s="110"/>
      <c r="N30" s="110"/>
      <c r="O30" s="110"/>
    </row>
    <row r="31" spans="1:15" x14ac:dyDescent="0.3">
      <c r="A31" s="98" t="s">
        <v>1</v>
      </c>
      <c r="B31" s="99" t="s">
        <v>362</v>
      </c>
      <c r="C31" s="98"/>
      <c r="D31" s="98"/>
      <c r="E31" s="98"/>
      <c r="F31" s="98"/>
      <c r="G31" s="98"/>
      <c r="H31" s="98"/>
      <c r="I31" s="98"/>
      <c r="J31" s="98"/>
      <c r="K31" s="98"/>
      <c r="L31" s="98"/>
      <c r="M31" s="98"/>
      <c r="N31" s="98"/>
      <c r="O31" s="98"/>
    </row>
  </sheetData>
  <mergeCells count="11">
    <mergeCell ref="A25:O25"/>
    <mergeCell ref="A18:O18"/>
    <mergeCell ref="A19:O19"/>
    <mergeCell ref="A20:O20"/>
    <mergeCell ref="A21:O21"/>
    <mergeCell ref="A22:O22"/>
    <mergeCell ref="A26:O26"/>
    <mergeCell ref="B27:O27"/>
    <mergeCell ref="B28:O28"/>
    <mergeCell ref="B29:O29"/>
    <mergeCell ref="B30:O30"/>
  </mergeCells>
  <hyperlinks>
    <hyperlink ref="A2" location="Afghanistan!A1" display="Afghanistan"/>
    <hyperlink ref="A3" location="Bangladesh!A1" display="Bangladesh"/>
    <hyperlink ref="A4" location="'DR Congo'!A1" display="DR Congo"/>
    <hyperlink ref="A5" location="Ethiopia!A1" display="Ethiopia"/>
    <hyperlink ref="A6" location="Ghana!A1" display="Ghana"/>
    <hyperlink ref="A7" location="India!A1" display="India"/>
    <hyperlink ref="A8" location="Kenya!A1" display="Kenya"/>
    <hyperlink ref="A9" location="Kyrgyz!A1" display="Kyrgyz Rep."/>
    <hyperlink ref="A10" location="Liberia!A1" display="Liberia"/>
    <hyperlink ref="A11" location="Malawi!A1" display="Malawi"/>
    <hyperlink ref="A12" location="Mozambique!A1" display="Mozambique"/>
    <hyperlink ref="A13" location="Myanmar!A1" display="Myanmar"/>
    <hyperlink ref="A14" location="Nepal!A1" display="Nepal"/>
    <hyperlink ref="A15" location="Nigeria!A1" display="Nigeria"/>
    <hyperlink ref="E2" location="Pakistan!A1" display="Pakistan"/>
    <hyperlink ref="E3" location="Rwanda!A1" display="Rwanda"/>
    <hyperlink ref="E4" location="'S. Leone'!A1" display="Sierra Leone"/>
    <hyperlink ref="E5" location="Somalia!A1" display="Somalia"/>
    <hyperlink ref="E6" location="'S. Africa'!A1" display="South Africa"/>
    <hyperlink ref="E9" location="Tajikistan!A1" display="Tajikistan"/>
    <hyperlink ref="E10" location="Tanzania!A1" display="Tanzania"/>
    <hyperlink ref="E11" location="Uganda!A1" display="Uganda"/>
    <hyperlink ref="E13" location="Yemen!A1" display="Yemen"/>
    <hyperlink ref="E14" location="Zambia!A1" display="Zambia"/>
    <hyperlink ref="E8" location="Sudan!A1" display="Sudan"/>
    <hyperlink ref="E15" location="Zimbabwe!A1" display="Zimbabwe"/>
    <hyperlink ref="E12" location="'W. Bank &amp; Gaza'!A1" display="West Bank &amp; Gaza (Occ. Pal. Territory)"/>
    <hyperlink ref="B31"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65"/>
  <sheetViews>
    <sheetView showGridLines="0" workbookViewId="0">
      <selection activeCell="B7" sqref="B7"/>
    </sheetView>
  </sheetViews>
  <sheetFormatPr defaultColWidth="9.28515625" defaultRowHeight="12" x14ac:dyDescent="0.25"/>
  <cols>
    <col min="1" max="1" width="9.28515625" style="2"/>
    <col min="2" max="2" width="28" style="2" customWidth="1"/>
    <col min="3" max="3" width="6.7109375" style="2" customWidth="1"/>
    <col min="4" max="4" width="12.42578125" style="2" customWidth="1"/>
    <col min="5" max="5" width="13.28515625" style="3" bestFit="1" customWidth="1"/>
    <col min="6" max="6" width="13.42578125" style="2" customWidth="1"/>
    <col min="7" max="14" width="11.42578125" style="2" bestFit="1" customWidth="1"/>
    <col min="15" max="16384" width="9.28515625" style="2"/>
  </cols>
  <sheetData>
    <row r="1" spans="1:14" ht="14.4" x14ac:dyDescent="0.25">
      <c r="A1" s="30" t="s">
        <v>291</v>
      </c>
      <c r="E1" s="31" t="s">
        <v>241</v>
      </c>
      <c r="F1" s="32"/>
    </row>
    <row r="2" spans="1:14" s="4" customFormat="1" ht="13.8" x14ac:dyDescent="0.25">
      <c r="A2" s="4" t="s">
        <v>1</v>
      </c>
      <c r="B2" s="5" t="s">
        <v>292</v>
      </c>
      <c r="E2" s="100" t="s">
        <v>363</v>
      </c>
      <c r="F2" s="101"/>
      <c r="G2" s="102"/>
    </row>
    <row r="3" spans="1:14" s="9" customFormat="1" ht="24" x14ac:dyDescent="0.25">
      <c r="A3" s="7" t="s">
        <v>4</v>
      </c>
      <c r="B3" s="7" t="s">
        <v>5</v>
      </c>
      <c r="C3" s="7"/>
      <c r="D3" s="7" t="s">
        <v>6</v>
      </c>
      <c r="E3" s="8" t="s">
        <v>243</v>
      </c>
      <c r="F3" s="7" t="s">
        <v>8</v>
      </c>
      <c r="G3" s="7" t="s">
        <v>9</v>
      </c>
      <c r="H3" s="7" t="s">
        <v>10</v>
      </c>
      <c r="I3" s="7" t="s">
        <v>11</v>
      </c>
      <c r="J3" s="7" t="s">
        <v>12</v>
      </c>
      <c r="K3" s="7" t="s">
        <v>13</v>
      </c>
      <c r="L3" s="7" t="s">
        <v>14</v>
      </c>
      <c r="M3" s="7" t="s">
        <v>238</v>
      </c>
      <c r="N3" s="7" t="s">
        <v>244</v>
      </c>
    </row>
    <row r="4" spans="1:14" s="9" customFormat="1" x14ac:dyDescent="0.25">
      <c r="A4" s="10"/>
      <c r="B4" s="105" t="s">
        <v>367</v>
      </c>
      <c r="C4" s="10"/>
      <c r="D4" s="10"/>
      <c r="E4" s="33"/>
      <c r="F4" s="12">
        <f>(COUNTIF(F7:F9821,"&gt;0")-1)</f>
        <v>96</v>
      </c>
      <c r="G4" s="12">
        <f t="shared" ref="G4:N4" si="0">(COUNTIF(G7:G9821,"&gt;0")-1)</f>
        <v>89</v>
      </c>
      <c r="H4" s="12">
        <f t="shared" si="0"/>
        <v>93</v>
      </c>
      <c r="I4" s="12">
        <f t="shared" si="0"/>
        <v>92</v>
      </c>
      <c r="J4" s="12">
        <f t="shared" si="0"/>
        <v>90</v>
      </c>
      <c r="K4" s="12">
        <f t="shared" si="0"/>
        <v>93</v>
      </c>
      <c r="L4" s="12">
        <f t="shared" si="0"/>
        <v>95</v>
      </c>
      <c r="M4" s="12">
        <f t="shared" si="0"/>
        <v>93</v>
      </c>
      <c r="N4" s="12">
        <f t="shared" si="0"/>
        <v>87</v>
      </c>
    </row>
    <row r="5" spans="1:14" s="34" customFormat="1" x14ac:dyDescent="0.25">
      <c r="B5" s="104" t="s">
        <v>368</v>
      </c>
      <c r="C5" s="35"/>
      <c r="D5" s="36"/>
      <c r="E5" s="37">
        <f>SUBTOTAL(9,E7:E136)</f>
        <v>1131972.6666666653</v>
      </c>
      <c r="F5" s="37">
        <f t="shared" ref="F5:N5" si="1">SUBTOTAL(9,F7:F136)</f>
        <v>1496562</v>
      </c>
      <c r="G5" s="37">
        <f t="shared" si="1"/>
        <v>1725922</v>
      </c>
      <c r="H5" s="37">
        <f t="shared" si="1"/>
        <v>1047262</v>
      </c>
      <c r="I5" s="37">
        <f t="shared" si="1"/>
        <v>1218462</v>
      </c>
      <c r="J5" s="37">
        <f t="shared" si="1"/>
        <v>1429447</v>
      </c>
      <c r="K5" s="37">
        <f t="shared" si="1"/>
        <v>935023</v>
      </c>
      <c r="L5" s="37">
        <f t="shared" si="1"/>
        <v>978483</v>
      </c>
      <c r="M5" s="37">
        <f t="shared" si="1"/>
        <v>1163049</v>
      </c>
      <c r="N5" s="37">
        <f t="shared" si="1"/>
        <v>1254386</v>
      </c>
    </row>
    <row r="6" spans="1:14" s="9" customFormat="1" x14ac:dyDescent="0.25">
      <c r="A6" s="13"/>
      <c r="B6" s="13"/>
      <c r="C6" s="13"/>
      <c r="D6" s="13"/>
      <c r="E6" s="14"/>
      <c r="F6" s="13"/>
      <c r="G6" s="13"/>
      <c r="H6" s="13"/>
      <c r="I6" s="13"/>
      <c r="J6" s="13"/>
      <c r="K6" s="13"/>
      <c r="L6" s="13"/>
      <c r="M6" s="13"/>
      <c r="N6" s="13"/>
    </row>
    <row r="7" spans="1:14" s="3" customFormat="1" x14ac:dyDescent="0.25">
      <c r="A7" s="28" t="s">
        <v>239</v>
      </c>
      <c r="B7" s="106" t="s">
        <v>369</v>
      </c>
      <c r="C7" s="28"/>
      <c r="D7" s="28" t="s">
        <v>245</v>
      </c>
      <c r="E7" s="40">
        <f t="shared" ref="E7:E38" si="2">SUM(L7:N7)/3</f>
        <v>479558.33333333331</v>
      </c>
      <c r="F7" s="51">
        <v>1163892</v>
      </c>
      <c r="G7" s="51">
        <v>1040518</v>
      </c>
      <c r="H7" s="51">
        <v>415638</v>
      </c>
      <c r="I7" s="51">
        <v>341844</v>
      </c>
      <c r="J7" s="51">
        <v>879233</v>
      </c>
      <c r="K7" s="51">
        <v>522047</v>
      </c>
      <c r="L7" s="51">
        <v>336928</v>
      </c>
      <c r="M7" s="51">
        <v>396703</v>
      </c>
      <c r="N7" s="51">
        <v>705044</v>
      </c>
    </row>
    <row r="8" spans="1:14" x14ac:dyDescent="0.25">
      <c r="A8" s="24" t="s">
        <v>239</v>
      </c>
      <c r="B8" s="20" t="s">
        <v>25</v>
      </c>
      <c r="C8" s="24"/>
      <c r="D8" s="24" t="s">
        <v>245</v>
      </c>
      <c r="E8" s="40">
        <f t="shared" si="2"/>
        <v>145202.66666666666</v>
      </c>
      <c r="F8" s="52">
        <v>14170</v>
      </c>
      <c r="G8" s="52">
        <v>1928</v>
      </c>
      <c r="H8" s="52">
        <v>3277</v>
      </c>
      <c r="I8" s="52">
        <v>5936</v>
      </c>
      <c r="J8" s="52">
        <v>3959</v>
      </c>
      <c r="K8" s="52">
        <v>22483</v>
      </c>
      <c r="L8" s="52">
        <v>41245</v>
      </c>
      <c r="M8" s="52">
        <v>229945</v>
      </c>
      <c r="N8" s="52">
        <v>164418</v>
      </c>
    </row>
    <row r="9" spans="1:14" x14ac:dyDescent="0.25">
      <c r="A9" s="24" t="s">
        <v>239</v>
      </c>
      <c r="B9" s="20" t="s">
        <v>246</v>
      </c>
      <c r="C9" s="24"/>
      <c r="D9" s="24" t="s">
        <v>245</v>
      </c>
      <c r="E9" s="40">
        <f t="shared" si="2"/>
        <v>135374.33333333334</v>
      </c>
      <c r="F9" s="52">
        <v>97129</v>
      </c>
      <c r="G9" s="52">
        <v>144436</v>
      </c>
      <c r="H9" s="52">
        <v>118432</v>
      </c>
      <c r="I9" s="52">
        <v>147595</v>
      </c>
      <c r="J9" s="52">
        <v>84722</v>
      </c>
      <c r="K9" s="52">
        <v>184388</v>
      </c>
      <c r="L9" s="52">
        <v>161519</v>
      </c>
      <c r="M9" s="52">
        <v>146148</v>
      </c>
      <c r="N9" s="52">
        <v>98456</v>
      </c>
    </row>
    <row r="10" spans="1:14" x14ac:dyDescent="0.25">
      <c r="A10" s="24" t="s">
        <v>239</v>
      </c>
      <c r="B10" s="20" t="s">
        <v>248</v>
      </c>
      <c r="C10" s="24"/>
      <c r="D10" s="24" t="s">
        <v>245</v>
      </c>
      <c r="E10" s="40">
        <f t="shared" si="2"/>
        <v>54509.666666666664</v>
      </c>
      <c r="F10" s="52"/>
      <c r="G10" s="52"/>
      <c r="H10" s="52">
        <v>3878</v>
      </c>
      <c r="I10" s="52">
        <v>89438</v>
      </c>
      <c r="J10" s="52">
        <v>0</v>
      </c>
      <c r="K10" s="52">
        <v>0</v>
      </c>
      <c r="L10" s="52">
        <v>72110</v>
      </c>
      <c r="M10" s="52">
        <v>45686</v>
      </c>
      <c r="N10" s="52">
        <v>45733</v>
      </c>
    </row>
    <row r="11" spans="1:14" x14ac:dyDescent="0.25">
      <c r="A11" s="24" t="s">
        <v>239</v>
      </c>
      <c r="B11" s="20" t="s">
        <v>20</v>
      </c>
      <c r="C11" s="24"/>
      <c r="D11" s="24" t="s">
        <v>245</v>
      </c>
      <c r="E11" s="53">
        <f t="shared" si="2"/>
        <v>33849.333333333336</v>
      </c>
      <c r="F11" s="52">
        <v>11075</v>
      </c>
      <c r="G11" s="52">
        <v>17273</v>
      </c>
      <c r="H11" s="52">
        <v>18472</v>
      </c>
      <c r="I11" s="52">
        <v>20875</v>
      </c>
      <c r="J11" s="52">
        <v>25594</v>
      </c>
      <c r="K11" s="52">
        <v>37011</v>
      </c>
      <c r="L11" s="52">
        <v>34108</v>
      </c>
      <c r="M11" s="52">
        <v>34299</v>
      </c>
      <c r="N11" s="52">
        <v>33141</v>
      </c>
    </row>
    <row r="12" spans="1:14" x14ac:dyDescent="0.25">
      <c r="A12" s="24" t="s">
        <v>239</v>
      </c>
      <c r="B12" s="20" t="s">
        <v>65</v>
      </c>
      <c r="C12" s="24"/>
      <c r="D12" s="24" t="s">
        <v>245</v>
      </c>
      <c r="E12" s="40">
        <f t="shared" si="2"/>
        <v>29500.333333333332</v>
      </c>
      <c r="F12" s="52">
        <v>688</v>
      </c>
      <c r="G12" s="52">
        <v>5621</v>
      </c>
      <c r="H12" s="52">
        <v>51</v>
      </c>
      <c r="I12" s="52">
        <v>0</v>
      </c>
      <c r="J12" s="52">
        <v>40</v>
      </c>
      <c r="K12" s="52">
        <v>0</v>
      </c>
      <c r="L12" s="52">
        <v>0</v>
      </c>
      <c r="M12" s="52">
        <v>61763</v>
      </c>
      <c r="N12" s="52">
        <v>26738</v>
      </c>
    </row>
    <row r="13" spans="1:14" x14ac:dyDescent="0.25">
      <c r="A13" s="24" t="s">
        <v>239</v>
      </c>
      <c r="B13" s="20" t="s">
        <v>41</v>
      </c>
      <c r="C13" s="24"/>
      <c r="D13" s="24" t="s">
        <v>245</v>
      </c>
      <c r="E13" s="40">
        <f t="shared" si="2"/>
        <v>27721.333333333332</v>
      </c>
      <c r="F13" s="52">
        <v>59304</v>
      </c>
      <c r="G13" s="52">
        <v>11493</v>
      </c>
      <c r="H13" s="52">
        <v>305240</v>
      </c>
      <c r="I13" s="52">
        <v>9416</v>
      </c>
      <c r="J13" s="52">
        <v>35038</v>
      </c>
      <c r="K13" s="52">
        <v>12156</v>
      </c>
      <c r="L13" s="52">
        <v>27066</v>
      </c>
      <c r="M13" s="52">
        <v>38753</v>
      </c>
      <c r="N13" s="52">
        <v>17345</v>
      </c>
    </row>
    <row r="14" spans="1:14" x14ac:dyDescent="0.25">
      <c r="A14" s="24" t="s">
        <v>239</v>
      </c>
      <c r="B14" s="20" t="s">
        <v>250</v>
      </c>
      <c r="C14" s="24"/>
      <c r="D14" s="24" t="s">
        <v>245</v>
      </c>
      <c r="E14" s="40">
        <f t="shared" si="2"/>
        <v>19040</v>
      </c>
      <c r="F14" s="52">
        <v>1399</v>
      </c>
      <c r="G14" s="52">
        <v>4799</v>
      </c>
      <c r="H14" s="52">
        <v>2563</v>
      </c>
      <c r="I14" s="52">
        <v>0</v>
      </c>
      <c r="J14" s="52">
        <v>0</v>
      </c>
      <c r="K14" s="52">
        <v>9</v>
      </c>
      <c r="L14" s="52">
        <v>26589</v>
      </c>
      <c r="M14" s="52">
        <v>25027</v>
      </c>
      <c r="N14" s="52">
        <v>5504</v>
      </c>
    </row>
    <row r="15" spans="1:14" x14ac:dyDescent="0.25">
      <c r="A15" s="24" t="s">
        <v>239</v>
      </c>
      <c r="B15" s="20" t="s">
        <v>251</v>
      </c>
      <c r="C15" s="24"/>
      <c r="D15" s="24" t="s">
        <v>245</v>
      </c>
      <c r="E15" s="40">
        <f t="shared" si="2"/>
        <v>16657.666666666668</v>
      </c>
      <c r="F15" s="52">
        <v>6204</v>
      </c>
      <c r="G15" s="52">
        <v>7505</v>
      </c>
      <c r="H15" s="52">
        <v>8089</v>
      </c>
      <c r="I15" s="52">
        <v>11323</v>
      </c>
      <c r="J15" s="52">
        <v>10530</v>
      </c>
      <c r="K15" s="52">
        <v>13246</v>
      </c>
      <c r="L15" s="52">
        <v>37274</v>
      </c>
      <c r="M15" s="52">
        <v>10640</v>
      </c>
      <c r="N15" s="52">
        <v>2059</v>
      </c>
    </row>
    <row r="16" spans="1:14" x14ac:dyDescent="0.25">
      <c r="A16" s="24" t="s">
        <v>239</v>
      </c>
      <c r="B16" s="20" t="s">
        <v>24</v>
      </c>
      <c r="C16" s="24"/>
      <c r="D16" s="24" t="s">
        <v>245</v>
      </c>
      <c r="E16" s="40">
        <f t="shared" si="2"/>
        <v>15347.666666666666</v>
      </c>
      <c r="F16" s="52">
        <v>48276</v>
      </c>
      <c r="G16" s="52">
        <v>128578</v>
      </c>
      <c r="H16" s="52">
        <v>44651</v>
      </c>
      <c r="I16" s="52">
        <v>293251</v>
      </c>
      <c r="J16" s="52">
        <v>45070</v>
      </c>
      <c r="K16" s="52">
        <v>17579</v>
      </c>
      <c r="L16" s="52">
        <v>11168</v>
      </c>
      <c r="M16" s="52">
        <v>11564</v>
      </c>
      <c r="N16" s="52">
        <v>23311</v>
      </c>
    </row>
    <row r="17" spans="1:14" x14ac:dyDescent="0.25">
      <c r="A17" s="24" t="s">
        <v>239</v>
      </c>
      <c r="B17" s="20" t="s">
        <v>23</v>
      </c>
      <c r="C17" s="24"/>
      <c r="D17" s="24" t="s">
        <v>245</v>
      </c>
      <c r="E17" s="40">
        <f t="shared" si="2"/>
        <v>14512.666666666666</v>
      </c>
      <c r="F17" s="52">
        <v>258</v>
      </c>
      <c r="G17" s="52">
        <v>8215</v>
      </c>
      <c r="H17" s="52">
        <v>139</v>
      </c>
      <c r="I17" s="52">
        <v>46138</v>
      </c>
      <c r="J17" s="52">
        <v>904</v>
      </c>
      <c r="K17" s="52">
        <v>482</v>
      </c>
      <c r="L17" s="52">
        <v>42745</v>
      </c>
      <c r="M17" s="52">
        <v>6</v>
      </c>
      <c r="N17" s="52">
        <v>787</v>
      </c>
    </row>
    <row r="18" spans="1:14" x14ac:dyDescent="0.25">
      <c r="A18" s="24" t="s">
        <v>239</v>
      </c>
      <c r="B18" s="20" t="s">
        <v>44</v>
      </c>
      <c r="C18" s="24"/>
      <c r="D18" s="24" t="s">
        <v>245</v>
      </c>
      <c r="E18" s="40">
        <f t="shared" si="2"/>
        <v>14413.666666666666</v>
      </c>
      <c r="F18" s="52">
        <v>50570</v>
      </c>
      <c r="G18" s="52">
        <v>52135</v>
      </c>
      <c r="H18" s="52">
        <v>18</v>
      </c>
      <c r="I18" s="52">
        <v>72</v>
      </c>
      <c r="J18" s="52">
        <v>157</v>
      </c>
      <c r="K18" s="52">
        <v>196</v>
      </c>
      <c r="L18" s="52">
        <v>132</v>
      </c>
      <c r="M18" s="52">
        <v>42739</v>
      </c>
      <c r="N18" s="52">
        <v>370</v>
      </c>
    </row>
    <row r="19" spans="1:14" x14ac:dyDescent="0.25">
      <c r="A19" s="24" t="s">
        <v>239</v>
      </c>
      <c r="B19" s="20" t="s">
        <v>36</v>
      </c>
      <c r="C19" s="24"/>
      <c r="D19" s="24" t="s">
        <v>245</v>
      </c>
      <c r="E19" s="40">
        <f t="shared" si="2"/>
        <v>14243</v>
      </c>
      <c r="F19" s="52">
        <v>1410</v>
      </c>
      <c r="G19" s="52">
        <v>843</v>
      </c>
      <c r="H19" s="52">
        <v>385</v>
      </c>
      <c r="I19" s="52">
        <v>15</v>
      </c>
      <c r="J19" s="52">
        <v>5</v>
      </c>
      <c r="K19" s="52">
        <v>74</v>
      </c>
      <c r="L19" s="52">
        <v>39734</v>
      </c>
      <c r="M19" s="52">
        <v>2952</v>
      </c>
      <c r="N19" s="52">
        <v>43</v>
      </c>
    </row>
    <row r="20" spans="1:14" x14ac:dyDescent="0.25">
      <c r="A20" s="24" t="s">
        <v>239</v>
      </c>
      <c r="B20" s="20" t="s">
        <v>21</v>
      </c>
      <c r="C20" s="24"/>
      <c r="D20" s="24" t="s">
        <v>245</v>
      </c>
      <c r="E20" s="40">
        <f t="shared" si="2"/>
        <v>12855.666666666666</v>
      </c>
      <c r="F20" s="52">
        <v>11155</v>
      </c>
      <c r="G20" s="52">
        <v>2376</v>
      </c>
      <c r="H20" s="52">
        <v>977</v>
      </c>
      <c r="I20" s="52">
        <v>3687</v>
      </c>
      <c r="J20" s="52">
        <v>1133</v>
      </c>
      <c r="K20" s="52">
        <v>7596</v>
      </c>
      <c r="L20" s="52">
        <v>3003</v>
      </c>
      <c r="M20" s="52">
        <v>24170</v>
      </c>
      <c r="N20" s="52">
        <v>11394</v>
      </c>
    </row>
    <row r="21" spans="1:14" x14ac:dyDescent="0.25">
      <c r="A21" s="24" t="s">
        <v>239</v>
      </c>
      <c r="B21" s="20" t="s">
        <v>105</v>
      </c>
      <c r="C21" s="24"/>
      <c r="D21" s="24" t="s">
        <v>245</v>
      </c>
      <c r="E21" s="40">
        <f t="shared" si="2"/>
        <v>12018</v>
      </c>
      <c r="F21" s="52">
        <v>0</v>
      </c>
      <c r="G21" s="52">
        <v>15</v>
      </c>
      <c r="H21" s="52">
        <v>2</v>
      </c>
      <c r="I21" s="52">
        <v>13822</v>
      </c>
      <c r="J21" s="52">
        <v>5685</v>
      </c>
      <c r="K21" s="52">
        <v>11</v>
      </c>
      <c r="L21" s="52">
        <v>15469</v>
      </c>
      <c r="M21" s="52">
        <v>8751</v>
      </c>
      <c r="N21" s="52">
        <v>11834</v>
      </c>
    </row>
    <row r="22" spans="1:14" x14ac:dyDescent="0.25">
      <c r="A22" s="24" t="s">
        <v>239</v>
      </c>
      <c r="B22" s="20" t="s">
        <v>45</v>
      </c>
      <c r="C22" s="24"/>
      <c r="D22" s="24" t="s">
        <v>245</v>
      </c>
      <c r="E22" s="40">
        <f t="shared" si="2"/>
        <v>11388.666666666666</v>
      </c>
      <c r="F22" s="52">
        <v>5</v>
      </c>
      <c r="G22" s="52">
        <v>12314</v>
      </c>
      <c r="H22" s="52">
        <v>25896</v>
      </c>
      <c r="I22" s="52">
        <v>126</v>
      </c>
      <c r="J22" s="52">
        <v>3522</v>
      </c>
      <c r="K22" s="52">
        <v>7529</v>
      </c>
      <c r="L22" s="52">
        <v>21156</v>
      </c>
      <c r="M22" s="52">
        <v>6609</v>
      </c>
      <c r="N22" s="52">
        <v>6401</v>
      </c>
    </row>
    <row r="23" spans="1:14" x14ac:dyDescent="0.25">
      <c r="A23" s="24" t="s">
        <v>239</v>
      </c>
      <c r="B23" s="20" t="s">
        <v>252</v>
      </c>
      <c r="C23" s="24"/>
      <c r="D23" s="24" t="s">
        <v>245</v>
      </c>
      <c r="E23" s="40">
        <f t="shared" si="2"/>
        <v>11034.666666666666</v>
      </c>
      <c r="F23" s="52">
        <v>0</v>
      </c>
      <c r="G23" s="52">
        <v>0</v>
      </c>
      <c r="H23" s="52">
        <v>4</v>
      </c>
      <c r="I23" s="52">
        <v>8746</v>
      </c>
      <c r="J23" s="52">
        <v>7</v>
      </c>
      <c r="K23" s="52">
        <v>10</v>
      </c>
      <c r="L23" s="52">
        <v>4739</v>
      </c>
      <c r="M23" s="52">
        <v>679</v>
      </c>
      <c r="N23" s="52">
        <v>27686</v>
      </c>
    </row>
    <row r="24" spans="1:14" x14ac:dyDescent="0.25">
      <c r="A24" s="24" t="s">
        <v>239</v>
      </c>
      <c r="B24" s="20" t="s">
        <v>55</v>
      </c>
      <c r="C24" s="24"/>
      <c r="D24" s="24" t="s">
        <v>245</v>
      </c>
      <c r="E24" s="40">
        <f t="shared" si="2"/>
        <v>10073</v>
      </c>
      <c r="F24" s="52">
        <v>2</v>
      </c>
      <c r="G24" s="52">
        <v>0</v>
      </c>
      <c r="H24" s="52">
        <v>194</v>
      </c>
      <c r="I24" s="52">
        <v>0</v>
      </c>
      <c r="J24" s="52">
        <v>81</v>
      </c>
      <c r="K24" s="52">
        <v>0</v>
      </c>
      <c r="L24" s="52">
        <v>0</v>
      </c>
      <c r="M24" s="52">
        <v>16</v>
      </c>
      <c r="N24" s="52">
        <v>30203</v>
      </c>
    </row>
    <row r="25" spans="1:14" x14ac:dyDescent="0.25">
      <c r="A25" s="24" t="s">
        <v>239</v>
      </c>
      <c r="B25" s="20" t="s">
        <v>136</v>
      </c>
      <c r="C25" s="24"/>
      <c r="D25" s="24" t="s">
        <v>245</v>
      </c>
      <c r="E25" s="40">
        <f t="shared" si="2"/>
        <v>8685.6666666666661</v>
      </c>
      <c r="F25" s="52">
        <v>27</v>
      </c>
      <c r="G25" s="52">
        <v>0</v>
      </c>
      <c r="H25" s="52">
        <v>1</v>
      </c>
      <c r="I25" s="52">
        <v>2</v>
      </c>
      <c r="J25" s="52">
        <v>1020</v>
      </c>
      <c r="K25" s="52">
        <v>37</v>
      </c>
      <c r="L25" s="52">
        <v>9</v>
      </c>
      <c r="M25" s="52">
        <v>25331</v>
      </c>
      <c r="N25" s="52">
        <v>717</v>
      </c>
    </row>
    <row r="26" spans="1:14" x14ac:dyDescent="0.25">
      <c r="A26" s="24" t="s">
        <v>239</v>
      </c>
      <c r="B26" s="20" t="s">
        <v>38</v>
      </c>
      <c r="C26" s="24"/>
      <c r="D26" s="24" t="s">
        <v>245</v>
      </c>
      <c r="E26" s="40">
        <f t="shared" si="2"/>
        <v>8456.3333333333339</v>
      </c>
      <c r="F26" s="52">
        <v>44</v>
      </c>
      <c r="G26" s="52">
        <v>18171</v>
      </c>
      <c r="H26" s="52">
        <v>57101</v>
      </c>
      <c r="I26" s="52">
        <v>89</v>
      </c>
      <c r="J26" s="52">
        <v>64676</v>
      </c>
      <c r="K26" s="52">
        <v>25252</v>
      </c>
      <c r="L26" s="52">
        <v>21335</v>
      </c>
      <c r="M26" s="52">
        <v>3996</v>
      </c>
      <c r="N26" s="52">
        <v>38</v>
      </c>
    </row>
    <row r="27" spans="1:14" x14ac:dyDescent="0.25">
      <c r="A27" s="24" t="s">
        <v>239</v>
      </c>
      <c r="B27" s="20" t="s">
        <v>257</v>
      </c>
      <c r="C27" s="24"/>
      <c r="D27" s="24" t="s">
        <v>245</v>
      </c>
      <c r="E27" s="40">
        <f t="shared" si="2"/>
        <v>7686.333333333333</v>
      </c>
      <c r="F27" s="52">
        <v>297</v>
      </c>
      <c r="G27" s="52">
        <v>16</v>
      </c>
      <c r="H27" s="52">
        <v>15</v>
      </c>
      <c r="I27" s="52"/>
      <c r="J27" s="52">
        <v>68</v>
      </c>
      <c r="K27" s="52">
        <v>19459</v>
      </c>
      <c r="L27" s="52">
        <v>23059</v>
      </c>
      <c r="M27" s="52"/>
      <c r="N27" s="52"/>
    </row>
    <row r="28" spans="1:14" x14ac:dyDescent="0.25">
      <c r="A28" s="24" t="s">
        <v>239</v>
      </c>
      <c r="B28" s="20" t="s">
        <v>37</v>
      </c>
      <c r="C28" s="24"/>
      <c r="D28" s="24" t="s">
        <v>245</v>
      </c>
      <c r="E28" s="40">
        <f t="shared" si="2"/>
        <v>6453.333333333333</v>
      </c>
      <c r="F28" s="52">
        <v>392</v>
      </c>
      <c r="G28" s="52">
        <v>625</v>
      </c>
      <c r="H28" s="52">
        <v>10288</v>
      </c>
      <c r="I28" s="52">
        <v>51</v>
      </c>
      <c r="J28" s="52">
        <v>25</v>
      </c>
      <c r="K28" s="52">
        <v>6526</v>
      </c>
      <c r="L28" s="52">
        <v>11247</v>
      </c>
      <c r="M28" s="52">
        <v>2952</v>
      </c>
      <c r="N28" s="52">
        <v>5161</v>
      </c>
    </row>
    <row r="29" spans="1:14" x14ac:dyDescent="0.25">
      <c r="A29" s="24" t="s">
        <v>239</v>
      </c>
      <c r="B29" s="20" t="s">
        <v>79</v>
      </c>
      <c r="C29" s="24"/>
      <c r="D29" s="24" t="s">
        <v>245</v>
      </c>
      <c r="E29" s="40">
        <f t="shared" si="2"/>
        <v>5577.666666666667</v>
      </c>
      <c r="F29" s="52">
        <v>180</v>
      </c>
      <c r="G29" s="52">
        <v>191</v>
      </c>
      <c r="H29" s="52">
        <v>511</v>
      </c>
      <c r="I29" s="52">
        <v>476</v>
      </c>
      <c r="J29" s="52">
        <v>17840</v>
      </c>
      <c r="K29" s="52">
        <v>511</v>
      </c>
      <c r="L29" s="52">
        <v>838</v>
      </c>
      <c r="M29" s="52">
        <v>9307</v>
      </c>
      <c r="N29" s="52">
        <v>6588</v>
      </c>
    </row>
    <row r="30" spans="1:14" x14ac:dyDescent="0.25">
      <c r="A30" s="24" t="s">
        <v>239</v>
      </c>
      <c r="B30" s="20" t="s">
        <v>78</v>
      </c>
      <c r="C30" s="24"/>
      <c r="D30" s="24" t="s">
        <v>245</v>
      </c>
      <c r="E30" s="40">
        <f t="shared" si="2"/>
        <v>5080.333333333333</v>
      </c>
      <c r="F30" s="52">
        <v>631</v>
      </c>
      <c r="G30" s="52">
        <v>77</v>
      </c>
      <c r="H30" s="52">
        <v>0</v>
      </c>
      <c r="I30" s="52">
        <v>0</v>
      </c>
      <c r="J30" s="52">
        <v>702</v>
      </c>
      <c r="K30" s="52">
        <v>4644</v>
      </c>
      <c r="L30" s="52">
        <v>10230</v>
      </c>
      <c r="M30" s="52">
        <v>4683</v>
      </c>
      <c r="N30" s="52">
        <v>328</v>
      </c>
    </row>
    <row r="31" spans="1:14" x14ac:dyDescent="0.25">
      <c r="A31" s="24" t="s">
        <v>239</v>
      </c>
      <c r="B31" s="20" t="s">
        <v>33</v>
      </c>
      <c r="C31" s="24"/>
      <c r="D31" s="24" t="s">
        <v>245</v>
      </c>
      <c r="E31" s="40">
        <f t="shared" si="2"/>
        <v>3829</v>
      </c>
      <c r="F31" s="52">
        <v>493</v>
      </c>
      <c r="G31" s="52">
        <v>1151</v>
      </c>
      <c r="H31" s="52">
        <v>616</v>
      </c>
      <c r="I31" s="52">
        <v>571</v>
      </c>
      <c r="J31" s="52">
        <v>1255</v>
      </c>
      <c r="K31" s="52">
        <v>3824</v>
      </c>
      <c r="L31" s="52">
        <v>2609</v>
      </c>
      <c r="M31" s="52">
        <v>710</v>
      </c>
      <c r="N31" s="52">
        <v>8168</v>
      </c>
    </row>
    <row r="32" spans="1:14" x14ac:dyDescent="0.25">
      <c r="A32" s="24" t="s">
        <v>239</v>
      </c>
      <c r="B32" s="20" t="s">
        <v>32</v>
      </c>
      <c r="C32" s="24"/>
      <c r="D32" s="24" t="s">
        <v>245</v>
      </c>
      <c r="E32" s="40">
        <f t="shared" si="2"/>
        <v>3357.6666666666665</v>
      </c>
      <c r="F32" s="52">
        <v>107</v>
      </c>
      <c r="G32" s="52">
        <v>123</v>
      </c>
      <c r="H32" s="52">
        <v>23</v>
      </c>
      <c r="I32" s="52">
        <v>83</v>
      </c>
      <c r="J32" s="52">
        <v>291</v>
      </c>
      <c r="K32" s="52">
        <v>2374</v>
      </c>
      <c r="L32" s="52">
        <v>2631</v>
      </c>
      <c r="M32" s="52">
        <v>3411</v>
      </c>
      <c r="N32" s="52">
        <v>4031</v>
      </c>
    </row>
    <row r="33" spans="1:14" x14ac:dyDescent="0.25">
      <c r="A33" s="24" t="s">
        <v>239</v>
      </c>
      <c r="B33" s="20" t="s">
        <v>50</v>
      </c>
      <c r="C33" s="24"/>
      <c r="D33" s="24" t="s">
        <v>245</v>
      </c>
      <c r="E33" s="40">
        <f t="shared" si="2"/>
        <v>3249.3333333333335</v>
      </c>
      <c r="F33" s="52">
        <v>1433</v>
      </c>
      <c r="G33" s="52">
        <v>7881</v>
      </c>
      <c r="H33" s="52">
        <v>9522</v>
      </c>
      <c r="I33" s="52">
        <v>11405</v>
      </c>
      <c r="J33" s="52">
        <v>2653</v>
      </c>
      <c r="K33" s="52">
        <v>4330</v>
      </c>
      <c r="L33" s="52">
        <v>4051</v>
      </c>
      <c r="M33" s="52">
        <v>4359</v>
      </c>
      <c r="N33" s="52">
        <v>1338</v>
      </c>
    </row>
    <row r="34" spans="1:14" x14ac:dyDescent="0.25">
      <c r="A34" s="24" t="s">
        <v>239</v>
      </c>
      <c r="B34" s="20" t="s">
        <v>126</v>
      </c>
      <c r="C34" s="24"/>
      <c r="D34" s="24" t="s">
        <v>245</v>
      </c>
      <c r="E34" s="40">
        <f t="shared" si="2"/>
        <v>3240</v>
      </c>
      <c r="F34" s="52">
        <v>0</v>
      </c>
      <c r="G34" s="52">
        <v>0</v>
      </c>
      <c r="H34" s="52">
        <v>0</v>
      </c>
      <c r="I34" s="52">
        <v>0</v>
      </c>
      <c r="J34" s="52">
        <v>0</v>
      </c>
      <c r="K34" s="52">
        <v>0</v>
      </c>
      <c r="L34" s="52">
        <v>9720</v>
      </c>
      <c r="M34" s="52">
        <v>0</v>
      </c>
      <c r="N34" s="52">
        <v>0</v>
      </c>
    </row>
    <row r="35" spans="1:14" x14ac:dyDescent="0.25">
      <c r="A35" s="24" t="s">
        <v>239</v>
      </c>
      <c r="B35" s="20" t="s">
        <v>247</v>
      </c>
      <c r="C35" s="24"/>
      <c r="D35" s="24" t="s">
        <v>245</v>
      </c>
      <c r="E35" s="40">
        <f t="shared" si="2"/>
        <v>2979.3333333333335</v>
      </c>
      <c r="F35" s="52">
        <v>7609</v>
      </c>
      <c r="G35" s="52">
        <v>53751</v>
      </c>
      <c r="H35" s="52">
        <v>599</v>
      </c>
      <c r="I35" s="52">
        <v>21590</v>
      </c>
      <c r="J35" s="52">
        <v>719</v>
      </c>
      <c r="K35" s="52">
        <v>410</v>
      </c>
      <c r="L35" s="52">
        <v>1275</v>
      </c>
      <c r="M35" s="52">
        <v>1180</v>
      </c>
      <c r="N35" s="52">
        <v>6483</v>
      </c>
    </row>
    <row r="36" spans="1:14" x14ac:dyDescent="0.25">
      <c r="A36" s="24" t="s">
        <v>239</v>
      </c>
      <c r="B36" s="20" t="s">
        <v>293</v>
      </c>
      <c r="C36" s="24"/>
      <c r="D36" s="24" t="s">
        <v>245</v>
      </c>
      <c r="E36" s="40">
        <f t="shared" si="2"/>
        <v>1995</v>
      </c>
      <c r="F36" s="52">
        <v>279</v>
      </c>
      <c r="G36" s="52">
        <v>3988</v>
      </c>
      <c r="H36" s="52">
        <v>4672</v>
      </c>
      <c r="I36" s="52">
        <v>113705</v>
      </c>
      <c r="J36" s="52">
        <v>2956</v>
      </c>
      <c r="K36" s="52">
        <v>0</v>
      </c>
      <c r="L36" s="52">
        <v>655</v>
      </c>
      <c r="M36" s="52">
        <v>5330</v>
      </c>
      <c r="N36" s="52"/>
    </row>
    <row r="37" spans="1:14" x14ac:dyDescent="0.25">
      <c r="A37" s="24" t="s">
        <v>239</v>
      </c>
      <c r="B37" s="20" t="s">
        <v>40</v>
      </c>
      <c r="C37" s="24"/>
      <c r="D37" s="24" t="s">
        <v>245</v>
      </c>
      <c r="E37" s="40">
        <f t="shared" si="2"/>
        <v>1594</v>
      </c>
      <c r="F37" s="52">
        <v>691</v>
      </c>
      <c r="G37" s="52">
        <v>168403</v>
      </c>
      <c r="H37" s="52">
        <v>4207</v>
      </c>
      <c r="I37" s="52">
        <v>21092</v>
      </c>
      <c r="J37" s="52">
        <v>186230</v>
      </c>
      <c r="K37" s="52">
        <v>1621</v>
      </c>
      <c r="L37" s="52">
        <v>1481</v>
      </c>
      <c r="M37" s="52">
        <v>2231</v>
      </c>
      <c r="N37" s="52">
        <v>1070</v>
      </c>
    </row>
    <row r="38" spans="1:14" x14ac:dyDescent="0.25">
      <c r="A38" s="24" t="s">
        <v>239</v>
      </c>
      <c r="B38" s="20" t="s">
        <v>48</v>
      </c>
      <c r="C38" s="24"/>
      <c r="D38" s="24" t="s">
        <v>245</v>
      </c>
      <c r="E38" s="40">
        <f t="shared" si="2"/>
        <v>1565.6666666666667</v>
      </c>
      <c r="F38" s="52">
        <v>9</v>
      </c>
      <c r="G38" s="52">
        <v>126</v>
      </c>
      <c r="H38" s="52">
        <v>2</v>
      </c>
      <c r="I38" s="52">
        <v>8167</v>
      </c>
      <c r="J38" s="52">
        <v>10</v>
      </c>
      <c r="K38" s="52">
        <v>11</v>
      </c>
      <c r="L38" s="52">
        <v>3</v>
      </c>
      <c r="M38" s="52">
        <v>4615</v>
      </c>
      <c r="N38" s="52">
        <v>79</v>
      </c>
    </row>
    <row r="39" spans="1:14" x14ac:dyDescent="0.25">
      <c r="A39" s="24" t="s">
        <v>239</v>
      </c>
      <c r="B39" s="20" t="s">
        <v>68</v>
      </c>
      <c r="C39" s="24"/>
      <c r="D39" s="24" t="s">
        <v>245</v>
      </c>
      <c r="E39" s="40">
        <f t="shared" ref="E39:E70" si="3">SUM(L39:N39)/3</f>
        <v>1412</v>
      </c>
      <c r="F39" s="52">
        <v>7</v>
      </c>
      <c r="G39" s="52">
        <v>0</v>
      </c>
      <c r="H39" s="52">
        <v>72</v>
      </c>
      <c r="I39" s="52">
        <v>176</v>
      </c>
      <c r="J39" s="52">
        <v>612</v>
      </c>
      <c r="K39" s="52">
        <v>1148</v>
      </c>
      <c r="L39" s="52">
        <v>2337</v>
      </c>
      <c r="M39" s="52">
        <v>1896</v>
      </c>
      <c r="N39" s="52">
        <v>3</v>
      </c>
    </row>
    <row r="40" spans="1:14" x14ac:dyDescent="0.25">
      <c r="A40" s="24" t="s">
        <v>239</v>
      </c>
      <c r="B40" s="20" t="s">
        <v>27</v>
      </c>
      <c r="C40" s="24"/>
      <c r="D40" s="24" t="s">
        <v>245</v>
      </c>
      <c r="E40" s="40">
        <f t="shared" si="3"/>
        <v>1298.3333333333333</v>
      </c>
      <c r="F40" s="52">
        <v>408</v>
      </c>
      <c r="G40" s="52">
        <v>331</v>
      </c>
      <c r="H40" s="52">
        <v>774</v>
      </c>
      <c r="I40" s="52">
        <v>2040</v>
      </c>
      <c r="J40" s="52">
        <v>727</v>
      </c>
      <c r="K40" s="52">
        <v>559</v>
      </c>
      <c r="L40" s="52">
        <v>3699</v>
      </c>
      <c r="M40" s="52">
        <v>196</v>
      </c>
      <c r="N40" s="52"/>
    </row>
    <row r="41" spans="1:14" x14ac:dyDescent="0.25">
      <c r="A41" s="24" t="s">
        <v>239</v>
      </c>
      <c r="B41" s="20" t="s">
        <v>100</v>
      </c>
      <c r="C41" s="24"/>
      <c r="D41" s="24" t="s">
        <v>245</v>
      </c>
      <c r="E41" s="40">
        <f t="shared" si="3"/>
        <v>1170.6666666666667</v>
      </c>
      <c r="F41" s="52">
        <v>2643</v>
      </c>
      <c r="G41" s="52">
        <v>6</v>
      </c>
      <c r="H41" s="52">
        <v>280</v>
      </c>
      <c r="I41" s="52">
        <v>2817</v>
      </c>
      <c r="J41" s="52">
        <v>2212</v>
      </c>
      <c r="K41" s="52">
        <v>3</v>
      </c>
      <c r="L41" s="52">
        <v>0</v>
      </c>
      <c r="M41" s="52">
        <v>1</v>
      </c>
      <c r="N41" s="52">
        <v>3511</v>
      </c>
    </row>
    <row r="42" spans="1:14" x14ac:dyDescent="0.25">
      <c r="A42" s="24" t="s">
        <v>239</v>
      </c>
      <c r="B42" s="20" t="s">
        <v>57</v>
      </c>
      <c r="C42" s="24"/>
      <c r="D42" s="24" t="s">
        <v>245</v>
      </c>
      <c r="E42" s="40">
        <f t="shared" si="3"/>
        <v>744.66666666666663</v>
      </c>
      <c r="F42" s="52"/>
      <c r="G42" s="52">
        <v>7257</v>
      </c>
      <c r="H42" s="52">
        <v>168</v>
      </c>
      <c r="I42" s="52">
        <v>5307</v>
      </c>
      <c r="J42" s="52">
        <v>10</v>
      </c>
      <c r="K42" s="52">
        <v>31</v>
      </c>
      <c r="L42" s="52">
        <v>2105</v>
      </c>
      <c r="M42" s="52">
        <v>129</v>
      </c>
      <c r="N42" s="52"/>
    </row>
    <row r="43" spans="1:14" x14ac:dyDescent="0.25">
      <c r="A43" s="24" t="s">
        <v>239</v>
      </c>
      <c r="B43" s="20" t="s">
        <v>34</v>
      </c>
      <c r="C43" s="24"/>
      <c r="D43" s="24" t="s">
        <v>245</v>
      </c>
      <c r="E43" s="40">
        <f t="shared" si="3"/>
        <v>674.33333333333337</v>
      </c>
      <c r="F43" s="52">
        <v>440</v>
      </c>
      <c r="G43" s="52">
        <v>2159</v>
      </c>
      <c r="H43" s="52">
        <v>752</v>
      </c>
      <c r="I43" s="52">
        <v>822</v>
      </c>
      <c r="J43" s="52">
        <v>367</v>
      </c>
      <c r="K43" s="52">
        <v>393</v>
      </c>
      <c r="L43" s="52">
        <v>843</v>
      </c>
      <c r="M43" s="52">
        <v>779</v>
      </c>
      <c r="N43" s="52">
        <v>401</v>
      </c>
    </row>
    <row r="44" spans="1:14" x14ac:dyDescent="0.25">
      <c r="A44" s="24" t="s">
        <v>239</v>
      </c>
      <c r="B44" s="20" t="s">
        <v>254</v>
      </c>
      <c r="C44" s="24"/>
      <c r="D44" s="24" t="s">
        <v>245</v>
      </c>
      <c r="E44" s="40">
        <f t="shared" si="3"/>
        <v>600.33333333333337</v>
      </c>
      <c r="F44" s="52">
        <v>1</v>
      </c>
      <c r="G44" s="52">
        <v>0</v>
      </c>
      <c r="H44" s="52">
        <v>51</v>
      </c>
      <c r="I44" s="52">
        <v>0</v>
      </c>
      <c r="J44" s="52">
        <v>0</v>
      </c>
      <c r="K44" s="52">
        <v>13</v>
      </c>
      <c r="L44" s="52">
        <v>323</v>
      </c>
      <c r="M44" s="52">
        <v>588</v>
      </c>
      <c r="N44" s="52">
        <v>890</v>
      </c>
    </row>
    <row r="45" spans="1:14" x14ac:dyDescent="0.25">
      <c r="A45" s="24" t="s">
        <v>239</v>
      </c>
      <c r="B45" s="20" t="s">
        <v>115</v>
      </c>
      <c r="C45" s="24"/>
      <c r="D45" s="24" t="s">
        <v>245</v>
      </c>
      <c r="E45" s="40">
        <f t="shared" si="3"/>
        <v>496.33333333333331</v>
      </c>
      <c r="F45" s="52">
        <v>0</v>
      </c>
      <c r="G45" s="52">
        <v>0</v>
      </c>
      <c r="H45" s="52">
        <v>180</v>
      </c>
      <c r="I45" s="52">
        <v>12</v>
      </c>
      <c r="J45" s="52">
        <v>0</v>
      </c>
      <c r="K45" s="52">
        <v>32</v>
      </c>
      <c r="L45" s="52">
        <v>204</v>
      </c>
      <c r="M45" s="52">
        <v>585</v>
      </c>
      <c r="N45" s="52">
        <v>700</v>
      </c>
    </row>
    <row r="46" spans="1:14" x14ac:dyDescent="0.25">
      <c r="A46" s="24" t="s">
        <v>239</v>
      </c>
      <c r="B46" s="20" t="s">
        <v>144</v>
      </c>
      <c r="C46" s="24"/>
      <c r="D46" s="24" t="s">
        <v>245</v>
      </c>
      <c r="E46" s="40">
        <f t="shared" si="3"/>
        <v>492.66666666666669</v>
      </c>
      <c r="F46" s="52">
        <v>370</v>
      </c>
      <c r="G46" s="52">
        <v>0</v>
      </c>
      <c r="H46" s="52">
        <v>20</v>
      </c>
      <c r="I46" s="52">
        <v>10</v>
      </c>
      <c r="J46" s="52">
        <v>5</v>
      </c>
      <c r="K46" s="52">
        <v>2</v>
      </c>
      <c r="L46" s="52">
        <v>1475</v>
      </c>
      <c r="M46" s="52">
        <v>0</v>
      </c>
      <c r="N46" s="52">
        <v>3</v>
      </c>
    </row>
    <row r="47" spans="1:14" x14ac:dyDescent="0.25">
      <c r="A47" s="24" t="s">
        <v>239</v>
      </c>
      <c r="B47" s="20" t="s">
        <v>30</v>
      </c>
      <c r="C47" s="24"/>
      <c r="D47" s="24" t="s">
        <v>245</v>
      </c>
      <c r="E47" s="40">
        <f t="shared" si="3"/>
        <v>450.66666666666669</v>
      </c>
      <c r="F47" s="52">
        <v>2391</v>
      </c>
      <c r="G47" s="52">
        <v>135</v>
      </c>
      <c r="H47" s="52">
        <v>2276</v>
      </c>
      <c r="I47" s="52">
        <v>703</v>
      </c>
      <c r="J47" s="52">
        <v>147</v>
      </c>
      <c r="K47" s="52">
        <v>980</v>
      </c>
      <c r="L47" s="52">
        <v>0</v>
      </c>
      <c r="M47" s="52">
        <v>485</v>
      </c>
      <c r="N47" s="52">
        <v>867</v>
      </c>
    </row>
    <row r="48" spans="1:14" x14ac:dyDescent="0.25">
      <c r="A48" s="24" t="s">
        <v>239</v>
      </c>
      <c r="B48" s="20" t="s">
        <v>106</v>
      </c>
      <c r="C48" s="24"/>
      <c r="D48" s="24" t="s">
        <v>245</v>
      </c>
      <c r="E48" s="40">
        <f t="shared" si="3"/>
        <v>442</v>
      </c>
      <c r="F48" s="52">
        <v>0</v>
      </c>
      <c r="G48" s="52"/>
      <c r="H48" s="52">
        <v>0</v>
      </c>
      <c r="I48" s="52">
        <v>0</v>
      </c>
      <c r="J48" s="52">
        <v>0</v>
      </c>
      <c r="K48" s="52">
        <v>2</v>
      </c>
      <c r="L48" s="52">
        <v>0</v>
      </c>
      <c r="M48" s="52">
        <v>595</v>
      </c>
      <c r="N48" s="52">
        <v>731</v>
      </c>
    </row>
    <row r="49" spans="1:14" x14ac:dyDescent="0.25">
      <c r="A49" s="24" t="s">
        <v>239</v>
      </c>
      <c r="B49" s="20" t="s">
        <v>150</v>
      </c>
      <c r="C49" s="24"/>
      <c r="D49" s="24" t="s">
        <v>245</v>
      </c>
      <c r="E49" s="40">
        <f t="shared" si="3"/>
        <v>402</v>
      </c>
      <c r="F49" s="52">
        <v>1</v>
      </c>
      <c r="G49" s="52">
        <v>11</v>
      </c>
      <c r="H49" s="52">
        <v>3</v>
      </c>
      <c r="I49" s="52">
        <v>36</v>
      </c>
      <c r="J49" s="52">
        <v>539</v>
      </c>
      <c r="K49" s="52"/>
      <c r="L49" s="52">
        <v>743</v>
      </c>
      <c r="M49" s="52">
        <v>256</v>
      </c>
      <c r="N49" s="52">
        <v>207</v>
      </c>
    </row>
    <row r="50" spans="1:14" x14ac:dyDescent="0.25">
      <c r="A50" s="24" t="s">
        <v>239</v>
      </c>
      <c r="B50" s="20" t="s">
        <v>63</v>
      </c>
      <c r="C50" s="24"/>
      <c r="D50" s="24" t="s">
        <v>245</v>
      </c>
      <c r="E50" s="40">
        <f t="shared" si="3"/>
        <v>344</v>
      </c>
      <c r="F50" s="52">
        <v>194</v>
      </c>
      <c r="G50" s="52">
        <v>2</v>
      </c>
      <c r="H50" s="52">
        <v>1</v>
      </c>
      <c r="I50" s="52">
        <v>342</v>
      </c>
      <c r="J50" s="52">
        <v>546</v>
      </c>
      <c r="K50" s="52">
        <v>90</v>
      </c>
      <c r="L50" s="52">
        <v>649</v>
      </c>
      <c r="M50" s="52">
        <v>135</v>
      </c>
      <c r="N50" s="52">
        <v>248</v>
      </c>
    </row>
    <row r="51" spans="1:14" x14ac:dyDescent="0.25">
      <c r="A51" s="24" t="s">
        <v>239</v>
      </c>
      <c r="B51" s="20" t="s">
        <v>75</v>
      </c>
      <c r="C51" s="24"/>
      <c r="D51" s="24" t="s">
        <v>245</v>
      </c>
      <c r="E51" s="40">
        <f t="shared" si="3"/>
        <v>332.66666666666669</v>
      </c>
      <c r="F51" s="52">
        <v>102</v>
      </c>
      <c r="G51" s="52"/>
      <c r="H51" s="52">
        <v>1468</v>
      </c>
      <c r="I51" s="52">
        <v>60</v>
      </c>
      <c r="J51" s="52">
        <v>1075</v>
      </c>
      <c r="K51" s="52">
        <v>67</v>
      </c>
      <c r="L51" s="52">
        <v>17</v>
      </c>
      <c r="M51" s="52">
        <v>975</v>
      </c>
      <c r="N51" s="52">
        <v>6</v>
      </c>
    </row>
    <row r="52" spans="1:14" x14ac:dyDescent="0.25">
      <c r="A52" s="24" t="s">
        <v>239</v>
      </c>
      <c r="B52" s="20" t="s">
        <v>87</v>
      </c>
      <c r="C52" s="24"/>
      <c r="D52" s="24" t="s">
        <v>245</v>
      </c>
      <c r="E52" s="40">
        <f t="shared" si="3"/>
        <v>211.33333333333334</v>
      </c>
      <c r="F52" s="52">
        <v>0</v>
      </c>
      <c r="G52" s="52">
        <v>0</v>
      </c>
      <c r="H52" s="52">
        <v>1</v>
      </c>
      <c r="I52" s="52">
        <v>29</v>
      </c>
      <c r="J52" s="52">
        <v>0</v>
      </c>
      <c r="K52" s="52">
        <v>0</v>
      </c>
      <c r="L52" s="52">
        <v>246</v>
      </c>
      <c r="M52" s="52">
        <v>322</v>
      </c>
      <c r="N52" s="52">
        <v>66</v>
      </c>
    </row>
    <row r="53" spans="1:14" x14ac:dyDescent="0.25">
      <c r="A53" s="24" t="s">
        <v>239</v>
      </c>
      <c r="B53" s="20" t="s">
        <v>67</v>
      </c>
      <c r="C53" s="24"/>
      <c r="D53" s="24" t="s">
        <v>245</v>
      </c>
      <c r="E53" s="40">
        <f t="shared" si="3"/>
        <v>210.33333333333334</v>
      </c>
      <c r="F53" s="52">
        <v>15</v>
      </c>
      <c r="G53" s="52">
        <v>0</v>
      </c>
      <c r="H53" s="52">
        <v>936</v>
      </c>
      <c r="I53" s="52">
        <v>2040</v>
      </c>
      <c r="J53" s="52">
        <v>0</v>
      </c>
      <c r="K53" s="52">
        <v>3</v>
      </c>
      <c r="L53" s="52">
        <v>337</v>
      </c>
      <c r="M53" s="52">
        <v>132</v>
      </c>
      <c r="N53" s="52">
        <v>162</v>
      </c>
    </row>
    <row r="54" spans="1:14" x14ac:dyDescent="0.25">
      <c r="A54" s="24" t="s">
        <v>239</v>
      </c>
      <c r="B54" s="20" t="s">
        <v>249</v>
      </c>
      <c r="C54" s="24"/>
      <c r="D54" s="24" t="s">
        <v>245</v>
      </c>
      <c r="E54" s="40">
        <f t="shared" si="3"/>
        <v>191.33333333333334</v>
      </c>
      <c r="F54" s="52">
        <v>20</v>
      </c>
      <c r="G54" s="52">
        <v>41</v>
      </c>
      <c r="H54" s="52">
        <v>55</v>
      </c>
      <c r="I54" s="52">
        <v>305</v>
      </c>
      <c r="J54" s="52">
        <v>74</v>
      </c>
      <c r="K54" s="52">
        <v>0</v>
      </c>
      <c r="L54" s="52">
        <v>109</v>
      </c>
      <c r="M54" s="52">
        <v>62</v>
      </c>
      <c r="N54" s="52">
        <v>403</v>
      </c>
    </row>
    <row r="55" spans="1:14" x14ac:dyDescent="0.25">
      <c r="A55" s="24" t="s">
        <v>239</v>
      </c>
      <c r="B55" s="20" t="s">
        <v>92</v>
      </c>
      <c r="C55" s="24"/>
      <c r="D55" s="24" t="s">
        <v>245</v>
      </c>
      <c r="E55" s="40">
        <f t="shared" si="3"/>
        <v>165.33333333333334</v>
      </c>
      <c r="F55" s="52">
        <v>0</v>
      </c>
      <c r="G55" s="52">
        <v>0</v>
      </c>
      <c r="H55" s="52">
        <v>0</v>
      </c>
      <c r="I55" s="52">
        <v>8</v>
      </c>
      <c r="J55" s="52">
        <v>0</v>
      </c>
      <c r="K55" s="52">
        <v>35974</v>
      </c>
      <c r="L55" s="52">
        <v>0</v>
      </c>
      <c r="M55" s="52">
        <v>147</v>
      </c>
      <c r="N55" s="52">
        <v>349</v>
      </c>
    </row>
    <row r="56" spans="1:14" x14ac:dyDescent="0.25">
      <c r="A56" s="24" t="s">
        <v>239</v>
      </c>
      <c r="B56" s="20" t="s">
        <v>294</v>
      </c>
      <c r="C56" s="24"/>
      <c r="D56" s="24" t="s">
        <v>245</v>
      </c>
      <c r="E56" s="40">
        <f t="shared" si="3"/>
        <v>137.66666666666666</v>
      </c>
      <c r="F56" s="52">
        <v>18</v>
      </c>
      <c r="G56" s="52">
        <v>212</v>
      </c>
      <c r="H56" s="52">
        <v>4</v>
      </c>
      <c r="I56" s="52">
        <v>3</v>
      </c>
      <c r="J56" s="52">
        <v>3</v>
      </c>
      <c r="K56" s="52">
        <v>70</v>
      </c>
      <c r="L56" s="52">
        <v>17</v>
      </c>
      <c r="M56" s="52">
        <v>11</v>
      </c>
      <c r="N56" s="52">
        <v>385</v>
      </c>
    </row>
    <row r="57" spans="1:14" x14ac:dyDescent="0.25">
      <c r="A57" s="24" t="s">
        <v>239</v>
      </c>
      <c r="B57" s="20" t="s">
        <v>26</v>
      </c>
      <c r="C57" s="24"/>
      <c r="D57" s="24" t="s">
        <v>245</v>
      </c>
      <c r="E57" s="40">
        <f t="shared" si="3"/>
        <v>118.33333333333333</v>
      </c>
      <c r="F57" s="52">
        <v>1</v>
      </c>
      <c r="G57" s="52">
        <v>6</v>
      </c>
      <c r="H57" s="52">
        <v>64</v>
      </c>
      <c r="I57" s="52">
        <v>24</v>
      </c>
      <c r="J57" s="52">
        <v>104</v>
      </c>
      <c r="K57" s="52">
        <v>59</v>
      </c>
      <c r="L57" s="52">
        <v>23</v>
      </c>
      <c r="M57" s="52">
        <v>230</v>
      </c>
      <c r="N57" s="52">
        <v>102</v>
      </c>
    </row>
    <row r="58" spans="1:14" x14ac:dyDescent="0.25">
      <c r="A58" s="24" t="s">
        <v>239</v>
      </c>
      <c r="B58" s="20" t="s">
        <v>91</v>
      </c>
      <c r="C58" s="24"/>
      <c r="D58" s="24" t="s">
        <v>245</v>
      </c>
      <c r="E58" s="40">
        <f t="shared" si="3"/>
        <v>117</v>
      </c>
      <c r="F58" s="52">
        <v>0</v>
      </c>
      <c r="G58" s="52">
        <v>0</v>
      </c>
      <c r="H58" s="52">
        <v>29</v>
      </c>
      <c r="I58" s="52">
        <v>1</v>
      </c>
      <c r="J58" s="52">
        <v>78</v>
      </c>
      <c r="K58" s="52">
        <v>3</v>
      </c>
      <c r="L58" s="52">
        <v>71</v>
      </c>
      <c r="M58" s="52">
        <v>280</v>
      </c>
      <c r="N58" s="52"/>
    </row>
    <row r="59" spans="1:14" x14ac:dyDescent="0.25">
      <c r="A59" s="24" t="s">
        <v>239</v>
      </c>
      <c r="B59" s="20" t="s">
        <v>31</v>
      </c>
      <c r="C59" s="24"/>
      <c r="D59" s="24" t="s">
        <v>245</v>
      </c>
      <c r="E59" s="40">
        <f t="shared" si="3"/>
        <v>108.66666666666667</v>
      </c>
      <c r="F59" s="52">
        <v>7</v>
      </c>
      <c r="G59" s="52">
        <v>339</v>
      </c>
      <c r="H59" s="52">
        <v>0</v>
      </c>
      <c r="I59" s="52">
        <v>0</v>
      </c>
      <c r="J59" s="52">
        <v>0</v>
      </c>
      <c r="K59" s="52">
        <v>176</v>
      </c>
      <c r="L59" s="52">
        <v>0</v>
      </c>
      <c r="M59" s="52">
        <v>326</v>
      </c>
      <c r="N59" s="52">
        <v>0</v>
      </c>
    </row>
    <row r="60" spans="1:14" x14ac:dyDescent="0.25">
      <c r="A60" s="24" t="s">
        <v>239</v>
      </c>
      <c r="B60" s="20" t="s">
        <v>113</v>
      </c>
      <c r="C60" s="24"/>
      <c r="D60" s="24" t="s">
        <v>245</v>
      </c>
      <c r="E60" s="40">
        <f t="shared" si="3"/>
        <v>106.33333333333333</v>
      </c>
      <c r="F60" s="52">
        <v>5</v>
      </c>
      <c r="G60" s="52">
        <v>0</v>
      </c>
      <c r="H60" s="52">
        <v>0</v>
      </c>
      <c r="I60" s="52">
        <v>0</v>
      </c>
      <c r="J60" s="52">
        <v>0</v>
      </c>
      <c r="K60" s="52">
        <v>0</v>
      </c>
      <c r="L60" s="52">
        <v>0</v>
      </c>
      <c r="M60" s="52">
        <v>0</v>
      </c>
      <c r="N60" s="52">
        <v>319</v>
      </c>
    </row>
    <row r="61" spans="1:14" x14ac:dyDescent="0.25">
      <c r="A61" s="24" t="s">
        <v>239</v>
      </c>
      <c r="B61" s="20" t="s">
        <v>58</v>
      </c>
      <c r="C61" s="24"/>
      <c r="D61" s="24" t="s">
        <v>245</v>
      </c>
      <c r="E61" s="40">
        <f t="shared" si="3"/>
        <v>98.666666666666671</v>
      </c>
      <c r="F61" s="52">
        <v>0</v>
      </c>
      <c r="G61" s="52">
        <v>0</v>
      </c>
      <c r="H61" s="52">
        <v>0</v>
      </c>
      <c r="I61" s="52">
        <v>0</v>
      </c>
      <c r="J61" s="52">
        <v>0</v>
      </c>
      <c r="K61" s="52">
        <v>0</v>
      </c>
      <c r="L61" s="52">
        <v>296</v>
      </c>
      <c r="M61" s="52">
        <v>0</v>
      </c>
      <c r="N61" s="52">
        <v>0</v>
      </c>
    </row>
    <row r="62" spans="1:14" x14ac:dyDescent="0.25">
      <c r="A62" s="24" t="s">
        <v>239</v>
      </c>
      <c r="B62" s="20" t="s">
        <v>151</v>
      </c>
      <c r="C62" s="24"/>
      <c r="D62" s="24" t="s">
        <v>245</v>
      </c>
      <c r="E62" s="40">
        <f t="shared" si="3"/>
        <v>80.333333333333329</v>
      </c>
      <c r="F62" s="52">
        <v>15</v>
      </c>
      <c r="G62" s="52"/>
      <c r="H62" s="52">
        <v>0</v>
      </c>
      <c r="I62" s="52">
        <v>2090</v>
      </c>
      <c r="J62" s="52">
        <v>4432</v>
      </c>
      <c r="K62" s="52">
        <v>90</v>
      </c>
      <c r="L62" s="52">
        <v>241</v>
      </c>
      <c r="M62" s="52">
        <v>0</v>
      </c>
      <c r="N62" s="52">
        <v>0</v>
      </c>
    </row>
    <row r="63" spans="1:14" x14ac:dyDescent="0.25">
      <c r="A63" s="24" t="s">
        <v>239</v>
      </c>
      <c r="B63" s="20" t="s">
        <v>54</v>
      </c>
      <c r="C63" s="24"/>
      <c r="D63" s="24" t="s">
        <v>245</v>
      </c>
      <c r="E63" s="40">
        <f t="shared" si="3"/>
        <v>66.333333333333329</v>
      </c>
      <c r="F63" s="52">
        <v>0</v>
      </c>
      <c r="G63" s="52">
        <v>0</v>
      </c>
      <c r="H63" s="52">
        <v>0</v>
      </c>
      <c r="I63" s="52">
        <v>0</v>
      </c>
      <c r="J63" s="52">
        <v>0</v>
      </c>
      <c r="K63" s="52">
        <v>1</v>
      </c>
      <c r="L63" s="52">
        <v>10</v>
      </c>
      <c r="M63" s="52">
        <v>0</v>
      </c>
      <c r="N63" s="52">
        <v>189</v>
      </c>
    </row>
    <row r="64" spans="1:14" x14ac:dyDescent="0.25">
      <c r="A64" s="24" t="s">
        <v>239</v>
      </c>
      <c r="B64" s="20" t="s">
        <v>295</v>
      </c>
      <c r="C64" s="24"/>
      <c r="D64" s="24" t="s">
        <v>245</v>
      </c>
      <c r="E64" s="40">
        <f t="shared" si="3"/>
        <v>59</v>
      </c>
      <c r="F64" s="52">
        <v>576</v>
      </c>
      <c r="G64" s="52">
        <v>6</v>
      </c>
      <c r="H64" s="52">
        <v>31</v>
      </c>
      <c r="I64" s="52">
        <v>21</v>
      </c>
      <c r="J64" s="52">
        <v>22</v>
      </c>
      <c r="K64" s="52">
        <v>7</v>
      </c>
      <c r="L64" s="52">
        <v>152</v>
      </c>
      <c r="M64" s="52">
        <v>13</v>
      </c>
      <c r="N64" s="52">
        <v>12</v>
      </c>
    </row>
    <row r="65" spans="1:14" x14ac:dyDescent="0.25">
      <c r="A65" s="24" t="s">
        <v>239</v>
      </c>
      <c r="B65" s="20" t="s">
        <v>131</v>
      </c>
      <c r="C65" s="24"/>
      <c r="D65" s="24" t="s">
        <v>245</v>
      </c>
      <c r="E65" s="40">
        <f t="shared" si="3"/>
        <v>58</v>
      </c>
      <c r="F65" s="52">
        <v>0</v>
      </c>
      <c r="G65" s="52">
        <v>0</v>
      </c>
      <c r="H65" s="52">
        <v>0</v>
      </c>
      <c r="I65" s="52">
        <v>127</v>
      </c>
      <c r="J65" s="52">
        <v>178</v>
      </c>
      <c r="K65" s="52">
        <v>407</v>
      </c>
      <c r="L65" s="52">
        <v>4</v>
      </c>
      <c r="M65" s="52">
        <v>121</v>
      </c>
      <c r="N65" s="52">
        <v>49</v>
      </c>
    </row>
    <row r="66" spans="1:14" x14ac:dyDescent="0.25">
      <c r="A66" s="24" t="s">
        <v>239</v>
      </c>
      <c r="B66" s="20" t="s">
        <v>296</v>
      </c>
      <c r="C66" s="24"/>
      <c r="D66" s="24" t="s">
        <v>245</v>
      </c>
      <c r="E66" s="40">
        <f t="shared" si="3"/>
        <v>49.333333333333336</v>
      </c>
      <c r="F66" s="52">
        <v>1</v>
      </c>
      <c r="G66" s="52">
        <v>0</v>
      </c>
      <c r="H66" s="52">
        <v>0</v>
      </c>
      <c r="I66" s="52"/>
      <c r="J66" s="52">
        <v>174</v>
      </c>
      <c r="K66" s="52">
        <v>58</v>
      </c>
      <c r="L66" s="52">
        <v>139</v>
      </c>
      <c r="M66" s="52">
        <v>4</v>
      </c>
      <c r="N66" s="52">
        <v>5</v>
      </c>
    </row>
    <row r="67" spans="1:14" x14ac:dyDescent="0.25">
      <c r="A67" s="24" t="s">
        <v>239</v>
      </c>
      <c r="B67" s="20" t="s">
        <v>77</v>
      </c>
      <c r="C67" s="24"/>
      <c r="D67" s="24" t="s">
        <v>245</v>
      </c>
      <c r="E67" s="40">
        <f t="shared" si="3"/>
        <v>31.333333333333332</v>
      </c>
      <c r="F67" s="52">
        <v>0</v>
      </c>
      <c r="G67" s="52">
        <v>0</v>
      </c>
      <c r="H67" s="52">
        <v>120</v>
      </c>
      <c r="I67" s="52">
        <v>0</v>
      </c>
      <c r="J67" s="52">
        <v>0</v>
      </c>
      <c r="K67" s="52">
        <v>66</v>
      </c>
      <c r="L67" s="52">
        <v>94</v>
      </c>
      <c r="M67" s="52">
        <v>0</v>
      </c>
      <c r="N67" s="52">
        <v>0</v>
      </c>
    </row>
    <row r="68" spans="1:14" x14ac:dyDescent="0.25">
      <c r="A68" s="24" t="s">
        <v>239</v>
      </c>
      <c r="B68" s="20" t="s">
        <v>85</v>
      </c>
      <c r="C68" s="24"/>
      <c r="D68" s="24" t="s">
        <v>245</v>
      </c>
      <c r="E68" s="40">
        <f t="shared" si="3"/>
        <v>30.666666666666668</v>
      </c>
      <c r="F68" s="52">
        <v>211</v>
      </c>
      <c r="G68" s="52">
        <v>15000</v>
      </c>
      <c r="H68" s="52"/>
      <c r="I68" s="52">
        <v>1621</v>
      </c>
      <c r="J68" s="52">
        <v>43000</v>
      </c>
      <c r="K68" s="52">
        <v>0</v>
      </c>
      <c r="L68" s="52">
        <v>70</v>
      </c>
      <c r="M68" s="52">
        <v>0</v>
      </c>
      <c r="N68" s="52">
        <v>22</v>
      </c>
    </row>
    <row r="69" spans="1:14" x14ac:dyDescent="0.25">
      <c r="A69" s="24" t="s">
        <v>239</v>
      </c>
      <c r="B69" s="20" t="s">
        <v>134</v>
      </c>
      <c r="C69" s="24"/>
      <c r="D69" s="24" t="s">
        <v>245</v>
      </c>
      <c r="E69" s="40">
        <f t="shared" si="3"/>
        <v>21.333333333333332</v>
      </c>
      <c r="F69" s="52">
        <v>0</v>
      </c>
      <c r="G69" s="52">
        <v>0</v>
      </c>
      <c r="H69" s="52">
        <v>6</v>
      </c>
      <c r="I69" s="52">
        <v>1</v>
      </c>
      <c r="J69" s="52">
        <v>0</v>
      </c>
      <c r="K69" s="52">
        <v>2</v>
      </c>
      <c r="L69" s="52">
        <v>2</v>
      </c>
      <c r="M69" s="52">
        <v>2</v>
      </c>
      <c r="N69" s="52">
        <v>60</v>
      </c>
    </row>
    <row r="70" spans="1:14" x14ac:dyDescent="0.25">
      <c r="A70" s="24" t="s">
        <v>239</v>
      </c>
      <c r="B70" s="20" t="s">
        <v>149</v>
      </c>
      <c r="C70" s="24"/>
      <c r="D70" s="24" t="s">
        <v>245</v>
      </c>
      <c r="E70" s="40">
        <f t="shared" si="3"/>
        <v>19</v>
      </c>
      <c r="F70" s="52">
        <v>0</v>
      </c>
      <c r="G70" s="52">
        <v>0</v>
      </c>
      <c r="H70" s="52">
        <v>0</v>
      </c>
      <c r="I70" s="52">
        <v>4</v>
      </c>
      <c r="J70" s="52">
        <v>0</v>
      </c>
      <c r="K70" s="52">
        <v>0</v>
      </c>
      <c r="L70" s="52">
        <v>0</v>
      </c>
      <c r="M70" s="52">
        <v>19</v>
      </c>
      <c r="N70" s="52">
        <v>38</v>
      </c>
    </row>
    <row r="71" spans="1:14" x14ac:dyDescent="0.25">
      <c r="A71" s="24" t="s">
        <v>239</v>
      </c>
      <c r="B71" s="20" t="s">
        <v>89</v>
      </c>
      <c r="C71" s="24"/>
      <c r="D71" s="24" t="s">
        <v>245</v>
      </c>
      <c r="E71" s="40">
        <f t="shared" ref="E71:E134" si="4">SUM(L71:N71)/3</f>
        <v>16</v>
      </c>
      <c r="F71" s="52">
        <v>2</v>
      </c>
      <c r="G71" s="52">
        <v>17</v>
      </c>
      <c r="H71" s="52">
        <v>9</v>
      </c>
      <c r="I71" s="52">
        <v>1</v>
      </c>
      <c r="J71" s="52">
        <v>14</v>
      </c>
      <c r="K71" s="52">
        <v>194</v>
      </c>
      <c r="L71" s="52">
        <v>0</v>
      </c>
      <c r="M71" s="52">
        <v>5</v>
      </c>
      <c r="N71" s="52">
        <v>43</v>
      </c>
    </row>
    <row r="72" spans="1:14" x14ac:dyDescent="0.25">
      <c r="A72" s="24" t="s">
        <v>239</v>
      </c>
      <c r="B72" s="20" t="s">
        <v>62</v>
      </c>
      <c r="C72" s="24"/>
      <c r="D72" s="24" t="s">
        <v>245</v>
      </c>
      <c r="E72" s="40">
        <f t="shared" si="4"/>
        <v>15.333333333333334</v>
      </c>
      <c r="F72" s="52">
        <v>166</v>
      </c>
      <c r="G72" s="52">
        <v>64</v>
      </c>
      <c r="H72" s="52">
        <v>69</v>
      </c>
      <c r="I72" s="52">
        <v>18343</v>
      </c>
      <c r="J72" s="52">
        <v>18</v>
      </c>
      <c r="K72" s="52">
        <v>46</v>
      </c>
      <c r="L72" s="52">
        <v>46</v>
      </c>
      <c r="M72" s="52"/>
      <c r="N72" s="52"/>
    </row>
    <row r="73" spans="1:14" x14ac:dyDescent="0.25">
      <c r="A73" s="24" t="s">
        <v>239</v>
      </c>
      <c r="B73" s="20" t="s">
        <v>170</v>
      </c>
      <c r="C73" s="24"/>
      <c r="D73" s="24" t="s">
        <v>245</v>
      </c>
      <c r="E73" s="40">
        <f t="shared" si="4"/>
        <v>14</v>
      </c>
      <c r="F73" s="52">
        <v>0</v>
      </c>
      <c r="G73" s="52">
        <v>2</v>
      </c>
      <c r="H73" s="52">
        <v>0</v>
      </c>
      <c r="I73" s="52">
        <v>5</v>
      </c>
      <c r="J73" s="52">
        <v>7</v>
      </c>
      <c r="K73" s="52">
        <v>0</v>
      </c>
      <c r="L73" s="52">
        <v>6</v>
      </c>
      <c r="M73" s="52">
        <v>21</v>
      </c>
      <c r="N73" s="52">
        <v>15</v>
      </c>
    </row>
    <row r="74" spans="1:14" x14ac:dyDescent="0.25">
      <c r="A74" s="24" t="s">
        <v>239</v>
      </c>
      <c r="B74" s="20" t="s">
        <v>121</v>
      </c>
      <c r="C74" s="24"/>
      <c r="D74" s="24" t="s">
        <v>245</v>
      </c>
      <c r="E74" s="40">
        <f t="shared" si="4"/>
        <v>13.666666666666666</v>
      </c>
      <c r="F74" s="52">
        <v>0</v>
      </c>
      <c r="G74" s="52">
        <v>0</v>
      </c>
      <c r="H74" s="52">
        <v>16</v>
      </c>
      <c r="I74" s="52">
        <v>0</v>
      </c>
      <c r="J74" s="52">
        <v>0</v>
      </c>
      <c r="K74" s="52">
        <v>1</v>
      </c>
      <c r="L74" s="52">
        <v>0</v>
      </c>
      <c r="M74" s="52">
        <v>0</v>
      </c>
      <c r="N74" s="52">
        <v>41</v>
      </c>
    </row>
    <row r="75" spans="1:14" x14ac:dyDescent="0.25">
      <c r="A75" s="24" t="s">
        <v>239</v>
      </c>
      <c r="B75" s="20" t="s">
        <v>71</v>
      </c>
      <c r="C75" s="24"/>
      <c r="D75" s="24" t="s">
        <v>245</v>
      </c>
      <c r="E75" s="40">
        <f t="shared" si="4"/>
        <v>13.333333333333334</v>
      </c>
      <c r="F75" s="52">
        <v>0</v>
      </c>
      <c r="G75" s="52">
        <v>0</v>
      </c>
      <c r="H75" s="52">
        <v>0</v>
      </c>
      <c r="I75" s="52">
        <v>0</v>
      </c>
      <c r="J75" s="52">
        <v>12</v>
      </c>
      <c r="K75" s="52">
        <v>0</v>
      </c>
      <c r="L75" s="52">
        <v>0</v>
      </c>
      <c r="M75" s="52">
        <v>40</v>
      </c>
      <c r="N75" s="52">
        <v>0</v>
      </c>
    </row>
    <row r="76" spans="1:14" x14ac:dyDescent="0.25">
      <c r="A76" s="24" t="s">
        <v>239</v>
      </c>
      <c r="B76" s="20" t="s">
        <v>256</v>
      </c>
      <c r="C76" s="24"/>
      <c r="D76" s="24" t="s">
        <v>245</v>
      </c>
      <c r="E76" s="40">
        <f t="shared" si="4"/>
        <v>11</v>
      </c>
      <c r="F76" s="52"/>
      <c r="G76" s="52">
        <v>0</v>
      </c>
      <c r="H76" s="52">
        <v>0</v>
      </c>
      <c r="I76" s="52">
        <v>0</v>
      </c>
      <c r="J76" s="52">
        <v>1</v>
      </c>
      <c r="K76" s="52">
        <v>0</v>
      </c>
      <c r="L76" s="52">
        <v>0</v>
      </c>
      <c r="M76" s="52">
        <v>0</v>
      </c>
      <c r="N76" s="52">
        <v>33</v>
      </c>
    </row>
    <row r="77" spans="1:14" x14ac:dyDescent="0.25">
      <c r="A77" s="24" t="s">
        <v>239</v>
      </c>
      <c r="B77" s="20" t="s">
        <v>72</v>
      </c>
      <c r="C77" s="24"/>
      <c r="D77" s="24" t="s">
        <v>245</v>
      </c>
      <c r="E77" s="40">
        <f t="shared" si="4"/>
        <v>9.6666666666666661</v>
      </c>
      <c r="F77" s="52">
        <v>1905</v>
      </c>
      <c r="G77" s="52">
        <v>2091</v>
      </c>
      <c r="H77" s="52">
        <v>0</v>
      </c>
      <c r="I77" s="52">
        <v>0</v>
      </c>
      <c r="J77" s="52">
        <v>0</v>
      </c>
      <c r="K77" s="52">
        <v>0</v>
      </c>
      <c r="L77" s="52">
        <v>4</v>
      </c>
      <c r="M77" s="52">
        <v>25</v>
      </c>
      <c r="N77" s="52">
        <v>0</v>
      </c>
    </row>
    <row r="78" spans="1:14" x14ac:dyDescent="0.25">
      <c r="A78" s="24" t="s">
        <v>239</v>
      </c>
      <c r="B78" s="20" t="s">
        <v>255</v>
      </c>
      <c r="C78" s="24"/>
      <c r="D78" s="24" t="s">
        <v>245</v>
      </c>
      <c r="E78" s="40">
        <f t="shared" si="4"/>
        <v>9</v>
      </c>
      <c r="F78" s="52">
        <v>1</v>
      </c>
      <c r="G78" s="52">
        <v>3</v>
      </c>
      <c r="H78" s="52">
        <v>0</v>
      </c>
      <c r="I78" s="52">
        <v>0</v>
      </c>
      <c r="J78" s="52">
        <v>0</v>
      </c>
      <c r="K78" s="52">
        <v>83</v>
      </c>
      <c r="L78" s="52">
        <v>1</v>
      </c>
      <c r="M78" s="52">
        <v>0</v>
      </c>
      <c r="N78" s="52">
        <v>26</v>
      </c>
    </row>
    <row r="79" spans="1:14" x14ac:dyDescent="0.25">
      <c r="A79" s="24" t="s">
        <v>239</v>
      </c>
      <c r="B79" s="20" t="s">
        <v>94</v>
      </c>
      <c r="C79" s="24"/>
      <c r="D79" s="24" t="s">
        <v>245</v>
      </c>
      <c r="E79" s="40">
        <f t="shared" si="4"/>
        <v>9</v>
      </c>
      <c r="F79" s="52">
        <v>6366</v>
      </c>
      <c r="G79" s="52">
        <v>4360</v>
      </c>
      <c r="H79" s="52">
        <v>0</v>
      </c>
      <c r="I79" s="52">
        <v>0</v>
      </c>
      <c r="J79" s="52">
        <v>0</v>
      </c>
      <c r="K79" s="52">
        <v>0</v>
      </c>
      <c r="L79" s="52">
        <v>27</v>
      </c>
      <c r="M79" s="52">
        <v>0</v>
      </c>
      <c r="N79" s="52">
        <v>0</v>
      </c>
    </row>
    <row r="80" spans="1:14" x14ac:dyDescent="0.25">
      <c r="A80" s="24" t="s">
        <v>239</v>
      </c>
      <c r="B80" s="20" t="s">
        <v>80</v>
      </c>
      <c r="C80" s="24"/>
      <c r="D80" s="24" t="s">
        <v>245</v>
      </c>
      <c r="E80" s="40">
        <f t="shared" si="4"/>
        <v>8.3333333333333339</v>
      </c>
      <c r="F80" s="52"/>
      <c r="G80" s="52"/>
      <c r="H80" s="52"/>
      <c r="I80" s="52"/>
      <c r="J80" s="52"/>
      <c r="K80" s="52"/>
      <c r="L80" s="52">
        <v>0</v>
      </c>
      <c r="M80" s="52">
        <v>25</v>
      </c>
      <c r="N80" s="52"/>
    </row>
    <row r="81" spans="1:14" x14ac:dyDescent="0.25">
      <c r="A81" s="24" t="s">
        <v>239</v>
      </c>
      <c r="B81" s="20" t="s">
        <v>98</v>
      </c>
      <c r="C81" s="24"/>
      <c r="D81" s="24" t="s">
        <v>245</v>
      </c>
      <c r="E81" s="40">
        <f t="shared" si="4"/>
        <v>7</v>
      </c>
      <c r="F81" s="52">
        <v>1</v>
      </c>
      <c r="G81" s="52">
        <v>0</v>
      </c>
      <c r="H81" s="52">
        <v>0</v>
      </c>
      <c r="I81" s="52">
        <v>0</v>
      </c>
      <c r="J81" s="52">
        <v>1</v>
      </c>
      <c r="K81" s="52">
        <v>0</v>
      </c>
      <c r="L81" s="52">
        <v>0</v>
      </c>
      <c r="M81" s="52">
        <v>21</v>
      </c>
      <c r="N81" s="52">
        <v>0</v>
      </c>
    </row>
    <row r="82" spans="1:14" x14ac:dyDescent="0.25">
      <c r="A82" s="24" t="s">
        <v>239</v>
      </c>
      <c r="B82" s="20" t="s">
        <v>166</v>
      </c>
      <c r="C82" s="24"/>
      <c r="D82" s="24" t="s">
        <v>245</v>
      </c>
      <c r="E82" s="40">
        <f t="shared" si="4"/>
        <v>6.666666666666667</v>
      </c>
      <c r="F82" s="52">
        <v>0</v>
      </c>
      <c r="G82" s="52">
        <v>0</v>
      </c>
      <c r="H82" s="52">
        <v>21</v>
      </c>
      <c r="I82" s="52">
        <v>0</v>
      </c>
      <c r="J82" s="52">
        <v>0</v>
      </c>
      <c r="K82" s="52">
        <v>0</v>
      </c>
      <c r="L82" s="52">
        <v>18</v>
      </c>
      <c r="M82" s="52">
        <v>1</v>
      </c>
      <c r="N82" s="52">
        <v>1</v>
      </c>
    </row>
    <row r="83" spans="1:14" x14ac:dyDescent="0.25">
      <c r="A83" s="24" t="s">
        <v>239</v>
      </c>
      <c r="B83" s="20" t="s">
        <v>125</v>
      </c>
      <c r="C83" s="24"/>
      <c r="D83" s="24" t="s">
        <v>245</v>
      </c>
      <c r="E83" s="40">
        <f t="shared" si="4"/>
        <v>6.333333333333333</v>
      </c>
      <c r="F83" s="52">
        <v>48</v>
      </c>
      <c r="G83" s="52">
        <v>0</v>
      </c>
      <c r="H83" s="52">
        <v>2</v>
      </c>
      <c r="I83" s="52">
        <v>7</v>
      </c>
      <c r="J83" s="52">
        <v>2</v>
      </c>
      <c r="K83" s="52">
        <v>16</v>
      </c>
      <c r="L83" s="52">
        <v>1</v>
      </c>
      <c r="M83" s="52">
        <v>18</v>
      </c>
      <c r="N83" s="52">
        <v>0</v>
      </c>
    </row>
    <row r="84" spans="1:14" x14ac:dyDescent="0.25">
      <c r="A84" s="24" t="s">
        <v>239</v>
      </c>
      <c r="B84" s="20" t="s">
        <v>70</v>
      </c>
      <c r="C84" s="24"/>
      <c r="D84" s="24" t="s">
        <v>245</v>
      </c>
      <c r="E84" s="40">
        <f t="shared" si="4"/>
        <v>5</v>
      </c>
      <c r="F84" s="52"/>
      <c r="G84" s="52">
        <v>0</v>
      </c>
      <c r="H84" s="52">
        <v>0</v>
      </c>
      <c r="I84" s="52">
        <v>0</v>
      </c>
      <c r="J84" s="52">
        <v>0</v>
      </c>
      <c r="K84" s="52">
        <v>6</v>
      </c>
      <c r="L84" s="52">
        <v>0</v>
      </c>
      <c r="M84" s="52">
        <v>5</v>
      </c>
      <c r="N84" s="52">
        <v>10</v>
      </c>
    </row>
    <row r="85" spans="1:14" x14ac:dyDescent="0.25">
      <c r="A85" s="24" t="s">
        <v>239</v>
      </c>
      <c r="B85" s="20" t="s">
        <v>133</v>
      </c>
      <c r="C85" s="24"/>
      <c r="D85" s="24" t="s">
        <v>245</v>
      </c>
      <c r="E85" s="40">
        <f t="shared" si="4"/>
        <v>4.333333333333333</v>
      </c>
      <c r="F85" s="52">
        <v>25</v>
      </c>
      <c r="G85" s="52">
        <v>53</v>
      </c>
      <c r="H85" s="52">
        <v>15</v>
      </c>
      <c r="I85" s="52">
        <v>25</v>
      </c>
      <c r="J85" s="52">
        <v>5</v>
      </c>
      <c r="K85" s="52">
        <v>3</v>
      </c>
      <c r="L85" s="52">
        <v>0</v>
      </c>
      <c r="M85" s="52">
        <v>0</v>
      </c>
      <c r="N85" s="52">
        <v>13</v>
      </c>
    </row>
    <row r="86" spans="1:14" x14ac:dyDescent="0.25">
      <c r="A86" s="24" t="s">
        <v>239</v>
      </c>
      <c r="B86" s="20" t="s">
        <v>104</v>
      </c>
      <c r="C86" s="24"/>
      <c r="D86" s="24" t="s">
        <v>245</v>
      </c>
      <c r="E86" s="40">
        <f t="shared" si="4"/>
        <v>4</v>
      </c>
      <c r="F86" s="52">
        <v>0</v>
      </c>
      <c r="G86" s="52">
        <v>0</v>
      </c>
      <c r="H86" s="52">
        <v>0</v>
      </c>
      <c r="I86" s="52">
        <v>0</v>
      </c>
      <c r="J86" s="52">
        <v>0</v>
      </c>
      <c r="K86" s="52">
        <v>0</v>
      </c>
      <c r="L86" s="52">
        <v>0</v>
      </c>
      <c r="M86" s="52">
        <v>12</v>
      </c>
      <c r="N86" s="52">
        <v>0</v>
      </c>
    </row>
    <row r="87" spans="1:14" x14ac:dyDescent="0.25">
      <c r="A87" s="24" t="s">
        <v>239</v>
      </c>
      <c r="B87" s="20" t="s">
        <v>253</v>
      </c>
      <c r="C87" s="24"/>
      <c r="D87" s="24" t="s">
        <v>245</v>
      </c>
      <c r="E87" s="40">
        <f t="shared" si="4"/>
        <v>3.3333333333333335</v>
      </c>
      <c r="F87" s="52">
        <v>1822</v>
      </c>
      <c r="G87" s="52">
        <v>633</v>
      </c>
      <c r="H87" s="52">
        <v>477</v>
      </c>
      <c r="I87" s="52"/>
      <c r="J87" s="52">
        <v>0</v>
      </c>
      <c r="K87" s="52">
        <v>0</v>
      </c>
      <c r="L87" s="52">
        <v>0</v>
      </c>
      <c r="M87" s="52">
        <v>10</v>
      </c>
      <c r="N87" s="52">
        <v>0</v>
      </c>
    </row>
    <row r="88" spans="1:14" x14ac:dyDescent="0.25">
      <c r="A88" s="24" t="s">
        <v>239</v>
      </c>
      <c r="B88" s="20" t="s">
        <v>118</v>
      </c>
      <c r="C88" s="24"/>
      <c r="D88" s="24" t="s">
        <v>245</v>
      </c>
      <c r="E88" s="40">
        <f t="shared" si="4"/>
        <v>3.3333333333333335</v>
      </c>
      <c r="F88" s="52">
        <v>0</v>
      </c>
      <c r="G88" s="52">
        <v>2</v>
      </c>
      <c r="H88" s="52">
        <v>0</v>
      </c>
      <c r="I88" s="52">
        <v>21</v>
      </c>
      <c r="J88" s="52">
        <v>8</v>
      </c>
      <c r="K88" s="52">
        <v>40</v>
      </c>
      <c r="L88" s="52">
        <v>10</v>
      </c>
      <c r="M88" s="52">
        <v>0</v>
      </c>
      <c r="N88" s="52">
        <v>0</v>
      </c>
    </row>
    <row r="89" spans="1:14" x14ac:dyDescent="0.25">
      <c r="A89" s="24" t="s">
        <v>239</v>
      </c>
      <c r="B89" s="20" t="s">
        <v>297</v>
      </c>
      <c r="C89" s="24"/>
      <c r="D89" s="24" t="s">
        <v>245</v>
      </c>
      <c r="E89" s="40">
        <f t="shared" si="4"/>
        <v>3.3333333333333335</v>
      </c>
      <c r="F89" s="52">
        <v>0</v>
      </c>
      <c r="G89" s="52">
        <v>0</v>
      </c>
      <c r="H89" s="52">
        <v>0</v>
      </c>
      <c r="I89" s="52">
        <v>0</v>
      </c>
      <c r="J89" s="52">
        <v>1</v>
      </c>
      <c r="K89" s="52">
        <v>0</v>
      </c>
      <c r="L89" s="52">
        <v>10</v>
      </c>
      <c r="M89" s="52"/>
      <c r="N89" s="52"/>
    </row>
    <row r="90" spans="1:14" x14ac:dyDescent="0.25">
      <c r="A90" s="24" t="s">
        <v>239</v>
      </c>
      <c r="B90" s="20" t="s">
        <v>90</v>
      </c>
      <c r="C90" s="24"/>
      <c r="D90" s="24" t="s">
        <v>245</v>
      </c>
      <c r="E90" s="40">
        <f t="shared" si="4"/>
        <v>3</v>
      </c>
      <c r="F90" s="52">
        <v>4</v>
      </c>
      <c r="G90" s="52">
        <v>4</v>
      </c>
      <c r="H90" s="52">
        <v>0</v>
      </c>
      <c r="I90" s="52">
        <v>0</v>
      </c>
      <c r="J90" s="52">
        <v>0</v>
      </c>
      <c r="K90" s="52">
        <v>0</v>
      </c>
      <c r="L90" s="52">
        <v>0</v>
      </c>
      <c r="M90" s="52">
        <v>9</v>
      </c>
      <c r="N90" s="52">
        <v>0</v>
      </c>
    </row>
    <row r="91" spans="1:14" x14ac:dyDescent="0.25">
      <c r="A91" s="24" t="s">
        <v>239</v>
      </c>
      <c r="B91" s="20" t="s">
        <v>51</v>
      </c>
      <c r="C91" s="24"/>
      <c r="D91" s="24" t="s">
        <v>245</v>
      </c>
      <c r="E91" s="40">
        <f t="shared" si="4"/>
        <v>2.3333333333333335</v>
      </c>
      <c r="F91" s="52">
        <v>41</v>
      </c>
      <c r="G91" s="52">
        <v>0</v>
      </c>
      <c r="H91" s="52">
        <v>66</v>
      </c>
      <c r="I91" s="52">
        <v>71</v>
      </c>
      <c r="J91" s="52">
        <v>23</v>
      </c>
      <c r="K91" s="52">
        <v>16</v>
      </c>
      <c r="L91" s="52">
        <v>4</v>
      </c>
      <c r="M91" s="52">
        <v>3</v>
      </c>
      <c r="N91" s="52">
        <v>0</v>
      </c>
    </row>
    <row r="92" spans="1:14" x14ac:dyDescent="0.25">
      <c r="A92" s="24" t="s">
        <v>239</v>
      </c>
      <c r="B92" s="20" t="s">
        <v>99</v>
      </c>
      <c r="C92" s="24"/>
      <c r="D92" s="24" t="s">
        <v>245</v>
      </c>
      <c r="E92" s="40">
        <f t="shared" si="4"/>
        <v>2</v>
      </c>
      <c r="F92" s="52"/>
      <c r="G92" s="52"/>
      <c r="H92" s="52"/>
      <c r="I92" s="52"/>
      <c r="J92" s="52">
        <v>0</v>
      </c>
      <c r="K92" s="52">
        <v>66</v>
      </c>
      <c r="L92" s="52">
        <v>0</v>
      </c>
      <c r="M92" s="52"/>
      <c r="N92" s="52">
        <v>6</v>
      </c>
    </row>
    <row r="93" spans="1:14" x14ac:dyDescent="0.25">
      <c r="A93" s="24" t="s">
        <v>239</v>
      </c>
      <c r="B93" s="20" t="s">
        <v>157</v>
      </c>
      <c r="C93" s="24"/>
      <c r="D93" s="24" t="s">
        <v>245</v>
      </c>
      <c r="E93" s="40">
        <f t="shared" si="4"/>
        <v>2</v>
      </c>
      <c r="F93" s="52">
        <v>0</v>
      </c>
      <c r="G93" s="52">
        <v>0</v>
      </c>
      <c r="H93" s="52">
        <v>0</v>
      </c>
      <c r="I93" s="52">
        <v>0</v>
      </c>
      <c r="J93" s="52">
        <v>0</v>
      </c>
      <c r="K93" s="52">
        <v>19</v>
      </c>
      <c r="L93" s="52">
        <v>6</v>
      </c>
      <c r="M93" s="52">
        <v>0</v>
      </c>
      <c r="N93" s="52">
        <v>0</v>
      </c>
    </row>
    <row r="94" spans="1:14" x14ac:dyDescent="0.25">
      <c r="A94" s="24" t="s">
        <v>239</v>
      </c>
      <c r="B94" s="20" t="s">
        <v>258</v>
      </c>
      <c r="C94" s="24"/>
      <c r="D94" s="24" t="s">
        <v>245</v>
      </c>
      <c r="E94" s="40">
        <f t="shared" si="4"/>
        <v>1.6666666666666667</v>
      </c>
      <c r="F94" s="52">
        <v>0</v>
      </c>
      <c r="G94" s="52">
        <v>16</v>
      </c>
      <c r="H94" s="52"/>
      <c r="I94" s="52">
        <v>6</v>
      </c>
      <c r="J94" s="52">
        <v>45</v>
      </c>
      <c r="K94" s="52">
        <v>324</v>
      </c>
      <c r="L94" s="52">
        <v>5</v>
      </c>
      <c r="M94" s="52"/>
      <c r="N94" s="52"/>
    </row>
    <row r="95" spans="1:14" x14ac:dyDescent="0.25">
      <c r="A95" s="24" t="s">
        <v>239</v>
      </c>
      <c r="B95" s="20" t="s">
        <v>124</v>
      </c>
      <c r="C95" s="24"/>
      <c r="D95" s="24" t="s">
        <v>245</v>
      </c>
      <c r="E95" s="40">
        <f t="shared" si="4"/>
        <v>1.6666666666666667</v>
      </c>
      <c r="F95" s="52">
        <v>133</v>
      </c>
      <c r="G95" s="52">
        <v>67</v>
      </c>
      <c r="H95" s="52">
        <v>11</v>
      </c>
      <c r="I95" s="52"/>
      <c r="J95" s="52">
        <v>0</v>
      </c>
      <c r="K95" s="52">
        <v>5</v>
      </c>
      <c r="L95" s="52">
        <v>5</v>
      </c>
      <c r="M95" s="52"/>
      <c r="N95" s="52"/>
    </row>
    <row r="96" spans="1:14" x14ac:dyDescent="0.25">
      <c r="A96" s="24" t="s">
        <v>239</v>
      </c>
      <c r="B96" s="20" t="s">
        <v>298</v>
      </c>
      <c r="C96" s="24"/>
      <c r="D96" s="24" t="s">
        <v>245</v>
      </c>
      <c r="E96" s="40">
        <f t="shared" si="4"/>
        <v>1.6666666666666667</v>
      </c>
      <c r="F96" s="52">
        <v>0</v>
      </c>
      <c r="G96" s="52">
        <v>0</v>
      </c>
      <c r="H96" s="52">
        <v>0</v>
      </c>
      <c r="I96" s="52">
        <v>0</v>
      </c>
      <c r="J96" s="52">
        <v>0</v>
      </c>
      <c r="K96" s="52">
        <v>0</v>
      </c>
      <c r="L96" s="52">
        <v>0</v>
      </c>
      <c r="M96" s="52">
        <v>5</v>
      </c>
      <c r="N96" s="52"/>
    </row>
    <row r="97" spans="1:14" x14ac:dyDescent="0.25">
      <c r="A97" s="24" t="s">
        <v>239</v>
      </c>
      <c r="B97" s="20" t="s">
        <v>164</v>
      </c>
      <c r="C97" s="24"/>
      <c r="D97" s="24" t="s">
        <v>245</v>
      </c>
      <c r="E97" s="40">
        <f t="shared" si="4"/>
        <v>1.3333333333333333</v>
      </c>
      <c r="F97" s="52">
        <v>3</v>
      </c>
      <c r="G97" s="52">
        <v>7</v>
      </c>
      <c r="H97" s="52">
        <v>1</v>
      </c>
      <c r="I97" s="52">
        <v>0</v>
      </c>
      <c r="J97" s="52">
        <v>0</v>
      </c>
      <c r="K97" s="52">
        <v>0</v>
      </c>
      <c r="L97" s="52">
        <v>3</v>
      </c>
      <c r="M97" s="52">
        <v>0</v>
      </c>
      <c r="N97" s="52">
        <v>1</v>
      </c>
    </row>
    <row r="98" spans="1:14" x14ac:dyDescent="0.25">
      <c r="A98" s="24" t="s">
        <v>239</v>
      </c>
      <c r="B98" s="20" t="s">
        <v>95</v>
      </c>
      <c r="C98" s="24"/>
      <c r="D98" s="24" t="s">
        <v>245</v>
      </c>
      <c r="E98" s="40">
        <f t="shared" si="4"/>
        <v>1</v>
      </c>
      <c r="F98" s="52">
        <v>0</v>
      </c>
      <c r="G98" s="52">
        <v>0</v>
      </c>
      <c r="H98" s="52">
        <v>0</v>
      </c>
      <c r="I98" s="52">
        <v>0</v>
      </c>
      <c r="J98" s="52">
        <v>0</v>
      </c>
      <c r="K98" s="52">
        <v>7</v>
      </c>
      <c r="L98" s="52">
        <v>0</v>
      </c>
      <c r="M98" s="52">
        <v>3</v>
      </c>
      <c r="N98" s="52">
        <v>0</v>
      </c>
    </row>
    <row r="99" spans="1:14" x14ac:dyDescent="0.25">
      <c r="A99" s="24" t="s">
        <v>239</v>
      </c>
      <c r="B99" s="20" t="s">
        <v>83</v>
      </c>
      <c r="C99" s="24"/>
      <c r="D99" s="24" t="s">
        <v>245</v>
      </c>
      <c r="E99" s="40">
        <f t="shared" si="4"/>
        <v>0.66666666666666663</v>
      </c>
      <c r="F99" s="52">
        <v>0</v>
      </c>
      <c r="G99" s="52">
        <v>0</v>
      </c>
      <c r="H99" s="52">
        <v>0</v>
      </c>
      <c r="I99" s="52">
        <v>0</v>
      </c>
      <c r="J99" s="52">
        <v>7</v>
      </c>
      <c r="K99" s="52">
        <v>0</v>
      </c>
      <c r="L99" s="52">
        <v>0</v>
      </c>
      <c r="M99" s="52">
        <v>2</v>
      </c>
      <c r="N99" s="52">
        <v>0</v>
      </c>
    </row>
    <row r="100" spans="1:14" x14ac:dyDescent="0.25">
      <c r="A100" s="24" t="s">
        <v>239</v>
      </c>
      <c r="B100" s="20" t="s">
        <v>46</v>
      </c>
      <c r="C100" s="24"/>
      <c r="D100" s="24" t="s">
        <v>245</v>
      </c>
      <c r="E100" s="40">
        <f t="shared" si="4"/>
        <v>0.33333333333333331</v>
      </c>
      <c r="F100" s="52">
        <v>81</v>
      </c>
      <c r="G100" s="52">
        <v>0</v>
      </c>
      <c r="H100" s="52">
        <v>0</v>
      </c>
      <c r="I100" s="52">
        <v>0</v>
      </c>
      <c r="J100" s="52">
        <v>0</v>
      </c>
      <c r="K100" s="52">
        <v>0</v>
      </c>
      <c r="L100" s="52">
        <v>0</v>
      </c>
      <c r="M100" s="52">
        <v>0</v>
      </c>
      <c r="N100" s="52">
        <v>1</v>
      </c>
    </row>
    <row r="101" spans="1:14" x14ac:dyDescent="0.25">
      <c r="A101" s="24" t="s">
        <v>239</v>
      </c>
      <c r="B101" s="20" t="s">
        <v>169</v>
      </c>
      <c r="C101" s="24"/>
      <c r="D101" s="24" t="s">
        <v>245</v>
      </c>
      <c r="E101" s="40">
        <f t="shared" si="4"/>
        <v>0.33333333333333331</v>
      </c>
      <c r="F101" s="52"/>
      <c r="G101" s="52">
        <v>0</v>
      </c>
      <c r="H101" s="52">
        <v>0</v>
      </c>
      <c r="I101" s="52">
        <v>0</v>
      </c>
      <c r="J101" s="52">
        <v>26</v>
      </c>
      <c r="K101" s="52">
        <v>0</v>
      </c>
      <c r="L101" s="52">
        <v>1</v>
      </c>
      <c r="M101" s="52">
        <v>0</v>
      </c>
      <c r="N101" s="52">
        <v>0</v>
      </c>
    </row>
    <row r="102" spans="1:14" x14ac:dyDescent="0.25">
      <c r="A102" s="24" t="s">
        <v>239</v>
      </c>
      <c r="B102" s="20" t="s">
        <v>171</v>
      </c>
      <c r="C102" s="24"/>
      <c r="D102" s="24" t="s">
        <v>245</v>
      </c>
      <c r="E102" s="40">
        <f t="shared" si="4"/>
        <v>0.33333333333333331</v>
      </c>
      <c r="F102" s="52">
        <v>0</v>
      </c>
      <c r="G102" s="52">
        <v>0</v>
      </c>
      <c r="H102" s="52">
        <v>0</v>
      </c>
      <c r="I102" s="52">
        <v>11</v>
      </c>
      <c r="J102" s="52">
        <v>0</v>
      </c>
      <c r="K102" s="52">
        <v>0</v>
      </c>
      <c r="L102" s="52">
        <v>1</v>
      </c>
      <c r="M102" s="52">
        <v>0</v>
      </c>
      <c r="N102" s="52">
        <v>0</v>
      </c>
    </row>
    <row r="103" spans="1:14" x14ac:dyDescent="0.25">
      <c r="A103" s="24" t="s">
        <v>239</v>
      </c>
      <c r="B103" s="20" t="s">
        <v>137</v>
      </c>
      <c r="C103" s="24"/>
      <c r="D103" s="24" t="s">
        <v>245</v>
      </c>
      <c r="E103" s="40">
        <f t="shared" si="4"/>
        <v>0.33333333333333331</v>
      </c>
      <c r="F103" s="52"/>
      <c r="G103" s="52"/>
      <c r="H103" s="52"/>
      <c r="I103" s="52">
        <v>0</v>
      </c>
      <c r="J103" s="52">
        <v>0</v>
      </c>
      <c r="K103" s="52">
        <v>0</v>
      </c>
      <c r="L103" s="52">
        <v>1</v>
      </c>
      <c r="M103" s="52"/>
      <c r="N103" s="52"/>
    </row>
    <row r="104" spans="1:14" x14ac:dyDescent="0.25">
      <c r="A104" s="24" t="s">
        <v>239</v>
      </c>
      <c r="B104" s="20" t="s">
        <v>299</v>
      </c>
      <c r="C104" s="24"/>
      <c r="D104" s="24" t="s">
        <v>245</v>
      </c>
      <c r="E104" s="40">
        <f t="shared" si="4"/>
        <v>0</v>
      </c>
      <c r="F104" s="52"/>
      <c r="G104" s="52"/>
      <c r="H104" s="52">
        <v>0</v>
      </c>
      <c r="I104" s="52">
        <v>0</v>
      </c>
      <c r="J104" s="52">
        <v>8</v>
      </c>
      <c r="K104" s="52">
        <v>0</v>
      </c>
      <c r="L104" s="52">
        <v>0</v>
      </c>
      <c r="M104" s="52">
        <v>0</v>
      </c>
      <c r="N104" s="52">
        <v>0</v>
      </c>
    </row>
    <row r="105" spans="1:14" x14ac:dyDescent="0.25">
      <c r="A105" s="24" t="s">
        <v>239</v>
      </c>
      <c r="B105" s="20" t="s">
        <v>195</v>
      </c>
      <c r="C105" s="24"/>
      <c r="D105" s="24" t="s">
        <v>245</v>
      </c>
      <c r="E105" s="40">
        <f t="shared" si="4"/>
        <v>0</v>
      </c>
      <c r="F105" s="52">
        <v>1</v>
      </c>
      <c r="G105" s="52"/>
      <c r="H105" s="52"/>
      <c r="I105" s="52"/>
      <c r="J105" s="52">
        <v>0</v>
      </c>
      <c r="K105" s="52">
        <v>0</v>
      </c>
      <c r="L105" s="52">
        <v>0</v>
      </c>
      <c r="M105" s="52">
        <v>0</v>
      </c>
      <c r="N105" s="52">
        <v>0</v>
      </c>
    </row>
    <row r="106" spans="1:14" x14ac:dyDescent="0.25">
      <c r="A106" s="24" t="s">
        <v>239</v>
      </c>
      <c r="B106" s="20" t="s">
        <v>199</v>
      </c>
      <c r="C106" s="24"/>
      <c r="D106" s="24" t="s">
        <v>245</v>
      </c>
      <c r="E106" s="40">
        <f t="shared" si="4"/>
        <v>0</v>
      </c>
      <c r="F106" s="52">
        <v>0</v>
      </c>
      <c r="G106" s="52"/>
      <c r="H106" s="52">
        <v>65</v>
      </c>
      <c r="I106" s="52"/>
      <c r="J106" s="52">
        <v>0</v>
      </c>
      <c r="K106" s="52">
        <v>0</v>
      </c>
      <c r="L106" s="52">
        <v>0</v>
      </c>
      <c r="M106" s="52">
        <v>0</v>
      </c>
      <c r="N106" s="52">
        <v>0</v>
      </c>
    </row>
    <row r="107" spans="1:14" x14ac:dyDescent="0.25">
      <c r="A107" s="24" t="s">
        <v>239</v>
      </c>
      <c r="B107" s="20" t="s">
        <v>130</v>
      </c>
      <c r="C107" s="24"/>
      <c r="D107" s="24" t="s">
        <v>245</v>
      </c>
      <c r="E107" s="40">
        <f t="shared" si="4"/>
        <v>0</v>
      </c>
      <c r="F107" s="52">
        <v>0</v>
      </c>
      <c r="G107" s="52">
        <v>299</v>
      </c>
      <c r="H107" s="52">
        <v>26</v>
      </c>
      <c r="I107" s="52">
        <v>0</v>
      </c>
      <c r="J107" s="52">
        <v>0</v>
      </c>
      <c r="K107" s="52">
        <v>0</v>
      </c>
      <c r="L107" s="52">
        <v>0</v>
      </c>
      <c r="M107" s="52">
        <v>0</v>
      </c>
      <c r="N107" s="52">
        <v>0</v>
      </c>
    </row>
    <row r="108" spans="1:14" x14ac:dyDescent="0.25">
      <c r="A108" s="24" t="s">
        <v>239</v>
      </c>
      <c r="B108" s="20" t="s">
        <v>61</v>
      </c>
      <c r="C108" s="24"/>
      <c r="D108" s="24" t="s">
        <v>245</v>
      </c>
      <c r="E108" s="40">
        <f t="shared" si="4"/>
        <v>0</v>
      </c>
      <c r="F108" s="52">
        <v>58</v>
      </c>
      <c r="G108" s="52">
        <v>4</v>
      </c>
      <c r="H108" s="52">
        <v>88</v>
      </c>
      <c r="I108" s="52">
        <v>16</v>
      </c>
      <c r="J108" s="52">
        <v>0</v>
      </c>
      <c r="K108" s="52">
        <v>0</v>
      </c>
      <c r="L108" s="52">
        <v>0</v>
      </c>
      <c r="M108" s="52">
        <v>0</v>
      </c>
      <c r="N108" s="52">
        <v>0</v>
      </c>
    </row>
    <row r="109" spans="1:14" x14ac:dyDescent="0.25">
      <c r="A109" s="24" t="s">
        <v>239</v>
      </c>
      <c r="B109" s="20" t="s">
        <v>143</v>
      </c>
      <c r="C109" s="24"/>
      <c r="D109" s="24" t="s">
        <v>245</v>
      </c>
      <c r="E109" s="40">
        <f t="shared" si="4"/>
        <v>0</v>
      </c>
      <c r="F109" s="52">
        <v>9</v>
      </c>
      <c r="G109" s="52">
        <v>0</v>
      </c>
      <c r="H109" s="52">
        <v>0</v>
      </c>
      <c r="I109" s="52">
        <v>0</v>
      </c>
      <c r="J109" s="52">
        <v>0</v>
      </c>
      <c r="K109" s="52">
        <v>0</v>
      </c>
      <c r="L109" s="52">
        <v>0</v>
      </c>
      <c r="M109" s="52">
        <v>0</v>
      </c>
      <c r="N109" s="52">
        <v>0</v>
      </c>
    </row>
    <row r="110" spans="1:14" x14ac:dyDescent="0.25">
      <c r="A110" s="24" t="s">
        <v>239</v>
      </c>
      <c r="B110" s="20" t="s">
        <v>184</v>
      </c>
      <c r="C110" s="24"/>
      <c r="D110" s="24" t="s">
        <v>245</v>
      </c>
      <c r="E110" s="40">
        <f t="shared" si="4"/>
        <v>0</v>
      </c>
      <c r="F110" s="52">
        <v>0</v>
      </c>
      <c r="G110" s="52">
        <v>0</v>
      </c>
      <c r="H110" s="52">
        <v>0</v>
      </c>
      <c r="I110" s="52">
        <v>0</v>
      </c>
      <c r="J110" s="52">
        <v>0</v>
      </c>
      <c r="K110" s="52">
        <v>0</v>
      </c>
      <c r="L110" s="52">
        <v>0</v>
      </c>
      <c r="M110" s="52">
        <v>0</v>
      </c>
      <c r="N110" s="52">
        <v>0</v>
      </c>
    </row>
    <row r="111" spans="1:14" x14ac:dyDescent="0.25">
      <c r="A111" s="24" t="s">
        <v>239</v>
      </c>
      <c r="B111" s="20" t="s">
        <v>179</v>
      </c>
      <c r="C111" s="24"/>
      <c r="D111" s="24" t="s">
        <v>245</v>
      </c>
      <c r="E111" s="40">
        <f t="shared" si="4"/>
        <v>0</v>
      </c>
      <c r="F111" s="52">
        <v>0</v>
      </c>
      <c r="G111" s="52">
        <v>2</v>
      </c>
      <c r="H111" s="52">
        <v>12</v>
      </c>
      <c r="I111" s="52">
        <v>4</v>
      </c>
      <c r="J111" s="52">
        <v>0</v>
      </c>
      <c r="K111" s="52">
        <v>1</v>
      </c>
      <c r="L111" s="52">
        <v>0</v>
      </c>
      <c r="M111" s="52">
        <v>0</v>
      </c>
      <c r="N111" s="52">
        <v>0</v>
      </c>
    </row>
    <row r="112" spans="1:14" x14ac:dyDescent="0.25">
      <c r="A112" s="24" t="s">
        <v>239</v>
      </c>
      <c r="B112" s="20" t="s">
        <v>116</v>
      </c>
      <c r="C112" s="24"/>
      <c r="D112" s="24" t="s">
        <v>245</v>
      </c>
      <c r="E112" s="40">
        <f t="shared" si="4"/>
        <v>0</v>
      </c>
      <c r="F112" s="52">
        <v>3</v>
      </c>
      <c r="G112" s="52">
        <v>2</v>
      </c>
      <c r="H112" s="52">
        <v>0</v>
      </c>
      <c r="I112" s="52">
        <v>0</v>
      </c>
      <c r="J112" s="52">
        <v>0</v>
      </c>
      <c r="K112" s="52">
        <v>0</v>
      </c>
      <c r="L112" s="52">
        <v>0</v>
      </c>
      <c r="M112" s="52">
        <v>0</v>
      </c>
      <c r="N112" s="52">
        <v>0</v>
      </c>
    </row>
    <row r="113" spans="1:14" x14ac:dyDescent="0.25">
      <c r="A113" s="24" t="s">
        <v>239</v>
      </c>
      <c r="B113" s="20" t="s">
        <v>147</v>
      </c>
      <c r="C113" s="24"/>
      <c r="D113" s="24" t="s">
        <v>245</v>
      </c>
      <c r="E113" s="40">
        <f t="shared" si="4"/>
        <v>0</v>
      </c>
      <c r="F113" s="52">
        <v>237</v>
      </c>
      <c r="G113" s="52">
        <v>0</v>
      </c>
      <c r="H113" s="52">
        <v>4</v>
      </c>
      <c r="I113" s="52">
        <v>2</v>
      </c>
      <c r="J113" s="52">
        <v>0</v>
      </c>
      <c r="K113" s="52">
        <v>0</v>
      </c>
      <c r="L113" s="52">
        <v>0</v>
      </c>
      <c r="M113" s="52">
        <v>0</v>
      </c>
      <c r="N113" s="52">
        <v>0</v>
      </c>
    </row>
    <row r="114" spans="1:14" x14ac:dyDescent="0.25">
      <c r="A114" s="24" t="s">
        <v>239</v>
      </c>
      <c r="B114" s="20" t="s">
        <v>135</v>
      </c>
      <c r="C114" s="24"/>
      <c r="D114" s="24" t="s">
        <v>245</v>
      </c>
      <c r="E114" s="40">
        <f t="shared" si="4"/>
        <v>0</v>
      </c>
      <c r="F114" s="52">
        <v>0</v>
      </c>
      <c r="G114" s="52">
        <v>1</v>
      </c>
      <c r="H114" s="52">
        <v>0</v>
      </c>
      <c r="I114" s="52">
        <v>1</v>
      </c>
      <c r="J114" s="52">
        <v>0</v>
      </c>
      <c r="K114" s="52">
        <v>0</v>
      </c>
      <c r="L114" s="52">
        <v>0</v>
      </c>
      <c r="M114" s="52">
        <v>0</v>
      </c>
      <c r="N114" s="52">
        <v>0</v>
      </c>
    </row>
    <row r="115" spans="1:14" x14ac:dyDescent="0.25">
      <c r="A115" s="24" t="s">
        <v>239</v>
      </c>
      <c r="B115" s="20" t="s">
        <v>97</v>
      </c>
      <c r="C115" s="24"/>
      <c r="D115" s="24" t="s">
        <v>245</v>
      </c>
      <c r="E115" s="40">
        <f t="shared" si="4"/>
        <v>0</v>
      </c>
      <c r="F115" s="52">
        <v>0</v>
      </c>
      <c r="G115" s="52">
        <v>0</v>
      </c>
      <c r="H115" s="52">
        <v>0</v>
      </c>
      <c r="I115" s="52">
        <v>17</v>
      </c>
      <c r="J115" s="52">
        <v>0</v>
      </c>
      <c r="K115" s="52">
        <v>0</v>
      </c>
      <c r="L115" s="52">
        <v>0</v>
      </c>
      <c r="M115" s="52">
        <v>0</v>
      </c>
      <c r="N115" s="52">
        <v>0</v>
      </c>
    </row>
    <row r="116" spans="1:14" x14ac:dyDescent="0.25">
      <c r="A116" s="24" t="s">
        <v>239</v>
      </c>
      <c r="B116" s="20" t="s">
        <v>173</v>
      </c>
      <c r="C116" s="24"/>
      <c r="D116" s="24" t="s">
        <v>245</v>
      </c>
      <c r="E116" s="40">
        <f t="shared" si="4"/>
        <v>0</v>
      </c>
      <c r="F116" s="52">
        <v>0</v>
      </c>
      <c r="G116" s="52">
        <v>2</v>
      </c>
      <c r="H116" s="52">
        <v>0</v>
      </c>
      <c r="I116" s="52">
        <v>0</v>
      </c>
      <c r="J116" s="52">
        <v>0</v>
      </c>
      <c r="K116" s="52">
        <v>125</v>
      </c>
      <c r="L116" s="52">
        <v>0</v>
      </c>
      <c r="M116" s="52">
        <v>0</v>
      </c>
      <c r="N116" s="52">
        <v>0</v>
      </c>
    </row>
    <row r="117" spans="1:14" x14ac:dyDescent="0.25">
      <c r="A117" s="24" t="s">
        <v>239</v>
      </c>
      <c r="B117" s="20" t="s">
        <v>114</v>
      </c>
      <c r="C117" s="24"/>
      <c r="D117" s="24" t="s">
        <v>245</v>
      </c>
      <c r="E117" s="40">
        <f t="shared" si="4"/>
        <v>0</v>
      </c>
      <c r="F117" s="52">
        <v>44</v>
      </c>
      <c r="G117" s="52">
        <v>0</v>
      </c>
      <c r="H117" s="52">
        <v>24</v>
      </c>
      <c r="I117" s="52">
        <v>0</v>
      </c>
      <c r="J117" s="52">
        <v>0</v>
      </c>
      <c r="K117" s="52">
        <v>0</v>
      </c>
      <c r="L117" s="52">
        <v>0</v>
      </c>
      <c r="M117" s="52">
        <v>0</v>
      </c>
      <c r="N117" s="52">
        <v>0</v>
      </c>
    </row>
    <row r="118" spans="1:14" x14ac:dyDescent="0.25">
      <c r="A118" s="24" t="s">
        <v>239</v>
      </c>
      <c r="B118" s="20" t="s">
        <v>262</v>
      </c>
      <c r="C118" s="24"/>
      <c r="D118" s="24" t="s">
        <v>245</v>
      </c>
      <c r="E118" s="40">
        <f t="shared" si="4"/>
        <v>0</v>
      </c>
      <c r="F118" s="52">
        <v>0</v>
      </c>
      <c r="G118" s="52">
        <v>0</v>
      </c>
      <c r="H118" s="52">
        <v>0</v>
      </c>
      <c r="I118" s="52">
        <v>0</v>
      </c>
      <c r="J118" s="52">
        <v>1</v>
      </c>
      <c r="K118" s="52">
        <v>0</v>
      </c>
      <c r="L118" s="52">
        <v>0</v>
      </c>
      <c r="M118" s="52">
        <v>0</v>
      </c>
      <c r="N118" s="52">
        <v>0</v>
      </c>
    </row>
    <row r="119" spans="1:14" x14ac:dyDescent="0.25">
      <c r="A119" s="24" t="s">
        <v>239</v>
      </c>
      <c r="B119" s="20" t="s">
        <v>260</v>
      </c>
      <c r="C119" s="24"/>
      <c r="D119" s="24" t="s">
        <v>245</v>
      </c>
      <c r="E119" s="40">
        <f t="shared" si="4"/>
        <v>0</v>
      </c>
      <c r="F119" s="52">
        <v>0</v>
      </c>
      <c r="G119" s="52">
        <v>1</v>
      </c>
      <c r="H119" s="52">
        <v>1</v>
      </c>
      <c r="I119" s="52">
        <v>0</v>
      </c>
      <c r="J119" s="52">
        <v>0</v>
      </c>
      <c r="K119" s="52">
        <v>0</v>
      </c>
      <c r="L119" s="52">
        <v>0</v>
      </c>
      <c r="M119" s="52">
        <v>0</v>
      </c>
      <c r="N119" s="52">
        <v>0</v>
      </c>
    </row>
    <row r="120" spans="1:14" x14ac:dyDescent="0.25">
      <c r="A120" s="24" t="s">
        <v>239</v>
      </c>
      <c r="B120" s="20" t="s">
        <v>127</v>
      </c>
      <c r="C120" s="24"/>
      <c r="D120" s="24" t="s">
        <v>245</v>
      </c>
      <c r="E120" s="40">
        <f t="shared" si="4"/>
        <v>0</v>
      </c>
      <c r="F120" s="52">
        <v>0</v>
      </c>
      <c r="G120" s="52">
        <v>0</v>
      </c>
      <c r="H120" s="52">
        <v>0</v>
      </c>
      <c r="I120" s="52">
        <v>1</v>
      </c>
      <c r="J120" s="52">
        <v>0</v>
      </c>
      <c r="K120" s="52">
        <v>0</v>
      </c>
      <c r="L120" s="52">
        <v>0</v>
      </c>
      <c r="M120" s="52">
        <v>0</v>
      </c>
      <c r="N120" s="52">
        <v>0</v>
      </c>
    </row>
    <row r="121" spans="1:14" x14ac:dyDescent="0.25">
      <c r="A121" s="24" t="s">
        <v>239</v>
      </c>
      <c r="B121" s="20" t="s">
        <v>129</v>
      </c>
      <c r="C121" s="24"/>
      <c r="D121" s="24" t="s">
        <v>245</v>
      </c>
      <c r="E121" s="40">
        <f t="shared" si="4"/>
        <v>0</v>
      </c>
      <c r="F121" s="52">
        <v>0</v>
      </c>
      <c r="G121" s="52">
        <v>0</v>
      </c>
      <c r="H121" s="52">
        <v>10</v>
      </c>
      <c r="I121" s="52">
        <v>0</v>
      </c>
      <c r="J121" s="52">
        <v>0</v>
      </c>
      <c r="K121" s="52">
        <v>0</v>
      </c>
      <c r="L121" s="52">
        <v>0</v>
      </c>
      <c r="M121" s="52">
        <v>0</v>
      </c>
      <c r="N121" s="52">
        <v>0</v>
      </c>
    </row>
    <row r="122" spans="1:14" x14ac:dyDescent="0.25">
      <c r="A122" s="24" t="s">
        <v>239</v>
      </c>
      <c r="B122" s="20" t="s">
        <v>66</v>
      </c>
      <c r="C122" s="24"/>
      <c r="D122" s="24" t="s">
        <v>245</v>
      </c>
      <c r="E122" s="40">
        <f t="shared" si="4"/>
        <v>0</v>
      </c>
      <c r="F122" s="52">
        <v>0</v>
      </c>
      <c r="G122" s="52">
        <v>0</v>
      </c>
      <c r="H122" s="52">
        <v>0</v>
      </c>
      <c r="I122" s="52">
        <v>0</v>
      </c>
      <c r="J122" s="52">
        <v>0</v>
      </c>
      <c r="K122" s="52">
        <v>7</v>
      </c>
      <c r="L122" s="52">
        <v>0</v>
      </c>
      <c r="M122" s="52">
        <v>0</v>
      </c>
      <c r="N122" s="52">
        <v>0</v>
      </c>
    </row>
    <row r="123" spans="1:14" x14ac:dyDescent="0.25">
      <c r="A123" s="24" t="s">
        <v>239</v>
      </c>
      <c r="B123" s="20" t="s">
        <v>29</v>
      </c>
      <c r="C123" s="24"/>
      <c r="D123" s="24" t="s">
        <v>245</v>
      </c>
      <c r="E123" s="40">
        <f t="shared" si="4"/>
        <v>0</v>
      </c>
      <c r="F123" s="52">
        <v>373</v>
      </c>
      <c r="G123" s="52"/>
      <c r="H123" s="52">
        <v>3401</v>
      </c>
      <c r="I123" s="52">
        <v>7961</v>
      </c>
      <c r="J123" s="52"/>
      <c r="K123" s="52"/>
      <c r="L123" s="52"/>
      <c r="M123" s="52"/>
      <c r="N123" s="52"/>
    </row>
    <row r="124" spans="1:14" x14ac:dyDescent="0.25">
      <c r="A124" s="24" t="s">
        <v>239</v>
      </c>
      <c r="B124" s="20" t="s">
        <v>112</v>
      </c>
      <c r="C124" s="24"/>
      <c r="D124" s="24" t="s">
        <v>245</v>
      </c>
      <c r="E124" s="40">
        <f t="shared" si="4"/>
        <v>0</v>
      </c>
      <c r="F124" s="52">
        <v>4</v>
      </c>
      <c r="G124" s="52">
        <v>10</v>
      </c>
      <c r="H124" s="52">
        <v>1</v>
      </c>
      <c r="I124" s="52">
        <v>25</v>
      </c>
      <c r="J124" s="52"/>
      <c r="K124" s="52"/>
      <c r="L124" s="52"/>
      <c r="M124" s="52"/>
      <c r="N124" s="52"/>
    </row>
    <row r="125" spans="1:14" x14ac:dyDescent="0.25">
      <c r="A125" s="24" t="s">
        <v>239</v>
      </c>
      <c r="B125" s="20" t="s">
        <v>53</v>
      </c>
      <c r="C125" s="24"/>
      <c r="D125" s="24" t="s">
        <v>245</v>
      </c>
      <c r="E125" s="40">
        <f t="shared" si="4"/>
        <v>0</v>
      </c>
      <c r="F125" s="52"/>
      <c r="G125" s="52">
        <v>2</v>
      </c>
      <c r="H125" s="52">
        <v>83</v>
      </c>
      <c r="I125" s="52">
        <v>3811</v>
      </c>
      <c r="J125" s="52"/>
      <c r="K125" s="52"/>
      <c r="L125" s="52"/>
      <c r="M125" s="52"/>
      <c r="N125" s="52"/>
    </row>
    <row r="126" spans="1:14" x14ac:dyDescent="0.25">
      <c r="A126" s="24" t="s">
        <v>239</v>
      </c>
      <c r="B126" s="20" t="s">
        <v>119</v>
      </c>
      <c r="C126" s="24"/>
      <c r="D126" s="24" t="s">
        <v>245</v>
      </c>
      <c r="E126" s="40">
        <f t="shared" si="4"/>
        <v>0</v>
      </c>
      <c r="F126" s="52">
        <v>0</v>
      </c>
      <c r="G126" s="52">
        <v>0</v>
      </c>
      <c r="H126" s="52">
        <v>0</v>
      </c>
      <c r="I126" s="52">
        <v>0</v>
      </c>
      <c r="J126" s="52"/>
      <c r="K126" s="52">
        <v>7</v>
      </c>
      <c r="L126" s="52">
        <v>0</v>
      </c>
      <c r="M126" s="52">
        <v>0</v>
      </c>
      <c r="N126" s="52"/>
    </row>
    <row r="127" spans="1:14" x14ac:dyDescent="0.25">
      <c r="A127" s="24" t="s">
        <v>239</v>
      </c>
      <c r="B127" s="20" t="s">
        <v>259</v>
      </c>
      <c r="C127" s="24"/>
      <c r="D127" s="24" t="s">
        <v>245</v>
      </c>
      <c r="E127" s="40">
        <f t="shared" si="4"/>
        <v>0</v>
      </c>
      <c r="F127" s="52">
        <v>0</v>
      </c>
      <c r="G127" s="52">
        <v>0</v>
      </c>
      <c r="H127" s="52">
        <v>16</v>
      </c>
      <c r="I127" s="52">
        <v>0</v>
      </c>
      <c r="J127" s="52">
        <v>836</v>
      </c>
      <c r="K127" s="52">
        <v>1</v>
      </c>
      <c r="L127" s="52">
        <v>0</v>
      </c>
      <c r="M127" s="52">
        <v>0</v>
      </c>
      <c r="N127" s="52"/>
    </row>
    <row r="128" spans="1:14" x14ac:dyDescent="0.25">
      <c r="A128" s="24" t="s">
        <v>239</v>
      </c>
      <c r="B128" s="20" t="s">
        <v>73</v>
      </c>
      <c r="C128" s="24"/>
      <c r="D128" s="24" t="s">
        <v>245</v>
      </c>
      <c r="E128" s="40">
        <f t="shared" si="4"/>
        <v>0</v>
      </c>
      <c r="F128" s="52">
        <v>15</v>
      </c>
      <c r="G128" s="52">
        <v>0</v>
      </c>
      <c r="H128" s="52">
        <v>0</v>
      </c>
      <c r="I128" s="52">
        <v>1</v>
      </c>
      <c r="J128" s="52">
        <v>0</v>
      </c>
      <c r="K128" s="52">
        <v>0</v>
      </c>
      <c r="L128" s="52">
        <v>0</v>
      </c>
      <c r="M128" s="52"/>
      <c r="N128" s="52"/>
    </row>
    <row r="129" spans="1:14" x14ac:dyDescent="0.25">
      <c r="A129" s="24" t="s">
        <v>239</v>
      </c>
      <c r="B129" s="20" t="s">
        <v>47</v>
      </c>
      <c r="C129" s="24"/>
      <c r="D129" s="24" t="s">
        <v>245</v>
      </c>
      <c r="E129" s="40">
        <f t="shared" si="4"/>
        <v>0</v>
      </c>
      <c r="F129" s="52">
        <v>0</v>
      </c>
      <c r="G129" s="52">
        <v>29</v>
      </c>
      <c r="H129" s="52">
        <v>0</v>
      </c>
      <c r="I129" s="52">
        <v>0</v>
      </c>
      <c r="J129" s="52">
        <v>0</v>
      </c>
      <c r="K129" s="52">
        <v>2</v>
      </c>
      <c r="L129" s="52"/>
      <c r="M129" s="52"/>
      <c r="N129" s="52"/>
    </row>
    <row r="130" spans="1:14" x14ac:dyDescent="0.25">
      <c r="A130" s="24" t="s">
        <v>239</v>
      </c>
      <c r="B130" s="20" t="s">
        <v>138</v>
      </c>
      <c r="C130" s="24"/>
      <c r="D130" s="24" t="s">
        <v>245</v>
      </c>
      <c r="E130" s="40">
        <f t="shared" si="4"/>
        <v>0</v>
      </c>
      <c r="F130" s="52">
        <v>0</v>
      </c>
      <c r="G130" s="52">
        <v>1</v>
      </c>
      <c r="H130" s="52">
        <v>0</v>
      </c>
      <c r="I130" s="52">
        <v>0</v>
      </c>
      <c r="J130" s="52">
        <v>0</v>
      </c>
      <c r="K130" s="52">
        <v>2</v>
      </c>
      <c r="L130" s="52"/>
      <c r="M130" s="52"/>
      <c r="N130" s="52"/>
    </row>
    <row r="131" spans="1:14" x14ac:dyDescent="0.25">
      <c r="A131" s="24" t="s">
        <v>239</v>
      </c>
      <c r="B131" s="20" t="s">
        <v>141</v>
      </c>
      <c r="C131" s="24"/>
      <c r="D131" s="24" t="s">
        <v>245</v>
      </c>
      <c r="E131" s="40">
        <f t="shared" si="4"/>
        <v>0</v>
      </c>
      <c r="F131" s="52">
        <v>9</v>
      </c>
      <c r="G131" s="52">
        <v>18</v>
      </c>
      <c r="H131" s="52">
        <v>51</v>
      </c>
      <c r="I131" s="52">
        <v>19</v>
      </c>
      <c r="J131" s="52">
        <v>0</v>
      </c>
      <c r="K131" s="52"/>
      <c r="L131" s="52"/>
      <c r="M131" s="52"/>
      <c r="N131" s="52"/>
    </row>
    <row r="132" spans="1:14" x14ac:dyDescent="0.25">
      <c r="A132" s="24" t="s">
        <v>239</v>
      </c>
      <c r="B132" s="20" t="s">
        <v>289</v>
      </c>
      <c r="C132" s="24"/>
      <c r="D132" s="24" t="s">
        <v>245</v>
      </c>
      <c r="E132" s="40">
        <f t="shared" si="4"/>
        <v>0</v>
      </c>
      <c r="F132" s="52">
        <v>0</v>
      </c>
      <c r="G132" s="52">
        <v>0</v>
      </c>
      <c r="H132" s="52">
        <v>0</v>
      </c>
      <c r="I132" s="52">
        <v>0</v>
      </c>
      <c r="J132" s="52">
        <v>2</v>
      </c>
      <c r="K132" s="52"/>
      <c r="L132" s="52"/>
      <c r="M132" s="52"/>
      <c r="N132" s="52"/>
    </row>
    <row r="133" spans="1:14" x14ac:dyDescent="0.25">
      <c r="A133" s="24" t="s">
        <v>239</v>
      </c>
      <c r="B133" s="20" t="s">
        <v>300</v>
      </c>
      <c r="C133" s="24"/>
      <c r="D133" s="24" t="s">
        <v>245</v>
      </c>
      <c r="E133" s="40">
        <f t="shared" si="4"/>
        <v>0</v>
      </c>
      <c r="F133" s="52">
        <v>0</v>
      </c>
      <c r="G133" s="52">
        <v>174</v>
      </c>
      <c r="H133" s="52">
        <v>39</v>
      </c>
      <c r="I133" s="52">
        <v>0</v>
      </c>
      <c r="J133" s="52"/>
      <c r="K133" s="52"/>
      <c r="L133" s="52"/>
      <c r="M133" s="52"/>
      <c r="N133" s="52"/>
    </row>
    <row r="134" spans="1:14" x14ac:dyDescent="0.25">
      <c r="A134" s="24" t="s">
        <v>239</v>
      </c>
      <c r="B134" s="20" t="s">
        <v>108</v>
      </c>
      <c r="C134" s="24"/>
      <c r="D134" s="24" t="s">
        <v>245</v>
      </c>
      <c r="E134" s="40">
        <f t="shared" si="4"/>
        <v>0</v>
      </c>
      <c r="F134" s="52">
        <v>0</v>
      </c>
      <c r="G134" s="52">
        <v>1</v>
      </c>
      <c r="H134" s="52"/>
      <c r="I134" s="52"/>
      <c r="J134" s="52"/>
      <c r="K134" s="52"/>
      <c r="L134" s="52"/>
      <c r="M134" s="52"/>
      <c r="N134" s="52"/>
    </row>
    <row r="135" spans="1:14" x14ac:dyDescent="0.25">
      <c r="A135" s="24" t="s">
        <v>239</v>
      </c>
      <c r="B135" s="20" t="s">
        <v>101</v>
      </c>
      <c r="C135" s="24"/>
      <c r="D135" s="24" t="s">
        <v>245</v>
      </c>
      <c r="E135" s="40">
        <f t="shared" ref="E135:E136" si="5">SUM(L135:N135)/3</f>
        <v>0</v>
      </c>
      <c r="F135" s="52">
        <v>56</v>
      </c>
      <c r="G135" s="52"/>
      <c r="H135" s="52"/>
      <c r="I135" s="52"/>
      <c r="J135" s="52"/>
      <c r="K135" s="52"/>
      <c r="L135" s="52"/>
      <c r="M135" s="52"/>
      <c r="N135" s="52"/>
    </row>
    <row r="136" spans="1:14" x14ac:dyDescent="0.25">
      <c r="A136" s="24" t="s">
        <v>239</v>
      </c>
      <c r="B136" s="20" t="s">
        <v>301</v>
      </c>
      <c r="C136" s="24"/>
      <c r="D136" s="24" t="s">
        <v>245</v>
      </c>
      <c r="E136" s="40">
        <f t="shared" si="5"/>
        <v>0</v>
      </c>
      <c r="F136" s="52"/>
      <c r="G136" s="52"/>
      <c r="H136" s="52"/>
      <c r="I136" s="52"/>
      <c r="J136" s="52"/>
      <c r="K136" s="52"/>
      <c r="L136" s="52"/>
      <c r="M136" s="52"/>
      <c r="N136" s="52"/>
    </row>
    <row r="138" spans="1:14" x14ac:dyDescent="0.25">
      <c r="A138" s="24" t="s">
        <v>239</v>
      </c>
      <c r="B138" s="20" t="s">
        <v>230</v>
      </c>
      <c r="C138" s="24" t="s">
        <v>17</v>
      </c>
      <c r="D138" s="24" t="s">
        <v>245</v>
      </c>
      <c r="E138" s="40">
        <v>212316</v>
      </c>
      <c r="F138" s="52">
        <v>99164</v>
      </c>
      <c r="G138" s="52">
        <v>198328</v>
      </c>
      <c r="H138" s="52">
        <v>205457</v>
      </c>
      <c r="I138" s="52">
        <v>134647</v>
      </c>
      <c r="J138" s="52">
        <v>348004</v>
      </c>
      <c r="K138" s="52">
        <v>223689</v>
      </c>
      <c r="L138" s="52">
        <v>89008</v>
      </c>
      <c r="M138" s="52">
        <v>154490</v>
      </c>
      <c r="N138" s="52">
        <v>393450</v>
      </c>
    </row>
    <row r="139" spans="1:14" x14ac:dyDescent="0.25">
      <c r="A139" s="24" t="s">
        <v>239</v>
      </c>
      <c r="B139" s="20" t="s">
        <v>215</v>
      </c>
      <c r="C139" s="24" t="s">
        <v>17</v>
      </c>
      <c r="D139" s="24" t="s">
        <v>245</v>
      </c>
      <c r="E139" s="40">
        <v>91962.666666666672</v>
      </c>
      <c r="F139" s="52">
        <v>167819</v>
      </c>
      <c r="G139" s="52">
        <v>139031</v>
      </c>
      <c r="H139" s="52">
        <v>650</v>
      </c>
      <c r="I139" s="52">
        <v>2028</v>
      </c>
      <c r="J139" s="52">
        <v>2687</v>
      </c>
      <c r="K139" s="52">
        <v>79741</v>
      </c>
      <c r="L139" s="52">
        <v>77366</v>
      </c>
      <c r="M139" s="52">
        <v>106399</v>
      </c>
      <c r="N139" s="52">
        <v>92123</v>
      </c>
    </row>
    <row r="140" spans="1:14" x14ac:dyDescent="0.25">
      <c r="A140" s="24" t="s">
        <v>239</v>
      </c>
      <c r="B140" s="20" t="s">
        <v>218</v>
      </c>
      <c r="C140" s="24" t="s">
        <v>17</v>
      </c>
      <c r="D140" s="24" t="s">
        <v>245</v>
      </c>
      <c r="E140" s="40">
        <v>43701.333333333336</v>
      </c>
      <c r="F140" s="52">
        <v>15739</v>
      </c>
      <c r="G140" s="52">
        <v>19328</v>
      </c>
      <c r="H140" s="52">
        <v>16472</v>
      </c>
      <c r="I140" s="52">
        <v>20980</v>
      </c>
      <c r="J140" s="52">
        <v>7324</v>
      </c>
      <c r="K140" s="52">
        <v>8156</v>
      </c>
      <c r="L140" s="52">
        <v>16423</v>
      </c>
      <c r="M140" s="52">
        <v>38361</v>
      </c>
      <c r="N140" s="52">
        <v>76320</v>
      </c>
    </row>
    <row r="141" spans="1:14" x14ac:dyDescent="0.25">
      <c r="A141" s="24" t="s">
        <v>239</v>
      </c>
      <c r="B141" s="20" t="s">
        <v>213</v>
      </c>
      <c r="C141" s="24" t="s">
        <v>17</v>
      </c>
      <c r="D141" s="24" t="s">
        <v>245</v>
      </c>
      <c r="E141" s="40">
        <v>41249.333333333336</v>
      </c>
      <c r="F141" s="52">
        <v>362819</v>
      </c>
      <c r="G141" s="52">
        <v>605854</v>
      </c>
      <c r="H141" s="52">
        <v>129036</v>
      </c>
      <c r="I141" s="52">
        <v>84354</v>
      </c>
      <c r="J141" s="52">
        <v>385376</v>
      </c>
      <c r="K141" s="52">
        <v>37401</v>
      </c>
      <c r="L141" s="52">
        <v>43423</v>
      </c>
      <c r="M141" s="52">
        <v>19282</v>
      </c>
      <c r="N141" s="52">
        <v>61043</v>
      </c>
    </row>
    <row r="142" spans="1:14" x14ac:dyDescent="0.25">
      <c r="A142" s="24" t="s">
        <v>239</v>
      </c>
      <c r="B142" s="20" t="s">
        <v>212</v>
      </c>
      <c r="C142" s="24" t="s">
        <v>17</v>
      </c>
      <c r="D142" s="24" t="s">
        <v>245</v>
      </c>
      <c r="E142" s="40">
        <v>16944</v>
      </c>
      <c r="F142" s="52">
        <v>12928</v>
      </c>
      <c r="G142" s="52">
        <v>7877</v>
      </c>
      <c r="H142" s="52">
        <v>4017</v>
      </c>
      <c r="I142" s="52">
        <v>7378</v>
      </c>
      <c r="J142" s="52">
        <v>1154</v>
      </c>
      <c r="K142" s="52">
        <v>5313</v>
      </c>
      <c r="L142" s="52">
        <v>10568</v>
      </c>
      <c r="M142" s="52">
        <v>6273</v>
      </c>
      <c r="N142" s="52">
        <v>33991</v>
      </c>
    </row>
    <row r="143" spans="1:14" x14ac:dyDescent="0.25">
      <c r="A143" s="24" t="s">
        <v>239</v>
      </c>
      <c r="B143" s="20" t="s">
        <v>220</v>
      </c>
      <c r="C143" s="24" t="s">
        <v>17</v>
      </c>
      <c r="D143" s="24" t="s">
        <v>245</v>
      </c>
      <c r="E143" s="40">
        <v>13956</v>
      </c>
      <c r="F143" s="52">
        <v>1034</v>
      </c>
      <c r="G143" s="52">
        <v>9473</v>
      </c>
      <c r="H143" s="52">
        <v>769</v>
      </c>
      <c r="I143" s="52">
        <v>2807</v>
      </c>
      <c r="J143" s="52">
        <v>98698</v>
      </c>
      <c r="K143" s="52">
        <v>240</v>
      </c>
      <c r="L143" s="52">
        <v>16464</v>
      </c>
      <c r="M143" s="52">
        <v>24910</v>
      </c>
      <c r="N143" s="52">
        <v>494</v>
      </c>
    </row>
    <row r="144" spans="1:14" x14ac:dyDescent="0.25">
      <c r="A144" s="24" t="s">
        <v>239</v>
      </c>
      <c r="B144" s="20" t="s">
        <v>209</v>
      </c>
      <c r="C144" s="24" t="s">
        <v>17</v>
      </c>
      <c r="D144" s="24" t="s">
        <v>245</v>
      </c>
      <c r="E144" s="40">
        <v>13314.666666666666</v>
      </c>
      <c r="F144" s="52">
        <v>452988</v>
      </c>
      <c r="G144" s="52">
        <v>25582</v>
      </c>
      <c r="H144" s="52">
        <v>30512</v>
      </c>
      <c r="I144" s="52">
        <v>60496</v>
      </c>
      <c r="J144" s="52">
        <v>11933</v>
      </c>
      <c r="K144" s="52">
        <v>26526</v>
      </c>
      <c r="L144" s="52">
        <v>19165</v>
      </c>
      <c r="M144" s="52">
        <v>9319</v>
      </c>
      <c r="N144" s="52">
        <v>11460</v>
      </c>
    </row>
    <row r="145" spans="1:14" x14ac:dyDescent="0.25">
      <c r="A145" s="24" t="s">
        <v>239</v>
      </c>
      <c r="B145" s="20" t="s">
        <v>224</v>
      </c>
      <c r="C145" s="24" t="s">
        <v>17</v>
      </c>
      <c r="D145" s="24" t="s">
        <v>245</v>
      </c>
      <c r="E145" s="40">
        <v>11094</v>
      </c>
      <c r="F145" s="52">
        <v>20475</v>
      </c>
      <c r="G145" s="52">
        <v>12830</v>
      </c>
      <c r="H145" s="52">
        <v>3764</v>
      </c>
      <c r="I145" s="52">
        <v>11997</v>
      </c>
      <c r="J145" s="52">
        <v>4304</v>
      </c>
      <c r="K145" s="52">
        <v>3917</v>
      </c>
      <c r="L145" s="52">
        <v>16726</v>
      </c>
      <c r="M145" s="52">
        <v>8393</v>
      </c>
      <c r="N145" s="52">
        <v>8163</v>
      </c>
    </row>
    <row r="146" spans="1:14" x14ac:dyDescent="0.25">
      <c r="A146" s="24" t="s">
        <v>239</v>
      </c>
      <c r="B146" s="20" t="s">
        <v>229</v>
      </c>
      <c r="C146" s="24" t="s">
        <v>17</v>
      </c>
      <c r="D146" s="24" t="s">
        <v>245</v>
      </c>
      <c r="E146" s="40">
        <v>10697.333333333334</v>
      </c>
      <c r="F146" s="52">
        <v>5860</v>
      </c>
      <c r="G146" s="52">
        <v>886</v>
      </c>
      <c r="H146" s="52">
        <v>335</v>
      </c>
      <c r="I146" s="52">
        <v>2299</v>
      </c>
      <c r="J146" s="52">
        <v>4123</v>
      </c>
      <c r="K146" s="52">
        <v>24157</v>
      </c>
      <c r="L146" s="52">
        <v>2442</v>
      </c>
      <c r="M146" s="52">
        <v>14366</v>
      </c>
      <c r="N146" s="52">
        <v>15284</v>
      </c>
    </row>
    <row r="147" spans="1:14" x14ac:dyDescent="0.25">
      <c r="A147" s="24" t="s">
        <v>239</v>
      </c>
      <c r="B147" s="20" t="s">
        <v>219</v>
      </c>
      <c r="C147" s="24" t="s">
        <v>17</v>
      </c>
      <c r="D147" s="24" t="s">
        <v>245</v>
      </c>
      <c r="E147" s="40">
        <v>7082.666666666667</v>
      </c>
      <c r="F147" s="52">
        <v>11588</v>
      </c>
      <c r="G147" s="52">
        <v>12065</v>
      </c>
      <c r="H147" s="52">
        <v>18378</v>
      </c>
      <c r="I147" s="52">
        <v>9122</v>
      </c>
      <c r="J147" s="52">
        <v>5367</v>
      </c>
      <c r="K147" s="52">
        <v>7858</v>
      </c>
      <c r="L147" s="52">
        <v>10965</v>
      </c>
      <c r="M147" s="52">
        <v>5086</v>
      </c>
      <c r="N147" s="52">
        <v>5197</v>
      </c>
    </row>
    <row r="148" spans="1:14" x14ac:dyDescent="0.25">
      <c r="A148" s="24" t="s">
        <v>239</v>
      </c>
      <c r="B148" s="20" t="s">
        <v>234</v>
      </c>
      <c r="C148" s="24" t="s">
        <v>17</v>
      </c>
      <c r="D148" s="24" t="s">
        <v>245</v>
      </c>
      <c r="E148" s="40">
        <v>4431.666666666667</v>
      </c>
      <c r="F148" s="52">
        <v>1220</v>
      </c>
      <c r="G148" s="52">
        <v>3560</v>
      </c>
      <c r="H148" s="52">
        <v>5853</v>
      </c>
      <c r="I148" s="52">
        <v>4143</v>
      </c>
      <c r="J148" s="52">
        <v>4717</v>
      </c>
      <c r="K148" s="52">
        <v>6660</v>
      </c>
      <c r="L148" s="52">
        <v>11001</v>
      </c>
      <c r="M148" s="52">
        <v>2294</v>
      </c>
      <c r="N148" s="52">
        <v>0</v>
      </c>
    </row>
    <row r="149" spans="1:14" x14ac:dyDescent="0.25">
      <c r="A149" s="24" t="s">
        <v>239</v>
      </c>
      <c r="B149" s="20" t="s">
        <v>226</v>
      </c>
      <c r="C149" s="24" t="s">
        <v>17</v>
      </c>
      <c r="D149" s="24" t="s">
        <v>245</v>
      </c>
      <c r="E149" s="40">
        <v>3401.3333333333335</v>
      </c>
      <c r="F149" s="52">
        <v>0</v>
      </c>
      <c r="G149" s="52">
        <v>0</v>
      </c>
      <c r="H149" s="52">
        <v>0</v>
      </c>
      <c r="I149" s="52">
        <v>214</v>
      </c>
      <c r="J149" s="52">
        <v>922</v>
      </c>
      <c r="K149" s="52">
        <v>0</v>
      </c>
      <c r="L149" s="52">
        <v>3606</v>
      </c>
      <c r="M149" s="52">
        <v>1733</v>
      </c>
      <c r="N149" s="52">
        <v>4865</v>
      </c>
    </row>
    <row r="150" spans="1:14" x14ac:dyDescent="0.25">
      <c r="A150" s="24" t="s">
        <v>239</v>
      </c>
      <c r="B150" s="20" t="s">
        <v>217</v>
      </c>
      <c r="C150" s="24" t="s">
        <v>17</v>
      </c>
      <c r="D150" s="24" t="s">
        <v>245</v>
      </c>
      <c r="E150" s="40">
        <v>3261.3333333333335</v>
      </c>
      <c r="F150" s="52">
        <v>15</v>
      </c>
      <c r="G150" s="52">
        <v>36</v>
      </c>
      <c r="H150" s="52">
        <v>0</v>
      </c>
      <c r="I150" s="52">
        <v>398</v>
      </c>
      <c r="J150" s="52">
        <v>3051</v>
      </c>
      <c r="K150" s="52">
        <v>7424</v>
      </c>
      <c r="L150" s="52">
        <v>6692</v>
      </c>
      <c r="M150" s="52">
        <v>1832</v>
      </c>
      <c r="N150" s="52">
        <v>1260</v>
      </c>
    </row>
    <row r="151" spans="1:14" x14ac:dyDescent="0.25">
      <c r="A151" s="24" t="s">
        <v>239</v>
      </c>
      <c r="B151" s="20" t="s">
        <v>214</v>
      </c>
      <c r="C151" s="24" t="s">
        <v>17</v>
      </c>
      <c r="D151" s="24" t="s">
        <v>245</v>
      </c>
      <c r="E151" s="40">
        <v>2531</v>
      </c>
      <c r="F151" s="52">
        <v>2</v>
      </c>
      <c r="G151" s="52">
        <v>11</v>
      </c>
      <c r="H151" s="52">
        <v>21</v>
      </c>
      <c r="I151" s="52">
        <v>77</v>
      </c>
      <c r="J151" s="52">
        <v>79</v>
      </c>
      <c r="K151" s="52">
        <v>60097</v>
      </c>
      <c r="L151" s="52">
        <v>5789</v>
      </c>
      <c r="M151" s="52">
        <v>1748</v>
      </c>
      <c r="N151" s="52">
        <v>56</v>
      </c>
    </row>
    <row r="152" spans="1:14" x14ac:dyDescent="0.25">
      <c r="A152" s="24" t="s">
        <v>239</v>
      </c>
      <c r="B152" s="20" t="s">
        <v>235</v>
      </c>
      <c r="C152" s="24" t="s">
        <v>17</v>
      </c>
      <c r="D152" s="24" t="s">
        <v>245</v>
      </c>
      <c r="E152" s="40">
        <v>1168.3333333333333</v>
      </c>
      <c r="F152" s="52">
        <v>38</v>
      </c>
      <c r="G152" s="52">
        <v>8</v>
      </c>
      <c r="H152" s="52">
        <v>6</v>
      </c>
      <c r="I152" s="52">
        <v>4</v>
      </c>
      <c r="J152" s="52">
        <v>504</v>
      </c>
      <c r="K152" s="52">
        <v>0</v>
      </c>
      <c r="L152" s="52">
        <v>3436</v>
      </c>
      <c r="M152" s="52">
        <v>54</v>
      </c>
      <c r="N152" s="52">
        <v>15</v>
      </c>
    </row>
    <row r="153" spans="1:14" x14ac:dyDescent="0.25">
      <c r="A153" s="24" t="s">
        <v>239</v>
      </c>
      <c r="B153" s="20" t="s">
        <v>216</v>
      </c>
      <c r="C153" s="24" t="s">
        <v>17</v>
      </c>
      <c r="D153" s="24" t="s">
        <v>245</v>
      </c>
      <c r="E153" s="40">
        <v>1006</v>
      </c>
      <c r="F153" s="52">
        <v>9</v>
      </c>
      <c r="G153" s="52">
        <v>0</v>
      </c>
      <c r="H153" s="52">
        <v>0</v>
      </c>
      <c r="I153" s="52">
        <v>0</v>
      </c>
      <c r="J153" s="52">
        <v>114</v>
      </c>
      <c r="K153" s="52">
        <v>0</v>
      </c>
      <c r="L153" s="52">
        <v>2602</v>
      </c>
      <c r="M153" s="52">
        <v>287</v>
      </c>
      <c r="N153" s="52">
        <v>129</v>
      </c>
    </row>
    <row r="154" spans="1:14" x14ac:dyDescent="0.25">
      <c r="A154" s="24" t="s">
        <v>239</v>
      </c>
      <c r="B154" s="20" t="s">
        <v>231</v>
      </c>
      <c r="C154" s="24" t="s">
        <v>17</v>
      </c>
      <c r="D154" s="24" t="s">
        <v>245</v>
      </c>
      <c r="E154" s="40">
        <v>658</v>
      </c>
      <c r="F154" s="52">
        <v>52</v>
      </c>
      <c r="G154" s="52">
        <v>238</v>
      </c>
      <c r="H154" s="52">
        <v>29</v>
      </c>
      <c r="I154" s="52">
        <v>99</v>
      </c>
      <c r="J154" s="52">
        <v>23</v>
      </c>
      <c r="K154" s="52">
        <v>117</v>
      </c>
      <c r="L154" s="52">
        <v>252</v>
      </c>
      <c r="M154" s="52">
        <v>1367</v>
      </c>
      <c r="N154" s="52">
        <v>355</v>
      </c>
    </row>
    <row r="155" spans="1:14" x14ac:dyDescent="0.25">
      <c r="A155" s="24" t="s">
        <v>239</v>
      </c>
      <c r="B155" s="20" t="s">
        <v>223</v>
      </c>
      <c r="C155" s="24" t="s">
        <v>17</v>
      </c>
      <c r="D155" s="24" t="s">
        <v>245</v>
      </c>
      <c r="E155" s="40">
        <v>319</v>
      </c>
      <c r="F155" s="52">
        <v>374</v>
      </c>
      <c r="G155" s="52">
        <v>669</v>
      </c>
      <c r="H155" s="52">
        <v>113</v>
      </c>
      <c r="I155" s="52">
        <v>27</v>
      </c>
      <c r="J155" s="52">
        <v>18</v>
      </c>
      <c r="K155" s="52">
        <v>175</v>
      </c>
      <c r="L155" s="52">
        <v>433</v>
      </c>
      <c r="M155" s="52">
        <v>258</v>
      </c>
      <c r="N155" s="52">
        <v>266</v>
      </c>
    </row>
    <row r="156" spans="1:14" x14ac:dyDescent="0.25">
      <c r="A156" s="24" t="s">
        <v>239</v>
      </c>
      <c r="B156" s="20" t="s">
        <v>232</v>
      </c>
      <c r="C156" s="24" t="s">
        <v>17</v>
      </c>
      <c r="D156" s="24" t="s">
        <v>245</v>
      </c>
      <c r="E156" s="40">
        <v>201.66666666666666</v>
      </c>
      <c r="F156" s="52">
        <v>0</v>
      </c>
      <c r="G156" s="52">
        <v>0</v>
      </c>
      <c r="H156" s="52">
        <v>0</v>
      </c>
      <c r="I156" s="52">
        <v>0</v>
      </c>
      <c r="J156" s="52">
        <v>1</v>
      </c>
      <c r="K156" s="52">
        <v>0</v>
      </c>
      <c r="L156" s="52">
        <v>164</v>
      </c>
      <c r="M156" s="52">
        <v>88</v>
      </c>
      <c r="N156" s="52">
        <v>353</v>
      </c>
    </row>
    <row r="157" spans="1:14" x14ac:dyDescent="0.25">
      <c r="A157" s="24" t="s">
        <v>239</v>
      </c>
      <c r="B157" s="20" t="s">
        <v>221</v>
      </c>
      <c r="C157" s="24" t="s">
        <v>17</v>
      </c>
      <c r="D157" s="24" t="s">
        <v>245</v>
      </c>
      <c r="E157" s="40">
        <v>109</v>
      </c>
      <c r="F157" s="52">
        <v>59</v>
      </c>
      <c r="G157" s="52">
        <v>3020</v>
      </c>
      <c r="H157" s="52">
        <v>80</v>
      </c>
      <c r="I157" s="52">
        <v>148</v>
      </c>
      <c r="J157" s="52">
        <v>64</v>
      </c>
      <c r="K157" s="52">
        <v>53</v>
      </c>
      <c r="L157" s="52">
        <v>168</v>
      </c>
      <c r="M157" s="52">
        <v>138</v>
      </c>
      <c r="N157" s="52">
        <v>21</v>
      </c>
    </row>
    <row r="158" spans="1:14" x14ac:dyDescent="0.25">
      <c r="A158" s="24" t="s">
        <v>239</v>
      </c>
      <c r="B158" s="20" t="s">
        <v>208</v>
      </c>
      <c r="C158" s="24" t="s">
        <v>17</v>
      </c>
      <c r="D158" s="24" t="s">
        <v>245</v>
      </c>
      <c r="E158" s="40">
        <v>70.333333333333329</v>
      </c>
      <c r="F158" s="52">
        <v>128</v>
      </c>
      <c r="G158" s="52">
        <v>135</v>
      </c>
      <c r="H158" s="52">
        <v>19</v>
      </c>
      <c r="I158" s="52">
        <v>9</v>
      </c>
      <c r="J158" s="52">
        <v>94</v>
      </c>
      <c r="K158" s="52">
        <v>23</v>
      </c>
      <c r="L158" s="52">
        <v>1</v>
      </c>
      <c r="M158" s="52">
        <v>15</v>
      </c>
      <c r="N158" s="52">
        <v>195</v>
      </c>
    </row>
    <row r="159" spans="1:14" x14ac:dyDescent="0.25">
      <c r="A159" s="24" t="s">
        <v>239</v>
      </c>
      <c r="B159" s="20" t="s">
        <v>228</v>
      </c>
      <c r="C159" s="24" t="s">
        <v>17</v>
      </c>
      <c r="D159" s="24" t="s">
        <v>245</v>
      </c>
      <c r="E159" s="40">
        <v>46</v>
      </c>
      <c r="F159" s="52">
        <v>0</v>
      </c>
      <c r="G159" s="52">
        <v>32</v>
      </c>
      <c r="H159" s="52">
        <v>0</v>
      </c>
      <c r="I159" s="52">
        <v>31</v>
      </c>
      <c r="J159" s="52">
        <v>13</v>
      </c>
      <c r="K159" s="52">
        <v>30494</v>
      </c>
      <c r="L159" s="52">
        <v>138</v>
      </c>
      <c r="M159" s="52">
        <v>0</v>
      </c>
      <c r="N159" s="52">
        <v>0</v>
      </c>
    </row>
    <row r="160" spans="1:14" x14ac:dyDescent="0.25">
      <c r="A160" s="24" t="s">
        <v>239</v>
      </c>
      <c r="B160" s="20" t="s">
        <v>210</v>
      </c>
      <c r="C160" s="24" t="s">
        <v>17</v>
      </c>
      <c r="D160" s="24" t="s">
        <v>245</v>
      </c>
      <c r="E160" s="40">
        <v>32.666666666666664</v>
      </c>
      <c r="F160" s="52">
        <v>6734</v>
      </c>
      <c r="G160" s="52">
        <v>24</v>
      </c>
      <c r="H160" s="52">
        <v>117</v>
      </c>
      <c r="I160" s="52">
        <v>59</v>
      </c>
      <c r="J160" s="52">
        <v>10</v>
      </c>
      <c r="K160" s="52">
        <v>2</v>
      </c>
      <c r="L160" s="52">
        <v>95</v>
      </c>
      <c r="M160" s="52">
        <v>1</v>
      </c>
      <c r="N160" s="52">
        <v>2</v>
      </c>
    </row>
    <row r="161" spans="1:14" x14ac:dyDescent="0.25">
      <c r="A161" s="24" t="s">
        <v>239</v>
      </c>
      <c r="B161" s="20" t="s">
        <v>264</v>
      </c>
      <c r="C161" s="24" t="s">
        <v>17</v>
      </c>
      <c r="D161" s="24" t="s">
        <v>245</v>
      </c>
      <c r="E161" s="40">
        <v>3</v>
      </c>
      <c r="F161" s="52">
        <v>172</v>
      </c>
      <c r="G161" s="52">
        <v>0</v>
      </c>
      <c r="H161" s="52">
        <v>0</v>
      </c>
      <c r="I161" s="52">
        <v>0</v>
      </c>
      <c r="J161" s="52">
        <v>652</v>
      </c>
      <c r="K161" s="52">
        <v>0</v>
      </c>
      <c r="L161" s="52">
        <v>0</v>
      </c>
      <c r="M161" s="52">
        <v>9</v>
      </c>
      <c r="N161" s="52">
        <v>0</v>
      </c>
    </row>
    <row r="162" spans="1:14" x14ac:dyDescent="0.25">
      <c r="A162" s="24" t="s">
        <v>239</v>
      </c>
      <c r="B162" s="20" t="s">
        <v>222</v>
      </c>
      <c r="C162" s="24" t="s">
        <v>17</v>
      </c>
      <c r="D162" s="24" t="s">
        <v>245</v>
      </c>
      <c r="E162" s="40">
        <v>0.33333333333333331</v>
      </c>
      <c r="F162" s="52">
        <v>46</v>
      </c>
      <c r="G162" s="52">
        <v>14</v>
      </c>
      <c r="H162" s="52">
        <v>0</v>
      </c>
      <c r="I162" s="52">
        <v>0</v>
      </c>
      <c r="J162" s="52">
        <v>0</v>
      </c>
      <c r="K162" s="52">
        <v>0</v>
      </c>
      <c r="L162" s="52">
        <v>0</v>
      </c>
      <c r="M162" s="52">
        <v>0</v>
      </c>
      <c r="N162" s="52">
        <v>1</v>
      </c>
    </row>
    <row r="163" spans="1:14" x14ac:dyDescent="0.25">
      <c r="A163" s="24" t="s">
        <v>239</v>
      </c>
      <c r="B163" s="20" t="s">
        <v>225</v>
      </c>
      <c r="C163" s="24" t="s">
        <v>17</v>
      </c>
      <c r="D163" s="24" t="s">
        <v>245</v>
      </c>
      <c r="E163" s="40">
        <v>0.33333333333333331</v>
      </c>
      <c r="F163" s="52">
        <v>4626</v>
      </c>
      <c r="G163" s="52">
        <v>1515</v>
      </c>
      <c r="H163" s="52">
        <v>0</v>
      </c>
      <c r="I163" s="52">
        <v>521</v>
      </c>
      <c r="J163" s="52">
        <v>0</v>
      </c>
      <c r="K163" s="52">
        <v>0</v>
      </c>
      <c r="L163" s="52">
        <v>0</v>
      </c>
      <c r="M163" s="52">
        <v>0</v>
      </c>
      <c r="N163" s="52">
        <v>1</v>
      </c>
    </row>
    <row r="164" spans="1:14" x14ac:dyDescent="0.25">
      <c r="A164" s="24" t="s">
        <v>239</v>
      </c>
      <c r="B164" s="20" t="s">
        <v>227</v>
      </c>
      <c r="C164" s="24" t="s">
        <v>17</v>
      </c>
      <c r="D164" s="24" t="s">
        <v>245</v>
      </c>
      <c r="E164" s="40">
        <v>0.33333333333333331</v>
      </c>
      <c r="F164" s="52">
        <v>0</v>
      </c>
      <c r="G164" s="52">
        <v>0</v>
      </c>
      <c r="H164" s="52">
        <v>10</v>
      </c>
      <c r="I164" s="52">
        <v>6</v>
      </c>
      <c r="J164" s="52">
        <v>1</v>
      </c>
      <c r="K164" s="52">
        <v>3</v>
      </c>
      <c r="L164" s="52">
        <v>1</v>
      </c>
      <c r="M164" s="52">
        <v>0</v>
      </c>
      <c r="N164" s="52">
        <v>0</v>
      </c>
    </row>
    <row r="165" spans="1:14" x14ac:dyDescent="0.25">
      <c r="A165" s="24" t="s">
        <v>239</v>
      </c>
      <c r="B165" s="20" t="s">
        <v>211</v>
      </c>
      <c r="C165" s="24" t="s">
        <v>17</v>
      </c>
      <c r="D165" s="24" t="s">
        <v>245</v>
      </c>
      <c r="E165" s="40">
        <v>0</v>
      </c>
      <c r="F165" s="52">
        <v>3</v>
      </c>
      <c r="G165" s="52">
        <v>2</v>
      </c>
      <c r="H165" s="52">
        <v>0</v>
      </c>
      <c r="I165" s="52">
        <v>0</v>
      </c>
      <c r="J165" s="52">
        <v>0</v>
      </c>
      <c r="K165" s="52">
        <v>1</v>
      </c>
      <c r="L165" s="52">
        <v>0</v>
      </c>
      <c r="M165" s="52">
        <v>0</v>
      </c>
      <c r="N165" s="52">
        <v>0</v>
      </c>
    </row>
  </sheetData>
  <autoFilter ref="A6:P136">
    <sortState ref="A8:O137">
      <sortCondition descending="1" ref="E7:E137"/>
    </sortState>
  </autoFilter>
  <hyperlinks>
    <hyperlink ref="E2" location="'CONTENTS &amp; NOTES'!A1" display="Return to Contents pag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96"/>
  <sheetViews>
    <sheetView showGridLines="0" workbookViewId="0"/>
  </sheetViews>
  <sheetFormatPr defaultColWidth="9.28515625" defaultRowHeight="12" x14ac:dyDescent="0.25"/>
  <cols>
    <col min="1" max="2" width="9.28515625" style="2"/>
    <col min="3" max="3" width="20.85546875" style="2" customWidth="1"/>
    <col min="4" max="4" width="5.7109375" style="2" customWidth="1"/>
    <col min="5" max="5" width="12.42578125" style="2" customWidth="1"/>
    <col min="6" max="6" width="11.85546875" style="3" bestFit="1" customWidth="1"/>
    <col min="7" max="7" width="12.140625" style="2" customWidth="1"/>
    <col min="8" max="15" width="11.42578125" style="2" bestFit="1" customWidth="1"/>
    <col min="16" max="16384" width="9.28515625" style="2"/>
  </cols>
  <sheetData>
    <row r="1" spans="1:15" ht="14.4" x14ac:dyDescent="0.25">
      <c r="A1" s="1" t="s">
        <v>302</v>
      </c>
      <c r="F1" s="100" t="s">
        <v>363</v>
      </c>
      <c r="G1" s="101"/>
      <c r="H1" s="102"/>
    </row>
    <row r="2" spans="1:15" s="4" customFormat="1" x14ac:dyDescent="0.25">
      <c r="A2" s="4" t="s">
        <v>1</v>
      </c>
      <c r="B2" s="5" t="s">
        <v>303</v>
      </c>
      <c r="F2" s="6"/>
    </row>
    <row r="3" spans="1:15" s="9" customFormat="1" ht="24" x14ac:dyDescent="0.25">
      <c r="A3" s="7" t="s">
        <v>3</v>
      </c>
      <c r="B3" s="7" t="s">
        <v>4</v>
      </c>
      <c r="C3" s="7" t="s">
        <v>5</v>
      </c>
      <c r="D3" s="7"/>
      <c r="E3" s="7" t="s">
        <v>6</v>
      </c>
      <c r="F3" s="8" t="s">
        <v>243</v>
      </c>
      <c r="G3" s="7" t="s">
        <v>8</v>
      </c>
      <c r="H3" s="7" t="s">
        <v>9</v>
      </c>
      <c r="I3" s="7" t="s">
        <v>10</v>
      </c>
      <c r="J3" s="7" t="s">
        <v>11</v>
      </c>
      <c r="K3" s="7" t="s">
        <v>12</v>
      </c>
      <c r="L3" s="7" t="s">
        <v>13</v>
      </c>
      <c r="M3" s="7" t="s">
        <v>14</v>
      </c>
      <c r="N3" s="7" t="s">
        <v>238</v>
      </c>
      <c r="O3" s="7" t="s">
        <v>244</v>
      </c>
    </row>
    <row r="4" spans="1:15" s="9" customFormat="1" x14ac:dyDescent="0.25">
      <c r="A4" s="10"/>
      <c r="B4" s="10"/>
      <c r="C4" s="105" t="s">
        <v>367</v>
      </c>
      <c r="D4" s="10"/>
      <c r="E4" s="10"/>
      <c r="F4" s="54"/>
      <c r="G4" s="12">
        <f t="shared" ref="G4:O4" si="0">(COUNTIF(G7:G9804,"&gt;0")-1)</f>
        <v>110</v>
      </c>
      <c r="H4" s="12">
        <f t="shared" si="0"/>
        <v>108</v>
      </c>
      <c r="I4" s="12">
        <f t="shared" si="0"/>
        <v>115</v>
      </c>
      <c r="J4" s="12">
        <f t="shared" si="0"/>
        <v>113</v>
      </c>
      <c r="K4" s="12">
        <f t="shared" si="0"/>
        <v>119</v>
      </c>
      <c r="L4" s="12">
        <f t="shared" si="0"/>
        <v>117</v>
      </c>
      <c r="M4" s="12">
        <f t="shared" si="0"/>
        <v>121</v>
      </c>
      <c r="N4" s="12">
        <f t="shared" si="0"/>
        <v>119</v>
      </c>
      <c r="O4" s="12">
        <f t="shared" si="0"/>
        <v>110</v>
      </c>
    </row>
    <row r="5" spans="1:15" s="9" customFormat="1" x14ac:dyDescent="0.25">
      <c r="A5" s="10"/>
      <c r="B5" s="10"/>
      <c r="C5" s="104" t="s">
        <v>368</v>
      </c>
      <c r="D5" s="10"/>
      <c r="E5" s="10"/>
      <c r="F5" s="54">
        <f>SUBTOTAL(9,F7:F168)</f>
        <v>1283768.333333333</v>
      </c>
      <c r="G5" s="54">
        <f t="shared" ref="G5:O5" si="1">SUBTOTAL(9,G7:G168)</f>
        <v>495489</v>
      </c>
      <c r="H5" s="54">
        <f t="shared" si="1"/>
        <v>666215</v>
      </c>
      <c r="I5" s="54">
        <f t="shared" si="1"/>
        <v>868559</v>
      </c>
      <c r="J5" s="54">
        <f t="shared" si="1"/>
        <v>879001</v>
      </c>
      <c r="K5" s="54">
        <f t="shared" si="1"/>
        <v>1187917</v>
      </c>
      <c r="L5" s="54">
        <f t="shared" si="1"/>
        <v>1066205</v>
      </c>
      <c r="M5" s="54">
        <f t="shared" si="1"/>
        <v>1425295</v>
      </c>
      <c r="N5" s="54">
        <f t="shared" si="1"/>
        <v>1218029</v>
      </c>
      <c r="O5" s="54">
        <f t="shared" si="1"/>
        <v>1207981</v>
      </c>
    </row>
    <row r="6" spans="1:15" s="9" customFormat="1" x14ac:dyDescent="0.25">
      <c r="A6" s="13"/>
      <c r="B6" s="13"/>
      <c r="C6" s="13"/>
      <c r="D6" s="13"/>
      <c r="E6" s="13"/>
      <c r="F6" s="14"/>
      <c r="G6" s="13"/>
      <c r="H6" s="13"/>
      <c r="I6" s="13"/>
      <c r="J6" s="13"/>
      <c r="K6" s="13"/>
      <c r="L6" s="13"/>
      <c r="M6" s="13"/>
      <c r="N6" s="13"/>
      <c r="O6" s="13"/>
    </row>
    <row r="7" spans="1:15" x14ac:dyDescent="0.25">
      <c r="A7" s="28"/>
      <c r="B7" s="28" t="s">
        <v>239</v>
      </c>
      <c r="C7" s="106" t="s">
        <v>369</v>
      </c>
      <c r="D7" s="28"/>
      <c r="E7" s="28" t="s">
        <v>18</v>
      </c>
      <c r="F7" s="44">
        <f t="shared" ref="F7:F38" si="2">SUM(M7:O7)/3</f>
        <v>379075.33333333331</v>
      </c>
      <c r="G7" s="15">
        <v>180191</v>
      </c>
      <c r="H7" s="15">
        <v>266576</v>
      </c>
      <c r="I7" s="15">
        <v>340455</v>
      </c>
      <c r="J7" s="15">
        <v>400254</v>
      </c>
      <c r="K7" s="15">
        <v>445838</v>
      </c>
      <c r="L7" s="15">
        <v>391789</v>
      </c>
      <c r="M7" s="15">
        <v>424407</v>
      </c>
      <c r="N7" s="15">
        <v>331563</v>
      </c>
      <c r="O7" s="15">
        <v>381256</v>
      </c>
    </row>
    <row r="8" spans="1:15" x14ac:dyDescent="0.25">
      <c r="A8" s="48"/>
      <c r="B8" s="48" t="s">
        <v>239</v>
      </c>
      <c r="C8" s="55" t="s">
        <v>20</v>
      </c>
      <c r="D8" s="56"/>
      <c r="E8" s="48" t="s">
        <v>18</v>
      </c>
      <c r="F8" s="44">
        <f t="shared" si="2"/>
        <v>133480.66666666666</v>
      </c>
      <c r="G8" s="57">
        <v>777</v>
      </c>
      <c r="H8" s="57">
        <v>605</v>
      </c>
      <c r="I8" s="57">
        <v>812</v>
      </c>
      <c r="J8" s="57">
        <v>8187</v>
      </c>
      <c r="K8" s="57">
        <v>10999</v>
      </c>
      <c r="L8" s="57">
        <v>117628</v>
      </c>
      <c r="M8" s="57">
        <v>125740</v>
      </c>
      <c r="N8" s="57">
        <v>135156</v>
      </c>
      <c r="O8" s="58">
        <v>139546</v>
      </c>
    </row>
    <row r="9" spans="1:15" x14ac:dyDescent="0.25">
      <c r="A9" s="48"/>
      <c r="B9" s="48" t="s">
        <v>239</v>
      </c>
      <c r="C9" s="55" t="s">
        <v>40</v>
      </c>
      <c r="D9" s="56"/>
      <c r="E9" s="48" t="s">
        <v>18</v>
      </c>
      <c r="F9" s="44">
        <f t="shared" si="2"/>
        <v>98662</v>
      </c>
      <c r="G9" s="57">
        <v>92368</v>
      </c>
      <c r="H9" s="57">
        <v>147854</v>
      </c>
      <c r="I9" s="57">
        <v>128455</v>
      </c>
      <c r="J9" s="57">
        <v>88709</v>
      </c>
      <c r="K9" s="57">
        <v>121560</v>
      </c>
      <c r="L9" s="57">
        <v>61570</v>
      </c>
      <c r="M9" s="57">
        <v>117453</v>
      </c>
      <c r="N9" s="57">
        <v>86676</v>
      </c>
      <c r="O9" s="58">
        <v>91857</v>
      </c>
    </row>
    <row r="10" spans="1:15" x14ac:dyDescent="0.25">
      <c r="A10" s="48"/>
      <c r="B10" s="48" t="s">
        <v>239</v>
      </c>
      <c r="C10" s="55" t="s">
        <v>149</v>
      </c>
      <c r="D10" s="56"/>
      <c r="E10" s="48" t="s">
        <v>18</v>
      </c>
      <c r="F10" s="44">
        <f t="shared" si="2"/>
        <v>77952</v>
      </c>
      <c r="G10" s="57">
        <v>11145</v>
      </c>
      <c r="H10" s="57">
        <v>21203</v>
      </c>
      <c r="I10" s="57">
        <v>132001</v>
      </c>
      <c r="J10" s="57">
        <v>22555</v>
      </c>
      <c r="K10" s="57">
        <v>35753</v>
      </c>
      <c r="L10" s="57">
        <v>57870</v>
      </c>
      <c r="M10" s="57">
        <v>122265</v>
      </c>
      <c r="N10" s="57">
        <v>63325</v>
      </c>
      <c r="O10" s="58">
        <v>48266</v>
      </c>
    </row>
    <row r="11" spans="1:15" x14ac:dyDescent="0.25">
      <c r="A11" s="48"/>
      <c r="B11" s="48" t="s">
        <v>239</v>
      </c>
      <c r="C11" s="55" t="s">
        <v>246</v>
      </c>
      <c r="D11" s="56"/>
      <c r="E11" s="48" t="s">
        <v>18</v>
      </c>
      <c r="F11" s="44">
        <f t="shared" si="2"/>
        <v>68765</v>
      </c>
      <c r="G11" s="57">
        <v>55310</v>
      </c>
      <c r="H11" s="57">
        <v>54306</v>
      </c>
      <c r="I11" s="57">
        <v>36281</v>
      </c>
      <c r="J11" s="57">
        <v>50297</v>
      </c>
      <c r="K11" s="57">
        <v>48630</v>
      </c>
      <c r="L11" s="57">
        <v>63688</v>
      </c>
      <c r="M11" s="57">
        <v>76768</v>
      </c>
      <c r="N11" s="57">
        <v>52075</v>
      </c>
      <c r="O11" s="58">
        <v>77452</v>
      </c>
    </row>
    <row r="12" spans="1:15" x14ac:dyDescent="0.25">
      <c r="A12" s="48"/>
      <c r="B12" s="48" t="s">
        <v>239</v>
      </c>
      <c r="C12" s="55" t="s">
        <v>25</v>
      </c>
      <c r="D12" s="56"/>
      <c r="E12" s="48" t="s">
        <v>18</v>
      </c>
      <c r="F12" s="44">
        <f t="shared" si="2"/>
        <v>61366.333333333336</v>
      </c>
      <c r="G12" s="57">
        <v>5545</v>
      </c>
      <c r="H12" s="57">
        <v>1269</v>
      </c>
      <c r="I12" s="57">
        <v>6422</v>
      </c>
      <c r="J12" s="57">
        <v>22072</v>
      </c>
      <c r="K12" s="57">
        <v>31059</v>
      </c>
      <c r="L12" s="57">
        <v>33214</v>
      </c>
      <c r="M12" s="57">
        <v>57566</v>
      </c>
      <c r="N12" s="57">
        <v>59222</v>
      </c>
      <c r="O12" s="58">
        <v>67311</v>
      </c>
    </row>
    <row r="13" spans="1:15" x14ac:dyDescent="0.25">
      <c r="A13" s="48"/>
      <c r="B13" s="48" t="s">
        <v>239</v>
      </c>
      <c r="C13" s="55" t="s">
        <v>250</v>
      </c>
      <c r="D13" s="56"/>
      <c r="E13" s="48" t="s">
        <v>18</v>
      </c>
      <c r="F13" s="44">
        <f t="shared" si="2"/>
        <v>44132.333333333336</v>
      </c>
      <c r="G13" s="57">
        <v>15416</v>
      </c>
      <c r="H13" s="57">
        <v>34035</v>
      </c>
      <c r="I13" s="57">
        <v>20392</v>
      </c>
      <c r="J13" s="57">
        <v>25273</v>
      </c>
      <c r="K13" s="57">
        <v>73187</v>
      </c>
      <c r="L13" s="57">
        <v>98267</v>
      </c>
      <c r="M13" s="57">
        <v>62901</v>
      </c>
      <c r="N13" s="57">
        <v>60880</v>
      </c>
      <c r="O13" s="58">
        <v>8616</v>
      </c>
    </row>
    <row r="14" spans="1:15" x14ac:dyDescent="0.25">
      <c r="A14" s="48"/>
      <c r="B14" s="48" t="s">
        <v>239</v>
      </c>
      <c r="C14" s="55" t="s">
        <v>62</v>
      </c>
      <c r="D14" s="56"/>
      <c r="E14" s="48" t="s">
        <v>18</v>
      </c>
      <c r="F14" s="44">
        <f t="shared" si="2"/>
        <v>44118.666666666664</v>
      </c>
      <c r="G14" s="57">
        <v>6880</v>
      </c>
      <c r="H14" s="57">
        <v>6524</v>
      </c>
      <c r="I14" s="57">
        <v>7130</v>
      </c>
      <c r="J14" s="57">
        <v>6910</v>
      </c>
      <c r="K14" s="57">
        <v>13711</v>
      </c>
      <c r="L14" s="57">
        <v>19320</v>
      </c>
      <c r="M14" s="57">
        <v>73720</v>
      </c>
      <c r="N14" s="57">
        <v>25951</v>
      </c>
      <c r="O14" s="58">
        <v>32685</v>
      </c>
    </row>
    <row r="15" spans="1:15" x14ac:dyDescent="0.25">
      <c r="A15" s="48"/>
      <c r="B15" s="48" t="s">
        <v>239</v>
      </c>
      <c r="C15" s="55" t="s">
        <v>37</v>
      </c>
      <c r="D15" s="56"/>
      <c r="E15" s="48" t="s">
        <v>18</v>
      </c>
      <c r="F15" s="44">
        <f t="shared" si="2"/>
        <v>39161.333333333336</v>
      </c>
      <c r="G15" s="57">
        <v>18047</v>
      </c>
      <c r="H15" s="57">
        <v>23250</v>
      </c>
      <c r="I15" s="57">
        <v>29777</v>
      </c>
      <c r="J15" s="57">
        <v>25018</v>
      </c>
      <c r="K15" s="57">
        <v>36130</v>
      </c>
      <c r="L15" s="57">
        <v>11230</v>
      </c>
      <c r="M15" s="57">
        <v>30572</v>
      </c>
      <c r="N15" s="57">
        <v>45063</v>
      </c>
      <c r="O15" s="58">
        <v>41849</v>
      </c>
    </row>
    <row r="16" spans="1:15" x14ac:dyDescent="0.25">
      <c r="A16" s="48"/>
      <c r="B16" s="48" t="s">
        <v>239</v>
      </c>
      <c r="C16" s="55" t="s">
        <v>33</v>
      </c>
      <c r="D16" s="56"/>
      <c r="E16" s="48" t="s">
        <v>18</v>
      </c>
      <c r="F16" s="44">
        <f t="shared" si="2"/>
        <v>38369.666666666664</v>
      </c>
      <c r="G16" s="57">
        <v>34797</v>
      </c>
      <c r="H16" s="57">
        <v>7395</v>
      </c>
      <c r="I16" s="57">
        <v>9184</v>
      </c>
      <c r="J16" s="57">
        <v>35963</v>
      </c>
      <c r="K16" s="57">
        <v>52566</v>
      </c>
      <c r="L16" s="57">
        <v>14083</v>
      </c>
      <c r="M16" s="57">
        <v>18798</v>
      </c>
      <c r="N16" s="57">
        <v>81466</v>
      </c>
      <c r="O16" s="58">
        <v>14845</v>
      </c>
    </row>
    <row r="17" spans="1:15" x14ac:dyDescent="0.25">
      <c r="A17" s="48"/>
      <c r="B17" s="48" t="s">
        <v>239</v>
      </c>
      <c r="C17" s="55" t="s">
        <v>92</v>
      </c>
      <c r="D17" s="56"/>
      <c r="E17" s="48" t="s">
        <v>18</v>
      </c>
      <c r="F17" s="44">
        <f t="shared" si="2"/>
        <v>35899.333333333336</v>
      </c>
      <c r="G17" s="57">
        <v>17235</v>
      </c>
      <c r="H17" s="57">
        <v>15263</v>
      </c>
      <c r="I17" s="57">
        <v>17339</v>
      </c>
      <c r="J17" s="57">
        <v>23895</v>
      </c>
      <c r="K17" s="57">
        <v>64068</v>
      </c>
      <c r="L17" s="57">
        <v>36233</v>
      </c>
      <c r="M17" s="57">
        <v>45267</v>
      </c>
      <c r="N17" s="57">
        <v>31520</v>
      </c>
      <c r="O17" s="58">
        <v>30911</v>
      </c>
    </row>
    <row r="18" spans="1:15" x14ac:dyDescent="0.25">
      <c r="A18" s="48"/>
      <c r="B18" s="48" t="s">
        <v>239</v>
      </c>
      <c r="C18" s="55" t="s">
        <v>134</v>
      </c>
      <c r="D18" s="56"/>
      <c r="E18" s="48" t="s">
        <v>18</v>
      </c>
      <c r="F18" s="44">
        <f t="shared" si="2"/>
        <v>32524</v>
      </c>
      <c r="G18" s="57">
        <v>7214</v>
      </c>
      <c r="H18" s="57">
        <v>14075</v>
      </c>
      <c r="I18" s="57">
        <v>18834</v>
      </c>
      <c r="J18" s="57">
        <v>15431</v>
      </c>
      <c r="K18" s="57">
        <v>23025</v>
      </c>
      <c r="L18" s="57">
        <v>35533</v>
      </c>
      <c r="M18" s="57">
        <v>34135</v>
      </c>
      <c r="N18" s="57">
        <v>23891</v>
      </c>
      <c r="O18" s="58">
        <v>39546</v>
      </c>
    </row>
    <row r="19" spans="1:15" x14ac:dyDescent="0.25">
      <c r="A19" s="48"/>
      <c r="B19" s="48" t="s">
        <v>239</v>
      </c>
      <c r="C19" s="55" t="s">
        <v>247</v>
      </c>
      <c r="D19" s="56"/>
      <c r="E19" s="48" t="s">
        <v>18</v>
      </c>
      <c r="F19" s="44">
        <f t="shared" si="2"/>
        <v>27073.333333333332</v>
      </c>
      <c r="G19" s="57">
        <v>904</v>
      </c>
      <c r="H19" s="57">
        <v>6574</v>
      </c>
      <c r="I19" s="57">
        <v>30651</v>
      </c>
      <c r="J19" s="57">
        <v>28205</v>
      </c>
      <c r="K19" s="57">
        <v>10709</v>
      </c>
      <c r="L19" s="57">
        <v>14184</v>
      </c>
      <c r="M19" s="57">
        <v>22536</v>
      </c>
      <c r="N19" s="57">
        <v>29726</v>
      </c>
      <c r="O19" s="58">
        <v>28958</v>
      </c>
    </row>
    <row r="20" spans="1:15" x14ac:dyDescent="0.25">
      <c r="A20" s="48"/>
      <c r="B20" s="48" t="s">
        <v>239</v>
      </c>
      <c r="C20" s="55" t="s">
        <v>252</v>
      </c>
      <c r="D20" s="56"/>
      <c r="E20" s="48" t="s">
        <v>18</v>
      </c>
      <c r="F20" s="44">
        <f t="shared" si="2"/>
        <v>26058.333333333332</v>
      </c>
      <c r="G20" s="57">
        <v>4060</v>
      </c>
      <c r="H20" s="57">
        <v>6309</v>
      </c>
      <c r="I20" s="57">
        <v>7317</v>
      </c>
      <c r="J20" s="57">
        <v>26111</v>
      </c>
      <c r="K20" s="57">
        <v>12894</v>
      </c>
      <c r="L20" s="57">
        <v>7852</v>
      </c>
      <c r="M20" s="57">
        <v>29775</v>
      </c>
      <c r="N20" s="57">
        <v>19768</v>
      </c>
      <c r="O20" s="58">
        <v>28632</v>
      </c>
    </row>
    <row r="21" spans="1:15" x14ac:dyDescent="0.25">
      <c r="A21" s="48"/>
      <c r="B21" s="48" t="s">
        <v>239</v>
      </c>
      <c r="C21" s="55" t="s">
        <v>24</v>
      </c>
      <c r="D21" s="56"/>
      <c r="E21" s="48" t="s">
        <v>18</v>
      </c>
      <c r="F21" s="44">
        <f t="shared" si="2"/>
        <v>21892</v>
      </c>
      <c r="G21" s="57">
        <v>1580</v>
      </c>
      <c r="H21" s="57">
        <v>3461</v>
      </c>
      <c r="I21" s="57">
        <v>9907</v>
      </c>
      <c r="J21" s="57">
        <v>2845</v>
      </c>
      <c r="K21" s="57">
        <v>27390</v>
      </c>
      <c r="L21" s="57">
        <v>12369</v>
      </c>
      <c r="M21" s="57">
        <v>23983</v>
      </c>
      <c r="N21" s="57">
        <v>25549</v>
      </c>
      <c r="O21" s="58">
        <v>16144</v>
      </c>
    </row>
    <row r="22" spans="1:15" x14ac:dyDescent="0.25">
      <c r="A22" s="48"/>
      <c r="B22" s="48" t="s">
        <v>239</v>
      </c>
      <c r="C22" s="55" t="s">
        <v>29</v>
      </c>
      <c r="D22" s="56"/>
      <c r="E22" s="48" t="s">
        <v>18</v>
      </c>
      <c r="F22" s="44">
        <f t="shared" si="2"/>
        <v>17968</v>
      </c>
      <c r="G22" s="57">
        <v>674</v>
      </c>
      <c r="H22" s="57">
        <v>1090</v>
      </c>
      <c r="I22" s="57">
        <v>879</v>
      </c>
      <c r="J22" s="57">
        <v>1177</v>
      </c>
      <c r="K22" s="57">
        <v>2384</v>
      </c>
      <c r="L22" s="57">
        <v>1204</v>
      </c>
      <c r="M22" s="57">
        <v>6554</v>
      </c>
      <c r="N22" s="57">
        <v>14736</v>
      </c>
      <c r="O22" s="58">
        <v>32614</v>
      </c>
    </row>
    <row r="23" spans="1:15" x14ac:dyDescent="0.25">
      <c r="A23" s="48"/>
      <c r="B23" s="48" t="s">
        <v>239</v>
      </c>
      <c r="C23" s="55" t="s">
        <v>48</v>
      </c>
      <c r="D23" s="56"/>
      <c r="E23" s="48" t="s">
        <v>18</v>
      </c>
      <c r="F23" s="44">
        <f t="shared" si="2"/>
        <v>15017</v>
      </c>
      <c r="G23" s="57">
        <v>6217</v>
      </c>
      <c r="H23" s="57">
        <v>3108</v>
      </c>
      <c r="I23" s="57">
        <v>1858</v>
      </c>
      <c r="J23" s="57">
        <v>8387</v>
      </c>
      <c r="K23" s="57">
        <v>26845</v>
      </c>
      <c r="L23" s="57">
        <v>14077</v>
      </c>
      <c r="M23" s="57">
        <v>17878</v>
      </c>
      <c r="N23" s="57">
        <v>12776</v>
      </c>
      <c r="O23" s="58">
        <v>14397</v>
      </c>
    </row>
    <row r="24" spans="1:15" x14ac:dyDescent="0.25">
      <c r="A24" s="48"/>
      <c r="B24" s="48" t="s">
        <v>239</v>
      </c>
      <c r="C24" s="55" t="s">
        <v>50</v>
      </c>
      <c r="D24" s="56"/>
      <c r="E24" s="48" t="s">
        <v>18</v>
      </c>
      <c r="F24" s="44">
        <f t="shared" si="2"/>
        <v>10191.666666666666</v>
      </c>
      <c r="G24" s="57">
        <v>1267</v>
      </c>
      <c r="H24" s="57">
        <v>3609</v>
      </c>
      <c r="I24" s="57">
        <v>989</v>
      </c>
      <c r="J24" s="57">
        <v>11361</v>
      </c>
      <c r="K24" s="57">
        <v>8338</v>
      </c>
      <c r="L24" s="57">
        <v>4646</v>
      </c>
      <c r="M24" s="57">
        <v>8132</v>
      </c>
      <c r="N24" s="57">
        <v>10584</v>
      </c>
      <c r="O24" s="58">
        <v>11859</v>
      </c>
    </row>
    <row r="25" spans="1:15" x14ac:dyDescent="0.25">
      <c r="A25" s="48"/>
      <c r="B25" s="48" t="s">
        <v>239</v>
      </c>
      <c r="C25" s="55" t="s">
        <v>21</v>
      </c>
      <c r="D25" s="56"/>
      <c r="E25" s="48" t="s">
        <v>18</v>
      </c>
      <c r="F25" s="44">
        <f t="shared" si="2"/>
        <v>9865.6666666666661</v>
      </c>
      <c r="G25" s="57">
        <v>2465</v>
      </c>
      <c r="H25" s="57">
        <v>8876</v>
      </c>
      <c r="I25" s="57">
        <v>17128</v>
      </c>
      <c r="J25" s="57">
        <v>17347</v>
      </c>
      <c r="K25" s="57">
        <v>17657</v>
      </c>
      <c r="L25" s="57">
        <v>6110</v>
      </c>
      <c r="M25" s="57">
        <v>11182</v>
      </c>
      <c r="N25" s="57">
        <v>6250</v>
      </c>
      <c r="O25" s="58">
        <v>12165</v>
      </c>
    </row>
    <row r="26" spans="1:15" x14ac:dyDescent="0.25">
      <c r="A26" s="48"/>
      <c r="B26" s="48" t="s">
        <v>239</v>
      </c>
      <c r="C26" s="55" t="s">
        <v>251</v>
      </c>
      <c r="D26" s="56"/>
      <c r="E26" s="48" t="s">
        <v>18</v>
      </c>
      <c r="F26" s="44">
        <f t="shared" si="2"/>
        <v>6657.333333333333</v>
      </c>
      <c r="G26" s="57">
        <v>0</v>
      </c>
      <c r="H26" s="57">
        <v>0</v>
      </c>
      <c r="I26" s="57">
        <v>0</v>
      </c>
      <c r="J26" s="57">
        <v>0</v>
      </c>
      <c r="K26" s="57">
        <v>179</v>
      </c>
      <c r="L26" s="57">
        <v>12</v>
      </c>
      <c r="M26" s="57">
        <v>19965</v>
      </c>
      <c r="N26" s="57">
        <v>7</v>
      </c>
      <c r="O26" s="58">
        <v>0</v>
      </c>
    </row>
    <row r="27" spans="1:15" x14ac:dyDescent="0.25">
      <c r="A27" s="48"/>
      <c r="B27" s="48" t="s">
        <v>239</v>
      </c>
      <c r="C27" s="55" t="s">
        <v>257</v>
      </c>
      <c r="D27" s="56"/>
      <c r="E27" s="48" t="s">
        <v>18</v>
      </c>
      <c r="F27" s="44">
        <f t="shared" si="2"/>
        <v>4777</v>
      </c>
      <c r="G27" s="57">
        <v>10</v>
      </c>
      <c r="H27" s="57">
        <v>5</v>
      </c>
      <c r="I27" s="57">
        <v>6</v>
      </c>
      <c r="J27" s="57">
        <v>0</v>
      </c>
      <c r="K27" s="57">
        <v>0</v>
      </c>
      <c r="L27" s="57">
        <v>1026</v>
      </c>
      <c r="M27" s="57">
        <v>6097</v>
      </c>
      <c r="N27" s="57">
        <v>7329</v>
      </c>
      <c r="O27" s="58">
        <v>905</v>
      </c>
    </row>
    <row r="28" spans="1:15" x14ac:dyDescent="0.25">
      <c r="A28" s="48"/>
      <c r="B28" s="48" t="s">
        <v>239</v>
      </c>
      <c r="C28" s="55" t="s">
        <v>45</v>
      </c>
      <c r="D28" s="56"/>
      <c r="E28" s="48" t="s">
        <v>18</v>
      </c>
      <c r="F28" s="44">
        <f t="shared" si="2"/>
        <v>4626.333333333333</v>
      </c>
      <c r="G28" s="57">
        <v>737</v>
      </c>
      <c r="H28" s="57">
        <v>618</v>
      </c>
      <c r="I28" s="57">
        <v>1067</v>
      </c>
      <c r="J28" s="57">
        <v>2060</v>
      </c>
      <c r="K28" s="57">
        <v>2590</v>
      </c>
      <c r="L28" s="57">
        <v>5896</v>
      </c>
      <c r="M28" s="57">
        <v>6581</v>
      </c>
      <c r="N28" s="57">
        <v>1911</v>
      </c>
      <c r="O28" s="58">
        <v>5387</v>
      </c>
    </row>
    <row r="29" spans="1:15" x14ac:dyDescent="0.25">
      <c r="A29" s="48"/>
      <c r="B29" s="48" t="s">
        <v>239</v>
      </c>
      <c r="C29" s="55" t="s">
        <v>76</v>
      </c>
      <c r="D29" s="56"/>
      <c r="E29" s="48" t="s">
        <v>18</v>
      </c>
      <c r="F29" s="44">
        <f t="shared" si="2"/>
        <v>4523.333333333333</v>
      </c>
      <c r="G29" s="57">
        <v>22</v>
      </c>
      <c r="H29" s="57">
        <v>161</v>
      </c>
      <c r="I29" s="57">
        <v>94</v>
      </c>
      <c r="J29" s="57">
        <v>3554</v>
      </c>
      <c r="K29" s="57">
        <v>10415</v>
      </c>
      <c r="L29" s="57">
        <v>4258</v>
      </c>
      <c r="M29" s="57">
        <v>4406</v>
      </c>
      <c r="N29" s="57">
        <v>7587</v>
      </c>
      <c r="O29" s="58">
        <v>1577</v>
      </c>
    </row>
    <row r="30" spans="1:15" x14ac:dyDescent="0.25">
      <c r="A30" s="48"/>
      <c r="B30" s="48" t="s">
        <v>239</v>
      </c>
      <c r="C30" s="55" t="s">
        <v>293</v>
      </c>
      <c r="D30" s="56"/>
      <c r="E30" s="48" t="s">
        <v>18</v>
      </c>
      <c r="F30" s="44">
        <f t="shared" si="2"/>
        <v>4433</v>
      </c>
      <c r="G30" s="57">
        <v>61</v>
      </c>
      <c r="H30" s="57">
        <v>46</v>
      </c>
      <c r="I30" s="57">
        <v>0</v>
      </c>
      <c r="J30" s="57">
        <v>13</v>
      </c>
      <c r="K30" s="57">
        <v>577</v>
      </c>
      <c r="L30" s="57">
        <v>1229</v>
      </c>
      <c r="M30" s="57">
        <v>2623</v>
      </c>
      <c r="N30" s="57">
        <v>5920</v>
      </c>
      <c r="O30" s="58">
        <v>4756</v>
      </c>
    </row>
    <row r="31" spans="1:15" x14ac:dyDescent="0.25">
      <c r="A31" s="48"/>
      <c r="B31" s="48" t="s">
        <v>239</v>
      </c>
      <c r="C31" s="55" t="s">
        <v>171</v>
      </c>
      <c r="D31" s="56"/>
      <c r="E31" s="48" t="s">
        <v>18</v>
      </c>
      <c r="F31" s="44">
        <f t="shared" si="2"/>
        <v>4401.666666666667</v>
      </c>
      <c r="G31" s="57">
        <v>1647</v>
      </c>
      <c r="H31" s="57">
        <v>1329</v>
      </c>
      <c r="I31" s="57">
        <v>1755</v>
      </c>
      <c r="J31" s="57">
        <v>2527</v>
      </c>
      <c r="K31" s="57">
        <v>4612</v>
      </c>
      <c r="L31" s="57">
        <v>2270</v>
      </c>
      <c r="M31" s="57">
        <v>3313</v>
      </c>
      <c r="N31" s="57">
        <v>2949</v>
      </c>
      <c r="O31" s="58">
        <v>6943</v>
      </c>
    </row>
    <row r="32" spans="1:15" x14ac:dyDescent="0.25">
      <c r="A32" s="48"/>
      <c r="B32" s="48" t="s">
        <v>239</v>
      </c>
      <c r="C32" s="55" t="s">
        <v>32</v>
      </c>
      <c r="D32" s="56"/>
      <c r="E32" s="48" t="s">
        <v>18</v>
      </c>
      <c r="F32" s="44">
        <f t="shared" si="2"/>
        <v>4112</v>
      </c>
      <c r="G32" s="57">
        <v>694</v>
      </c>
      <c r="H32" s="57">
        <v>1384</v>
      </c>
      <c r="I32" s="57">
        <v>1514</v>
      </c>
      <c r="J32" s="57">
        <v>2913</v>
      </c>
      <c r="K32" s="57">
        <v>3131</v>
      </c>
      <c r="L32" s="57">
        <v>10</v>
      </c>
      <c r="M32" s="57">
        <v>2745</v>
      </c>
      <c r="N32" s="57">
        <v>6316</v>
      </c>
      <c r="O32" s="58">
        <v>3275</v>
      </c>
    </row>
    <row r="33" spans="1:15" x14ac:dyDescent="0.25">
      <c r="A33" s="48"/>
      <c r="B33" s="48" t="s">
        <v>239</v>
      </c>
      <c r="C33" s="55" t="s">
        <v>27</v>
      </c>
      <c r="D33" s="56"/>
      <c r="E33" s="48" t="s">
        <v>18</v>
      </c>
      <c r="F33" s="44">
        <f t="shared" si="2"/>
        <v>3795.3333333333335</v>
      </c>
      <c r="G33" s="57">
        <v>117</v>
      </c>
      <c r="H33" s="57">
        <v>195</v>
      </c>
      <c r="I33" s="57">
        <v>380</v>
      </c>
      <c r="J33" s="57">
        <v>194</v>
      </c>
      <c r="K33" s="57">
        <v>294</v>
      </c>
      <c r="L33" s="57">
        <v>532</v>
      </c>
      <c r="M33" s="57">
        <v>5606</v>
      </c>
      <c r="N33" s="57">
        <v>1171</v>
      </c>
      <c r="O33" s="58">
        <v>4609</v>
      </c>
    </row>
    <row r="34" spans="1:15" x14ac:dyDescent="0.25">
      <c r="A34" s="48"/>
      <c r="B34" s="48" t="s">
        <v>239</v>
      </c>
      <c r="C34" s="55" t="s">
        <v>304</v>
      </c>
      <c r="D34" s="56"/>
      <c r="E34" s="48" t="s">
        <v>18</v>
      </c>
      <c r="F34" s="44">
        <f t="shared" si="2"/>
        <v>3724.3333333333335</v>
      </c>
      <c r="G34" s="57">
        <v>293</v>
      </c>
      <c r="H34" s="57">
        <v>172</v>
      </c>
      <c r="I34" s="57">
        <v>75</v>
      </c>
      <c r="J34" s="57">
        <v>7020</v>
      </c>
      <c r="K34" s="57">
        <v>4439</v>
      </c>
      <c r="L34" s="57">
        <v>897</v>
      </c>
      <c r="M34" s="57">
        <v>2811</v>
      </c>
      <c r="N34" s="57">
        <v>358</v>
      </c>
      <c r="O34" s="58">
        <v>8004</v>
      </c>
    </row>
    <row r="35" spans="1:15" x14ac:dyDescent="0.25">
      <c r="A35" s="48"/>
      <c r="B35" s="48" t="s">
        <v>239</v>
      </c>
      <c r="C35" s="55" t="s">
        <v>30</v>
      </c>
      <c r="D35" s="56"/>
      <c r="E35" s="48" t="s">
        <v>18</v>
      </c>
      <c r="F35" s="44">
        <f t="shared" si="2"/>
        <v>3658.6666666666665</v>
      </c>
      <c r="G35" s="57">
        <v>804</v>
      </c>
      <c r="H35" s="57">
        <v>2077</v>
      </c>
      <c r="I35" s="57">
        <v>3907</v>
      </c>
      <c r="J35" s="57">
        <v>447</v>
      </c>
      <c r="K35" s="57">
        <v>1044</v>
      </c>
      <c r="L35" s="57">
        <v>1269</v>
      </c>
      <c r="M35" s="57">
        <v>2594</v>
      </c>
      <c r="N35" s="57">
        <v>3875</v>
      </c>
      <c r="O35" s="58">
        <v>4507</v>
      </c>
    </row>
    <row r="36" spans="1:15" x14ac:dyDescent="0.25">
      <c r="A36" s="48"/>
      <c r="B36" s="48" t="s">
        <v>239</v>
      </c>
      <c r="C36" s="55" t="s">
        <v>72</v>
      </c>
      <c r="D36" s="56"/>
      <c r="E36" s="48" t="s">
        <v>18</v>
      </c>
      <c r="F36" s="44">
        <f t="shared" si="2"/>
        <v>3647.3333333333335</v>
      </c>
      <c r="G36" s="57">
        <v>716</v>
      </c>
      <c r="H36" s="57">
        <v>1743</v>
      </c>
      <c r="I36" s="57">
        <v>1048</v>
      </c>
      <c r="J36" s="57">
        <v>3203</v>
      </c>
      <c r="K36" s="57">
        <v>1342</v>
      </c>
      <c r="L36" s="57">
        <v>617</v>
      </c>
      <c r="M36" s="57">
        <v>2438</v>
      </c>
      <c r="N36" s="57">
        <v>4378</v>
      </c>
      <c r="O36" s="58">
        <v>4126</v>
      </c>
    </row>
    <row r="37" spans="1:15" x14ac:dyDescent="0.25">
      <c r="A37" s="48"/>
      <c r="B37" s="48" t="s">
        <v>239</v>
      </c>
      <c r="C37" s="55" t="s">
        <v>61</v>
      </c>
      <c r="D37" s="56"/>
      <c r="E37" s="48" t="s">
        <v>18</v>
      </c>
      <c r="F37" s="44">
        <f t="shared" si="2"/>
        <v>3587.6666666666665</v>
      </c>
      <c r="G37" s="57">
        <v>1256</v>
      </c>
      <c r="H37" s="57">
        <v>241</v>
      </c>
      <c r="I37" s="57">
        <v>1239</v>
      </c>
      <c r="J37" s="57">
        <v>3050</v>
      </c>
      <c r="K37" s="57">
        <v>1447</v>
      </c>
      <c r="L37" s="57">
        <v>372</v>
      </c>
      <c r="M37" s="57">
        <v>1509</v>
      </c>
      <c r="N37" s="57">
        <v>4775</v>
      </c>
      <c r="O37" s="58">
        <v>4479</v>
      </c>
    </row>
    <row r="38" spans="1:15" x14ac:dyDescent="0.25">
      <c r="A38" s="48"/>
      <c r="B38" s="48" t="s">
        <v>239</v>
      </c>
      <c r="C38" s="55" t="s">
        <v>70</v>
      </c>
      <c r="D38" s="56"/>
      <c r="E38" s="48" t="s">
        <v>18</v>
      </c>
      <c r="F38" s="44">
        <f t="shared" si="2"/>
        <v>3554.3333333333335</v>
      </c>
      <c r="G38" s="57">
        <v>0</v>
      </c>
      <c r="H38" s="57">
        <v>42</v>
      </c>
      <c r="I38" s="57">
        <v>0</v>
      </c>
      <c r="J38" s="57">
        <v>58</v>
      </c>
      <c r="K38" s="57">
        <v>11</v>
      </c>
      <c r="L38" s="57">
        <v>0</v>
      </c>
      <c r="M38" s="57">
        <v>231</v>
      </c>
      <c r="N38" s="57">
        <v>10245</v>
      </c>
      <c r="O38" s="58">
        <v>187</v>
      </c>
    </row>
    <row r="39" spans="1:15" x14ac:dyDescent="0.25">
      <c r="A39" s="48"/>
      <c r="B39" s="48" t="s">
        <v>239</v>
      </c>
      <c r="C39" s="55" t="s">
        <v>248</v>
      </c>
      <c r="D39" s="56"/>
      <c r="E39" s="48" t="s">
        <v>18</v>
      </c>
      <c r="F39" s="44">
        <f t="shared" ref="F39:F70" si="3">SUM(M39:O39)/3</f>
        <v>3467.6666666666665</v>
      </c>
      <c r="G39" s="57">
        <v>469</v>
      </c>
      <c r="H39" s="57">
        <v>591</v>
      </c>
      <c r="I39" s="57">
        <v>670</v>
      </c>
      <c r="J39" s="57">
        <v>1698</v>
      </c>
      <c r="K39" s="57">
        <v>0</v>
      </c>
      <c r="L39" s="57">
        <v>996</v>
      </c>
      <c r="M39" s="57">
        <v>4103</v>
      </c>
      <c r="N39" s="57">
        <v>1458</v>
      </c>
      <c r="O39" s="58">
        <v>4842</v>
      </c>
    </row>
    <row r="40" spans="1:15" x14ac:dyDescent="0.25">
      <c r="A40" s="48"/>
      <c r="B40" s="48" t="s">
        <v>239</v>
      </c>
      <c r="C40" s="55" t="s">
        <v>258</v>
      </c>
      <c r="D40" s="56"/>
      <c r="E40" s="48" t="s">
        <v>18</v>
      </c>
      <c r="F40" s="44">
        <f t="shared" si="3"/>
        <v>3437.6666666666665</v>
      </c>
      <c r="G40" s="57">
        <v>0</v>
      </c>
      <c r="H40" s="57">
        <v>0</v>
      </c>
      <c r="I40" s="57">
        <v>3</v>
      </c>
      <c r="J40" s="57">
        <v>0</v>
      </c>
      <c r="K40" s="57">
        <v>1</v>
      </c>
      <c r="L40" s="57">
        <v>1</v>
      </c>
      <c r="M40" s="57">
        <v>4414</v>
      </c>
      <c r="N40" s="57">
        <v>1543</v>
      </c>
      <c r="O40" s="58">
        <v>4356</v>
      </c>
    </row>
    <row r="41" spans="1:15" x14ac:dyDescent="0.25">
      <c r="A41" s="48"/>
      <c r="B41" s="48" t="s">
        <v>239</v>
      </c>
      <c r="C41" s="55" t="s">
        <v>41</v>
      </c>
      <c r="D41" s="56"/>
      <c r="E41" s="48" t="s">
        <v>18</v>
      </c>
      <c r="F41" s="44">
        <f t="shared" si="3"/>
        <v>2965.3333333333335</v>
      </c>
      <c r="G41" s="57">
        <v>883</v>
      </c>
      <c r="H41" s="57">
        <v>1234</v>
      </c>
      <c r="I41" s="57">
        <v>3420</v>
      </c>
      <c r="J41" s="57">
        <v>3540</v>
      </c>
      <c r="K41" s="57">
        <v>4207</v>
      </c>
      <c r="L41" s="57">
        <v>2106</v>
      </c>
      <c r="M41" s="57">
        <v>3311</v>
      </c>
      <c r="N41" s="57">
        <v>3969</v>
      </c>
      <c r="O41" s="58">
        <v>1616</v>
      </c>
    </row>
    <row r="42" spans="1:15" x14ac:dyDescent="0.25">
      <c r="A42" s="48"/>
      <c r="B42" s="48" t="s">
        <v>239</v>
      </c>
      <c r="C42" s="55" t="s">
        <v>34</v>
      </c>
      <c r="D42" s="56"/>
      <c r="E42" s="48" t="s">
        <v>18</v>
      </c>
      <c r="F42" s="44">
        <f t="shared" si="3"/>
        <v>2747</v>
      </c>
      <c r="G42" s="57">
        <v>1690</v>
      </c>
      <c r="H42" s="57">
        <v>907</v>
      </c>
      <c r="I42" s="57">
        <v>8357</v>
      </c>
      <c r="J42" s="57">
        <v>5442</v>
      </c>
      <c r="K42" s="57">
        <v>4602</v>
      </c>
      <c r="L42" s="57">
        <v>3489</v>
      </c>
      <c r="M42" s="57">
        <v>481</v>
      </c>
      <c r="N42" s="57">
        <v>4162</v>
      </c>
      <c r="O42" s="58">
        <v>3598</v>
      </c>
    </row>
    <row r="43" spans="1:15" x14ac:dyDescent="0.25">
      <c r="A43" s="48"/>
      <c r="B43" s="48" t="s">
        <v>239</v>
      </c>
      <c r="C43" s="55" t="s">
        <v>143</v>
      </c>
      <c r="D43" s="56"/>
      <c r="E43" s="48" t="s">
        <v>18</v>
      </c>
      <c r="F43" s="44">
        <f t="shared" si="3"/>
        <v>2023</v>
      </c>
      <c r="G43" s="57">
        <v>95</v>
      </c>
      <c r="H43" s="57">
        <v>76</v>
      </c>
      <c r="I43" s="57">
        <v>0</v>
      </c>
      <c r="J43" s="57">
        <v>715</v>
      </c>
      <c r="K43" s="57">
        <v>309</v>
      </c>
      <c r="L43" s="57">
        <v>1030</v>
      </c>
      <c r="M43" s="57">
        <v>1209</v>
      </c>
      <c r="N43" s="57">
        <v>2229</v>
      </c>
      <c r="O43" s="58">
        <v>2631</v>
      </c>
    </row>
    <row r="44" spans="1:15" x14ac:dyDescent="0.25">
      <c r="A44" s="48"/>
      <c r="B44" s="48" t="s">
        <v>239</v>
      </c>
      <c r="C44" s="55" t="s">
        <v>23</v>
      </c>
      <c r="D44" s="56"/>
      <c r="E44" s="48" t="s">
        <v>18</v>
      </c>
      <c r="F44" s="44">
        <f t="shared" si="3"/>
        <v>1927</v>
      </c>
      <c r="G44" s="57">
        <v>7593</v>
      </c>
      <c r="H44" s="57">
        <v>2167</v>
      </c>
      <c r="I44" s="57">
        <v>1090</v>
      </c>
      <c r="J44" s="57">
        <v>332</v>
      </c>
      <c r="K44" s="57">
        <v>1101</v>
      </c>
      <c r="L44" s="57">
        <v>2444</v>
      </c>
      <c r="M44" s="57">
        <v>1537</v>
      </c>
      <c r="N44" s="57">
        <v>2835</v>
      </c>
      <c r="O44" s="58">
        <v>1409</v>
      </c>
    </row>
    <row r="45" spans="1:15" x14ac:dyDescent="0.25">
      <c r="A45" s="48"/>
      <c r="B45" s="48" t="s">
        <v>239</v>
      </c>
      <c r="C45" s="55" t="s">
        <v>254</v>
      </c>
      <c r="D45" s="56"/>
      <c r="E45" s="48" t="s">
        <v>18</v>
      </c>
      <c r="F45" s="44">
        <f t="shared" si="3"/>
        <v>1888.6666666666667</v>
      </c>
      <c r="G45" s="57">
        <v>0</v>
      </c>
      <c r="H45" s="57">
        <v>0</v>
      </c>
      <c r="I45" s="57">
        <v>247</v>
      </c>
      <c r="J45" s="57">
        <v>0</v>
      </c>
      <c r="K45" s="57">
        <v>538</v>
      </c>
      <c r="L45" s="57">
        <v>1445</v>
      </c>
      <c r="M45" s="57">
        <v>681</v>
      </c>
      <c r="N45" s="57">
        <v>445</v>
      </c>
      <c r="O45" s="58">
        <v>4540</v>
      </c>
    </row>
    <row r="46" spans="1:15" x14ac:dyDescent="0.25">
      <c r="A46" s="48"/>
      <c r="B46" s="48" t="s">
        <v>239</v>
      </c>
      <c r="C46" s="55" t="s">
        <v>63</v>
      </c>
      <c r="D46" s="56"/>
      <c r="E46" s="48" t="s">
        <v>18</v>
      </c>
      <c r="F46" s="44">
        <f t="shared" si="3"/>
        <v>1879</v>
      </c>
      <c r="G46" s="57">
        <v>165</v>
      </c>
      <c r="H46" s="57">
        <v>399</v>
      </c>
      <c r="I46" s="57">
        <v>2559</v>
      </c>
      <c r="J46" s="57">
        <v>2022</v>
      </c>
      <c r="K46" s="57">
        <v>2862</v>
      </c>
      <c r="L46" s="57">
        <v>977</v>
      </c>
      <c r="M46" s="57">
        <v>4742</v>
      </c>
      <c r="N46" s="57">
        <v>293</v>
      </c>
      <c r="O46" s="58">
        <v>602</v>
      </c>
    </row>
    <row r="47" spans="1:15" x14ac:dyDescent="0.25">
      <c r="A47" s="48"/>
      <c r="B47" s="48" t="s">
        <v>239</v>
      </c>
      <c r="C47" s="55" t="s">
        <v>44</v>
      </c>
      <c r="D47" s="56"/>
      <c r="E47" s="48" t="s">
        <v>18</v>
      </c>
      <c r="F47" s="44">
        <f t="shared" si="3"/>
        <v>1736.3333333333333</v>
      </c>
      <c r="G47" s="57">
        <v>56</v>
      </c>
      <c r="H47" s="57">
        <v>14</v>
      </c>
      <c r="I47" s="57">
        <v>81</v>
      </c>
      <c r="J47" s="57">
        <v>205</v>
      </c>
      <c r="K47" s="57">
        <v>450</v>
      </c>
      <c r="L47" s="57">
        <v>561</v>
      </c>
      <c r="M47" s="57">
        <v>3992</v>
      </c>
      <c r="N47" s="57">
        <v>1137</v>
      </c>
      <c r="O47" s="58">
        <v>80</v>
      </c>
    </row>
    <row r="48" spans="1:15" x14ac:dyDescent="0.25">
      <c r="A48" s="48"/>
      <c r="B48" s="48" t="s">
        <v>239</v>
      </c>
      <c r="C48" s="55" t="s">
        <v>87</v>
      </c>
      <c r="D48" s="56"/>
      <c r="E48" s="48" t="s">
        <v>18</v>
      </c>
      <c r="F48" s="44">
        <f t="shared" si="3"/>
        <v>1632</v>
      </c>
      <c r="G48" s="57">
        <v>37</v>
      </c>
      <c r="H48" s="57">
        <v>53</v>
      </c>
      <c r="I48" s="57">
        <v>243</v>
      </c>
      <c r="J48" s="57">
        <v>133</v>
      </c>
      <c r="K48" s="57">
        <v>133</v>
      </c>
      <c r="L48" s="57">
        <v>50</v>
      </c>
      <c r="M48" s="57">
        <v>3316</v>
      </c>
      <c r="N48" s="57">
        <v>1306</v>
      </c>
      <c r="O48" s="58">
        <v>274</v>
      </c>
    </row>
    <row r="49" spans="1:15" x14ac:dyDescent="0.25">
      <c r="A49" s="48"/>
      <c r="B49" s="48" t="s">
        <v>239</v>
      </c>
      <c r="C49" s="55" t="s">
        <v>77</v>
      </c>
      <c r="D49" s="56"/>
      <c r="E49" s="48" t="s">
        <v>18</v>
      </c>
      <c r="F49" s="44">
        <f t="shared" si="3"/>
        <v>1458.6666666666667</v>
      </c>
      <c r="G49" s="57">
        <v>14</v>
      </c>
      <c r="H49" s="57">
        <v>0</v>
      </c>
      <c r="I49" s="57">
        <v>150</v>
      </c>
      <c r="J49" s="57">
        <v>14</v>
      </c>
      <c r="K49" s="57">
        <v>2493</v>
      </c>
      <c r="L49" s="57">
        <v>0</v>
      </c>
      <c r="M49" s="57">
        <v>564</v>
      </c>
      <c r="N49" s="57">
        <v>2259</v>
      </c>
      <c r="O49" s="58">
        <v>1553</v>
      </c>
    </row>
    <row r="50" spans="1:15" x14ac:dyDescent="0.25">
      <c r="A50" s="48"/>
      <c r="B50" s="48" t="s">
        <v>239</v>
      </c>
      <c r="C50" s="55" t="s">
        <v>51</v>
      </c>
      <c r="D50" s="56"/>
      <c r="E50" s="48" t="s">
        <v>18</v>
      </c>
      <c r="F50" s="44">
        <f t="shared" si="3"/>
        <v>1429.6666666666667</v>
      </c>
      <c r="G50" s="57">
        <v>332</v>
      </c>
      <c r="H50" s="57">
        <v>75</v>
      </c>
      <c r="I50" s="57">
        <v>792</v>
      </c>
      <c r="J50" s="57">
        <v>370</v>
      </c>
      <c r="K50" s="57">
        <v>513</v>
      </c>
      <c r="L50" s="57">
        <v>801</v>
      </c>
      <c r="M50" s="57">
        <v>2458</v>
      </c>
      <c r="N50" s="57">
        <v>668</v>
      </c>
      <c r="O50" s="58">
        <v>1163</v>
      </c>
    </row>
    <row r="51" spans="1:15" x14ac:dyDescent="0.25">
      <c r="A51" s="48"/>
      <c r="B51" s="48" t="s">
        <v>239</v>
      </c>
      <c r="C51" s="55" t="s">
        <v>36</v>
      </c>
      <c r="D51" s="56"/>
      <c r="E51" s="48" t="s">
        <v>18</v>
      </c>
      <c r="F51" s="44">
        <f t="shared" si="3"/>
        <v>1396.3333333333333</v>
      </c>
      <c r="G51" s="57">
        <v>2139</v>
      </c>
      <c r="H51" s="57">
        <v>3690</v>
      </c>
      <c r="I51" s="57">
        <v>5288</v>
      </c>
      <c r="J51" s="57">
        <v>3238</v>
      </c>
      <c r="K51" s="57">
        <v>7731</v>
      </c>
      <c r="L51" s="57">
        <v>4782</v>
      </c>
      <c r="M51" s="57">
        <v>1456</v>
      </c>
      <c r="N51" s="57">
        <v>1893</v>
      </c>
      <c r="O51" s="58">
        <v>840</v>
      </c>
    </row>
    <row r="52" spans="1:15" x14ac:dyDescent="0.25">
      <c r="A52" s="48"/>
      <c r="B52" s="48" t="s">
        <v>239</v>
      </c>
      <c r="C52" s="55" t="s">
        <v>305</v>
      </c>
      <c r="D52" s="56"/>
      <c r="E52" s="48" t="s">
        <v>18</v>
      </c>
      <c r="F52" s="44">
        <f t="shared" si="3"/>
        <v>1382.3333333333333</v>
      </c>
      <c r="G52" s="57">
        <v>0</v>
      </c>
      <c r="H52" s="57">
        <v>0</v>
      </c>
      <c r="I52" s="57">
        <v>0</v>
      </c>
      <c r="J52" s="57">
        <v>0</v>
      </c>
      <c r="K52" s="57">
        <v>1065</v>
      </c>
      <c r="L52" s="57">
        <v>2170</v>
      </c>
      <c r="M52" s="57">
        <v>0</v>
      </c>
      <c r="N52" s="57">
        <v>2495</v>
      </c>
      <c r="O52" s="58">
        <v>1652</v>
      </c>
    </row>
    <row r="53" spans="1:15" x14ac:dyDescent="0.25">
      <c r="A53" s="48"/>
      <c r="B53" s="48" t="s">
        <v>239</v>
      </c>
      <c r="C53" s="55" t="s">
        <v>65</v>
      </c>
      <c r="D53" s="56"/>
      <c r="E53" s="48" t="s">
        <v>18</v>
      </c>
      <c r="F53" s="44">
        <f t="shared" si="3"/>
        <v>1284.3333333333333</v>
      </c>
      <c r="G53" s="57">
        <v>1196</v>
      </c>
      <c r="H53" s="57">
        <v>0</v>
      </c>
      <c r="I53" s="57">
        <v>676</v>
      </c>
      <c r="J53" s="57">
        <v>0</v>
      </c>
      <c r="K53" s="57">
        <v>1460</v>
      </c>
      <c r="L53" s="57">
        <v>2974</v>
      </c>
      <c r="M53" s="57">
        <v>1297</v>
      </c>
      <c r="N53" s="57">
        <v>2173</v>
      </c>
      <c r="O53" s="58">
        <v>383</v>
      </c>
    </row>
    <row r="54" spans="1:15" x14ac:dyDescent="0.25">
      <c r="A54" s="48"/>
      <c r="B54" s="48" t="s">
        <v>239</v>
      </c>
      <c r="C54" s="55" t="s">
        <v>249</v>
      </c>
      <c r="D54" s="56"/>
      <c r="E54" s="48" t="s">
        <v>18</v>
      </c>
      <c r="F54" s="44">
        <f t="shared" si="3"/>
        <v>1139</v>
      </c>
      <c r="G54" s="57">
        <v>114</v>
      </c>
      <c r="H54" s="57">
        <v>1074</v>
      </c>
      <c r="I54" s="57">
        <v>486</v>
      </c>
      <c r="J54" s="57">
        <v>932</v>
      </c>
      <c r="K54" s="57">
        <v>1888</v>
      </c>
      <c r="L54" s="57">
        <v>675</v>
      </c>
      <c r="M54" s="57">
        <v>285</v>
      </c>
      <c r="N54" s="57">
        <v>1949</v>
      </c>
      <c r="O54" s="58">
        <v>1183</v>
      </c>
    </row>
    <row r="55" spans="1:15" x14ac:dyDescent="0.25">
      <c r="A55" s="48"/>
      <c r="B55" s="48" t="s">
        <v>239</v>
      </c>
      <c r="C55" s="55" t="s">
        <v>125</v>
      </c>
      <c r="D55" s="56"/>
      <c r="E55" s="48" t="s">
        <v>18</v>
      </c>
      <c r="F55" s="44">
        <f t="shared" si="3"/>
        <v>911.33333333333337</v>
      </c>
      <c r="G55" s="57">
        <v>1607</v>
      </c>
      <c r="H55" s="57">
        <v>2505</v>
      </c>
      <c r="I55" s="57">
        <v>1502</v>
      </c>
      <c r="J55" s="57">
        <v>2094</v>
      </c>
      <c r="K55" s="57">
        <v>289</v>
      </c>
      <c r="L55" s="57">
        <v>0</v>
      </c>
      <c r="M55" s="57">
        <v>624</v>
      </c>
      <c r="N55" s="57">
        <v>536</v>
      </c>
      <c r="O55" s="58">
        <v>1574</v>
      </c>
    </row>
    <row r="56" spans="1:15" x14ac:dyDescent="0.25">
      <c r="A56" s="48"/>
      <c r="B56" s="48" t="s">
        <v>239</v>
      </c>
      <c r="C56" s="55" t="s">
        <v>31</v>
      </c>
      <c r="D56" s="56"/>
      <c r="E56" s="48" t="s">
        <v>18</v>
      </c>
      <c r="F56" s="44">
        <f t="shared" si="3"/>
        <v>875.66666666666663</v>
      </c>
      <c r="G56" s="57">
        <v>863</v>
      </c>
      <c r="H56" s="57">
        <v>103</v>
      </c>
      <c r="I56" s="57">
        <v>301</v>
      </c>
      <c r="J56" s="57">
        <v>65</v>
      </c>
      <c r="K56" s="57">
        <v>390</v>
      </c>
      <c r="L56" s="57">
        <v>597</v>
      </c>
      <c r="M56" s="57">
        <v>626</v>
      </c>
      <c r="N56" s="57">
        <v>815</v>
      </c>
      <c r="O56" s="58">
        <v>1186</v>
      </c>
    </row>
    <row r="57" spans="1:15" x14ac:dyDescent="0.25">
      <c r="A57" s="48"/>
      <c r="B57" s="48" t="s">
        <v>239</v>
      </c>
      <c r="C57" s="55" t="s">
        <v>306</v>
      </c>
      <c r="D57" s="56"/>
      <c r="E57" s="48" t="s">
        <v>18</v>
      </c>
      <c r="F57" s="44">
        <f t="shared" si="3"/>
        <v>804.66666666666663</v>
      </c>
      <c r="G57" s="57">
        <v>76</v>
      </c>
      <c r="H57" s="57">
        <v>53</v>
      </c>
      <c r="I57" s="57">
        <v>347</v>
      </c>
      <c r="J57" s="57">
        <v>0</v>
      </c>
      <c r="K57" s="57">
        <v>4264</v>
      </c>
      <c r="L57" s="57">
        <v>162</v>
      </c>
      <c r="M57" s="57">
        <v>511</v>
      </c>
      <c r="N57" s="57">
        <v>1903</v>
      </c>
      <c r="O57" s="58">
        <v>0</v>
      </c>
    </row>
    <row r="58" spans="1:15" x14ac:dyDescent="0.25">
      <c r="A58" s="48"/>
      <c r="B58" s="48" t="s">
        <v>239</v>
      </c>
      <c r="C58" s="55" t="s">
        <v>47</v>
      </c>
      <c r="D58" s="56"/>
      <c r="E58" s="48" t="s">
        <v>18</v>
      </c>
      <c r="F58" s="44">
        <f t="shared" si="3"/>
        <v>786.66666666666663</v>
      </c>
      <c r="G58" s="57">
        <v>0</v>
      </c>
      <c r="H58" s="57">
        <v>0</v>
      </c>
      <c r="I58" s="57">
        <v>0</v>
      </c>
      <c r="J58" s="57">
        <v>0</v>
      </c>
      <c r="K58" s="57">
        <v>0</v>
      </c>
      <c r="L58" s="57">
        <v>25</v>
      </c>
      <c r="M58" s="57">
        <v>17</v>
      </c>
      <c r="N58" s="57">
        <v>2343</v>
      </c>
      <c r="O58" s="58">
        <v>0</v>
      </c>
    </row>
    <row r="59" spans="1:15" x14ac:dyDescent="0.25">
      <c r="A59" s="48"/>
      <c r="B59" s="48" t="s">
        <v>239</v>
      </c>
      <c r="C59" s="55" t="s">
        <v>120</v>
      </c>
      <c r="D59" s="56"/>
      <c r="E59" s="48" t="s">
        <v>18</v>
      </c>
      <c r="F59" s="44">
        <f t="shared" si="3"/>
        <v>744</v>
      </c>
      <c r="G59" s="57">
        <v>0</v>
      </c>
      <c r="H59" s="57">
        <v>0</v>
      </c>
      <c r="I59" s="57">
        <v>0</v>
      </c>
      <c r="J59" s="57">
        <v>0</v>
      </c>
      <c r="K59" s="57">
        <v>34874</v>
      </c>
      <c r="L59" s="57">
        <v>1677</v>
      </c>
      <c r="M59" s="57">
        <v>1895</v>
      </c>
      <c r="N59" s="57">
        <v>337</v>
      </c>
      <c r="O59" s="58">
        <v>0</v>
      </c>
    </row>
    <row r="60" spans="1:15" x14ac:dyDescent="0.25">
      <c r="A60" s="48"/>
      <c r="B60" s="48" t="s">
        <v>239</v>
      </c>
      <c r="C60" s="55" t="s">
        <v>118</v>
      </c>
      <c r="D60" s="56"/>
      <c r="E60" s="48" t="s">
        <v>18</v>
      </c>
      <c r="F60" s="44">
        <f t="shared" si="3"/>
        <v>738.66666666666663</v>
      </c>
      <c r="G60" s="57">
        <v>0</v>
      </c>
      <c r="H60" s="57">
        <v>0</v>
      </c>
      <c r="I60" s="57">
        <v>0</v>
      </c>
      <c r="J60" s="57">
        <v>908</v>
      </c>
      <c r="K60" s="57">
        <v>0</v>
      </c>
      <c r="L60" s="57">
        <v>1336</v>
      </c>
      <c r="M60" s="57">
        <v>2165</v>
      </c>
      <c r="N60" s="57">
        <v>51</v>
      </c>
      <c r="O60" s="58">
        <v>0</v>
      </c>
    </row>
    <row r="61" spans="1:15" x14ac:dyDescent="0.25">
      <c r="A61" s="48"/>
      <c r="B61" s="48" t="s">
        <v>239</v>
      </c>
      <c r="C61" s="55" t="s">
        <v>78</v>
      </c>
      <c r="D61" s="56"/>
      <c r="E61" s="48" t="s">
        <v>18</v>
      </c>
      <c r="F61" s="44">
        <f t="shared" si="3"/>
        <v>707</v>
      </c>
      <c r="G61" s="57">
        <v>0</v>
      </c>
      <c r="H61" s="57">
        <v>0</v>
      </c>
      <c r="I61" s="57">
        <v>0</v>
      </c>
      <c r="J61" s="57">
        <v>0</v>
      </c>
      <c r="K61" s="57">
        <v>664</v>
      </c>
      <c r="L61" s="57">
        <v>967</v>
      </c>
      <c r="M61" s="57">
        <v>1061</v>
      </c>
      <c r="N61" s="57">
        <v>1002</v>
      </c>
      <c r="O61" s="58">
        <v>58</v>
      </c>
    </row>
    <row r="62" spans="1:15" x14ac:dyDescent="0.25">
      <c r="A62" s="48"/>
      <c r="B62" s="48" t="s">
        <v>239</v>
      </c>
      <c r="C62" s="55" t="s">
        <v>98</v>
      </c>
      <c r="D62" s="56"/>
      <c r="E62" s="48" t="s">
        <v>18</v>
      </c>
      <c r="F62" s="44">
        <f t="shared" si="3"/>
        <v>702.66666666666663</v>
      </c>
      <c r="G62" s="57">
        <v>43</v>
      </c>
      <c r="H62" s="57">
        <v>86</v>
      </c>
      <c r="I62" s="57">
        <v>592</v>
      </c>
      <c r="J62" s="57">
        <v>531</v>
      </c>
      <c r="K62" s="57">
        <v>366</v>
      </c>
      <c r="L62" s="57">
        <v>389</v>
      </c>
      <c r="M62" s="57">
        <v>975</v>
      </c>
      <c r="N62" s="57">
        <v>500</v>
      </c>
      <c r="O62" s="58">
        <v>633</v>
      </c>
    </row>
    <row r="63" spans="1:15" x14ac:dyDescent="0.25">
      <c r="A63" s="48"/>
      <c r="B63" s="48" t="s">
        <v>239</v>
      </c>
      <c r="C63" s="55" t="s">
        <v>281</v>
      </c>
      <c r="D63" s="56"/>
      <c r="E63" s="48" t="s">
        <v>18</v>
      </c>
      <c r="F63" s="44">
        <f t="shared" si="3"/>
        <v>684.66666666666663</v>
      </c>
      <c r="G63" s="57">
        <v>0</v>
      </c>
      <c r="H63" s="57">
        <v>0</v>
      </c>
      <c r="I63" s="57">
        <v>0</v>
      </c>
      <c r="J63" s="57">
        <v>0</v>
      </c>
      <c r="K63" s="57">
        <v>23</v>
      </c>
      <c r="L63" s="57">
        <v>0</v>
      </c>
      <c r="M63" s="57">
        <v>2054</v>
      </c>
      <c r="N63" s="57">
        <v>0</v>
      </c>
      <c r="O63" s="58">
        <v>0</v>
      </c>
    </row>
    <row r="64" spans="1:15" x14ac:dyDescent="0.25">
      <c r="A64" s="48"/>
      <c r="B64" s="48" t="s">
        <v>239</v>
      </c>
      <c r="C64" s="55" t="s">
        <v>187</v>
      </c>
      <c r="D64" s="56"/>
      <c r="E64" s="48" t="s">
        <v>18</v>
      </c>
      <c r="F64" s="44">
        <f t="shared" si="3"/>
        <v>630</v>
      </c>
      <c r="G64" s="57">
        <v>493</v>
      </c>
      <c r="H64" s="57">
        <v>889</v>
      </c>
      <c r="I64" s="57">
        <v>1481</v>
      </c>
      <c r="J64" s="57">
        <v>1849</v>
      </c>
      <c r="K64" s="57">
        <v>0</v>
      </c>
      <c r="L64" s="57">
        <v>331</v>
      </c>
      <c r="M64" s="57">
        <v>1883</v>
      </c>
      <c r="N64" s="57">
        <v>7</v>
      </c>
      <c r="O64" s="58">
        <v>0</v>
      </c>
    </row>
    <row r="65" spans="1:15" x14ac:dyDescent="0.25">
      <c r="A65" s="48"/>
      <c r="B65" s="48" t="s">
        <v>239</v>
      </c>
      <c r="C65" s="55" t="s">
        <v>26</v>
      </c>
      <c r="D65" s="56"/>
      <c r="E65" s="48" t="s">
        <v>18</v>
      </c>
      <c r="F65" s="44">
        <f t="shared" si="3"/>
        <v>623.66666666666663</v>
      </c>
      <c r="G65" s="57">
        <v>4114</v>
      </c>
      <c r="H65" s="57">
        <v>7615</v>
      </c>
      <c r="I65" s="57">
        <v>4012</v>
      </c>
      <c r="J65" s="57">
        <v>2613</v>
      </c>
      <c r="K65" s="57">
        <v>2970</v>
      </c>
      <c r="L65" s="57">
        <v>2314</v>
      </c>
      <c r="M65" s="57">
        <v>244</v>
      </c>
      <c r="N65" s="57">
        <v>1453</v>
      </c>
      <c r="O65" s="58">
        <v>174</v>
      </c>
    </row>
    <row r="66" spans="1:15" x14ac:dyDescent="0.25">
      <c r="A66" s="48"/>
      <c r="B66" s="48" t="s">
        <v>239</v>
      </c>
      <c r="C66" s="55" t="s">
        <v>126</v>
      </c>
      <c r="D66" s="56"/>
      <c r="E66" s="48" t="s">
        <v>18</v>
      </c>
      <c r="F66" s="44">
        <f t="shared" si="3"/>
        <v>564.33333333333337</v>
      </c>
      <c r="G66" s="57">
        <v>20</v>
      </c>
      <c r="H66" s="57">
        <v>3660</v>
      </c>
      <c r="I66" s="57">
        <v>420</v>
      </c>
      <c r="J66" s="57">
        <v>60</v>
      </c>
      <c r="K66" s="57">
        <v>260</v>
      </c>
      <c r="L66" s="57">
        <v>141</v>
      </c>
      <c r="M66" s="57">
        <v>830</v>
      </c>
      <c r="N66" s="57">
        <v>658</v>
      </c>
      <c r="O66" s="58">
        <v>205</v>
      </c>
    </row>
    <row r="67" spans="1:15" x14ac:dyDescent="0.25">
      <c r="A67" s="48"/>
      <c r="B67" s="48" t="s">
        <v>239</v>
      </c>
      <c r="C67" s="55" t="s">
        <v>67</v>
      </c>
      <c r="D67" s="56"/>
      <c r="E67" s="48" t="s">
        <v>18</v>
      </c>
      <c r="F67" s="44">
        <f t="shared" si="3"/>
        <v>515</v>
      </c>
      <c r="G67" s="57">
        <v>13</v>
      </c>
      <c r="H67" s="57">
        <v>0</v>
      </c>
      <c r="I67" s="57">
        <v>908</v>
      </c>
      <c r="J67" s="57">
        <v>150</v>
      </c>
      <c r="K67" s="57">
        <v>36</v>
      </c>
      <c r="L67" s="57">
        <v>660</v>
      </c>
      <c r="M67" s="57">
        <v>0</v>
      </c>
      <c r="N67" s="57">
        <v>790</v>
      </c>
      <c r="O67" s="58">
        <v>755</v>
      </c>
    </row>
    <row r="68" spans="1:15" x14ac:dyDescent="0.25">
      <c r="A68" s="48"/>
      <c r="B68" s="48" t="s">
        <v>239</v>
      </c>
      <c r="C68" s="55" t="s">
        <v>150</v>
      </c>
      <c r="D68" s="56"/>
      <c r="E68" s="48" t="s">
        <v>18</v>
      </c>
      <c r="F68" s="44">
        <f t="shared" si="3"/>
        <v>504.66666666666669</v>
      </c>
      <c r="G68" s="57">
        <v>754</v>
      </c>
      <c r="H68" s="57">
        <v>30</v>
      </c>
      <c r="I68" s="57">
        <v>164</v>
      </c>
      <c r="J68" s="57">
        <v>2044</v>
      </c>
      <c r="K68" s="57">
        <v>2018</v>
      </c>
      <c r="L68" s="57">
        <v>1419</v>
      </c>
      <c r="M68" s="57">
        <v>1394</v>
      </c>
      <c r="N68" s="57">
        <v>30</v>
      </c>
      <c r="O68" s="58">
        <v>90</v>
      </c>
    </row>
    <row r="69" spans="1:15" x14ac:dyDescent="0.25">
      <c r="A69" s="48"/>
      <c r="B69" s="48" t="s">
        <v>239</v>
      </c>
      <c r="C69" s="55" t="s">
        <v>71</v>
      </c>
      <c r="D69" s="56"/>
      <c r="E69" s="48" t="s">
        <v>18</v>
      </c>
      <c r="F69" s="44">
        <f t="shared" si="3"/>
        <v>456.33333333333331</v>
      </c>
      <c r="G69" s="57">
        <v>0</v>
      </c>
      <c r="H69" s="57">
        <v>0</v>
      </c>
      <c r="I69" s="57">
        <v>0</v>
      </c>
      <c r="J69" s="57">
        <v>0</v>
      </c>
      <c r="K69" s="57">
        <v>0</v>
      </c>
      <c r="L69" s="57">
        <v>0</v>
      </c>
      <c r="M69" s="57">
        <v>114</v>
      </c>
      <c r="N69" s="57">
        <v>372</v>
      </c>
      <c r="O69" s="58">
        <v>883</v>
      </c>
    </row>
    <row r="70" spans="1:15" x14ac:dyDescent="0.25">
      <c r="A70" s="48"/>
      <c r="B70" s="48" t="s">
        <v>239</v>
      </c>
      <c r="C70" s="55" t="s">
        <v>83</v>
      </c>
      <c r="D70" s="56"/>
      <c r="E70" s="48" t="s">
        <v>18</v>
      </c>
      <c r="F70" s="44">
        <f t="shared" si="3"/>
        <v>385.33333333333331</v>
      </c>
      <c r="G70" s="57">
        <v>0</v>
      </c>
      <c r="H70" s="57">
        <v>0</v>
      </c>
      <c r="I70" s="57">
        <v>0</v>
      </c>
      <c r="J70" s="57">
        <v>0</v>
      </c>
      <c r="K70" s="57">
        <v>3</v>
      </c>
      <c r="L70" s="57">
        <v>0</v>
      </c>
      <c r="M70" s="57">
        <v>103</v>
      </c>
      <c r="N70" s="57">
        <v>4</v>
      </c>
      <c r="O70" s="58">
        <v>1049</v>
      </c>
    </row>
    <row r="71" spans="1:15" x14ac:dyDescent="0.25">
      <c r="A71" s="48"/>
      <c r="B71" s="48" t="s">
        <v>239</v>
      </c>
      <c r="C71" s="55" t="s">
        <v>97</v>
      </c>
      <c r="D71" s="56"/>
      <c r="E71" s="48" t="s">
        <v>18</v>
      </c>
      <c r="F71" s="44">
        <f t="shared" ref="F71:F134" si="4">SUM(M71:O71)/3</f>
        <v>344.66666666666669</v>
      </c>
      <c r="G71" s="57">
        <v>0</v>
      </c>
      <c r="H71" s="57">
        <v>479</v>
      </c>
      <c r="I71" s="57">
        <v>1353</v>
      </c>
      <c r="J71" s="57">
        <v>437</v>
      </c>
      <c r="K71" s="57">
        <v>386</v>
      </c>
      <c r="L71" s="57">
        <v>252</v>
      </c>
      <c r="M71" s="57">
        <v>890</v>
      </c>
      <c r="N71" s="57">
        <v>144</v>
      </c>
      <c r="O71" s="58">
        <v>0</v>
      </c>
    </row>
    <row r="72" spans="1:15" x14ac:dyDescent="0.25">
      <c r="A72" s="48"/>
      <c r="B72" s="48" t="s">
        <v>239</v>
      </c>
      <c r="C72" s="55" t="s">
        <v>89</v>
      </c>
      <c r="D72" s="56"/>
      <c r="E72" s="48" t="s">
        <v>18</v>
      </c>
      <c r="F72" s="44">
        <f t="shared" si="4"/>
        <v>332.66666666666669</v>
      </c>
      <c r="G72" s="57">
        <v>91</v>
      </c>
      <c r="H72" s="57">
        <v>95</v>
      </c>
      <c r="I72" s="57">
        <v>9</v>
      </c>
      <c r="J72" s="57">
        <v>21</v>
      </c>
      <c r="K72" s="57">
        <v>72</v>
      </c>
      <c r="L72" s="57">
        <v>1604</v>
      </c>
      <c r="M72" s="57">
        <v>232</v>
      </c>
      <c r="N72" s="57">
        <v>415</v>
      </c>
      <c r="O72" s="58">
        <v>351</v>
      </c>
    </row>
    <row r="73" spans="1:15" x14ac:dyDescent="0.25">
      <c r="A73" s="48"/>
      <c r="B73" s="48" t="s">
        <v>239</v>
      </c>
      <c r="C73" s="55" t="s">
        <v>105</v>
      </c>
      <c r="D73" s="56"/>
      <c r="E73" s="48" t="s">
        <v>18</v>
      </c>
      <c r="F73" s="44">
        <f t="shared" si="4"/>
        <v>258.33333333333331</v>
      </c>
      <c r="G73" s="57">
        <v>0</v>
      </c>
      <c r="H73" s="57">
        <v>0</v>
      </c>
      <c r="I73" s="57">
        <v>0</v>
      </c>
      <c r="J73" s="57">
        <v>77</v>
      </c>
      <c r="K73" s="57">
        <v>2</v>
      </c>
      <c r="L73" s="57">
        <v>0</v>
      </c>
      <c r="M73" s="57">
        <v>0</v>
      </c>
      <c r="N73" s="57">
        <v>8</v>
      </c>
      <c r="O73" s="58">
        <v>767</v>
      </c>
    </row>
    <row r="74" spans="1:15" x14ac:dyDescent="0.25">
      <c r="A74" s="48"/>
      <c r="B74" s="48" t="s">
        <v>239</v>
      </c>
      <c r="C74" s="55" t="s">
        <v>91</v>
      </c>
      <c r="D74" s="56"/>
      <c r="E74" s="48" t="s">
        <v>18</v>
      </c>
      <c r="F74" s="44">
        <f t="shared" si="4"/>
        <v>246</v>
      </c>
      <c r="G74" s="57">
        <v>29</v>
      </c>
      <c r="H74" s="57">
        <v>6</v>
      </c>
      <c r="I74" s="57">
        <v>42</v>
      </c>
      <c r="J74" s="57">
        <v>15</v>
      </c>
      <c r="K74" s="57">
        <v>2</v>
      </c>
      <c r="L74" s="57">
        <v>0</v>
      </c>
      <c r="M74" s="57">
        <v>738</v>
      </c>
      <c r="N74" s="57">
        <v>0</v>
      </c>
      <c r="O74" s="58">
        <v>0</v>
      </c>
    </row>
    <row r="75" spans="1:15" x14ac:dyDescent="0.25">
      <c r="A75" s="48"/>
      <c r="B75" s="48" t="s">
        <v>239</v>
      </c>
      <c r="C75" s="55" t="s">
        <v>157</v>
      </c>
      <c r="D75" s="56"/>
      <c r="E75" s="48" t="s">
        <v>18</v>
      </c>
      <c r="F75" s="44">
        <f t="shared" si="4"/>
        <v>242.66666666666666</v>
      </c>
      <c r="G75" s="57">
        <v>1</v>
      </c>
      <c r="H75" s="57">
        <v>70</v>
      </c>
      <c r="I75" s="57">
        <v>203</v>
      </c>
      <c r="J75" s="57">
        <v>24</v>
      </c>
      <c r="K75" s="57">
        <v>929</v>
      </c>
      <c r="L75" s="57">
        <v>335</v>
      </c>
      <c r="M75" s="57">
        <v>334</v>
      </c>
      <c r="N75" s="57">
        <v>290</v>
      </c>
      <c r="O75" s="58">
        <v>104</v>
      </c>
    </row>
    <row r="76" spans="1:15" x14ac:dyDescent="0.25">
      <c r="A76" s="48"/>
      <c r="B76" s="48" t="s">
        <v>239</v>
      </c>
      <c r="C76" s="55" t="s">
        <v>122</v>
      </c>
      <c r="D76" s="56"/>
      <c r="E76" s="48" t="s">
        <v>18</v>
      </c>
      <c r="F76" s="44">
        <f t="shared" si="4"/>
        <v>212.66666666666666</v>
      </c>
      <c r="G76" s="57">
        <v>0</v>
      </c>
      <c r="H76" s="57">
        <v>0</v>
      </c>
      <c r="I76" s="57">
        <v>11</v>
      </c>
      <c r="J76" s="57">
        <v>54</v>
      </c>
      <c r="K76" s="57">
        <v>0</v>
      </c>
      <c r="L76" s="57">
        <v>1654</v>
      </c>
      <c r="M76" s="57">
        <v>0</v>
      </c>
      <c r="N76" s="57">
        <v>638</v>
      </c>
      <c r="O76" s="58">
        <v>0</v>
      </c>
    </row>
    <row r="77" spans="1:15" x14ac:dyDescent="0.25">
      <c r="A77" s="48"/>
      <c r="B77" s="48" t="s">
        <v>239</v>
      </c>
      <c r="C77" s="55" t="s">
        <v>158</v>
      </c>
      <c r="D77" s="56"/>
      <c r="E77" s="48" t="s">
        <v>18</v>
      </c>
      <c r="F77" s="44">
        <f t="shared" si="4"/>
        <v>194.66666666666666</v>
      </c>
      <c r="G77" s="57">
        <v>0</v>
      </c>
      <c r="H77" s="57">
        <v>0</v>
      </c>
      <c r="I77" s="57">
        <v>0</v>
      </c>
      <c r="J77" s="57">
        <v>0</v>
      </c>
      <c r="K77" s="57">
        <v>0</v>
      </c>
      <c r="L77" s="57">
        <v>0</v>
      </c>
      <c r="M77" s="57">
        <v>584</v>
      </c>
      <c r="N77" s="57">
        <v>0</v>
      </c>
      <c r="O77" s="58">
        <v>0</v>
      </c>
    </row>
    <row r="78" spans="1:15" x14ac:dyDescent="0.25">
      <c r="A78" s="48"/>
      <c r="B78" s="48" t="s">
        <v>239</v>
      </c>
      <c r="C78" s="55" t="s">
        <v>115</v>
      </c>
      <c r="D78" s="56"/>
      <c r="E78" s="48" t="s">
        <v>18</v>
      </c>
      <c r="F78" s="44">
        <f t="shared" si="4"/>
        <v>192.66666666666666</v>
      </c>
      <c r="G78" s="57">
        <v>0</v>
      </c>
      <c r="H78" s="57">
        <v>0</v>
      </c>
      <c r="I78" s="57">
        <v>291</v>
      </c>
      <c r="J78" s="57">
        <v>194</v>
      </c>
      <c r="K78" s="57">
        <v>148</v>
      </c>
      <c r="L78" s="57">
        <v>412</v>
      </c>
      <c r="M78" s="57">
        <v>452</v>
      </c>
      <c r="N78" s="57">
        <v>0</v>
      </c>
      <c r="O78" s="58">
        <v>126</v>
      </c>
    </row>
    <row r="79" spans="1:15" x14ac:dyDescent="0.25">
      <c r="A79" s="48"/>
      <c r="B79" s="48" t="s">
        <v>239</v>
      </c>
      <c r="C79" s="55" t="s">
        <v>155</v>
      </c>
      <c r="D79" s="56"/>
      <c r="E79" s="48" t="s">
        <v>18</v>
      </c>
      <c r="F79" s="44">
        <f t="shared" si="4"/>
        <v>184</v>
      </c>
      <c r="G79" s="57">
        <v>0</v>
      </c>
      <c r="H79" s="57">
        <v>0</v>
      </c>
      <c r="I79" s="57">
        <v>0</v>
      </c>
      <c r="J79" s="57">
        <v>0</v>
      </c>
      <c r="K79" s="57">
        <v>0</v>
      </c>
      <c r="L79" s="57">
        <v>0</v>
      </c>
      <c r="M79" s="57">
        <v>552</v>
      </c>
      <c r="N79" s="57">
        <v>0</v>
      </c>
      <c r="O79" s="58">
        <v>0</v>
      </c>
    </row>
    <row r="80" spans="1:15" x14ac:dyDescent="0.25">
      <c r="A80" s="48"/>
      <c r="B80" s="48" t="s">
        <v>239</v>
      </c>
      <c r="C80" s="55" t="s">
        <v>129</v>
      </c>
      <c r="D80" s="56"/>
      <c r="E80" s="48" t="s">
        <v>18</v>
      </c>
      <c r="F80" s="44">
        <f t="shared" si="4"/>
        <v>181.33333333333334</v>
      </c>
      <c r="G80" s="57">
        <v>926</v>
      </c>
      <c r="H80" s="57">
        <v>1875</v>
      </c>
      <c r="I80" s="57">
        <v>355</v>
      </c>
      <c r="J80" s="57">
        <v>149</v>
      </c>
      <c r="K80" s="57">
        <v>1673</v>
      </c>
      <c r="L80" s="57">
        <v>966</v>
      </c>
      <c r="M80" s="57">
        <v>502</v>
      </c>
      <c r="N80" s="57">
        <v>23</v>
      </c>
      <c r="O80" s="58">
        <v>19</v>
      </c>
    </row>
    <row r="81" spans="1:15" x14ac:dyDescent="0.25">
      <c r="A81" s="48"/>
      <c r="B81" s="48" t="s">
        <v>239</v>
      </c>
      <c r="C81" s="55" t="s">
        <v>307</v>
      </c>
      <c r="D81" s="56"/>
      <c r="E81" s="48" t="s">
        <v>18</v>
      </c>
      <c r="F81" s="44">
        <f t="shared" si="4"/>
        <v>152</v>
      </c>
      <c r="G81" s="57">
        <v>219</v>
      </c>
      <c r="H81" s="57">
        <v>0</v>
      </c>
      <c r="I81" s="57">
        <v>0</v>
      </c>
      <c r="J81" s="57">
        <v>0</v>
      </c>
      <c r="K81" s="57">
        <v>0</v>
      </c>
      <c r="L81" s="57">
        <v>0</v>
      </c>
      <c r="M81" s="57">
        <v>0</v>
      </c>
      <c r="N81" s="57">
        <v>456</v>
      </c>
      <c r="O81" s="58">
        <v>0</v>
      </c>
    </row>
    <row r="82" spans="1:15" x14ac:dyDescent="0.25">
      <c r="A82" s="48"/>
      <c r="B82" s="48" t="s">
        <v>239</v>
      </c>
      <c r="C82" s="55" t="s">
        <v>160</v>
      </c>
      <c r="D82" s="56"/>
      <c r="E82" s="48" t="s">
        <v>18</v>
      </c>
      <c r="F82" s="44">
        <f t="shared" si="4"/>
        <v>129</v>
      </c>
      <c r="G82" s="57">
        <v>86</v>
      </c>
      <c r="H82" s="57">
        <v>362</v>
      </c>
      <c r="I82" s="57">
        <v>81</v>
      </c>
      <c r="J82" s="57">
        <v>364</v>
      </c>
      <c r="K82" s="57">
        <v>6743</v>
      </c>
      <c r="L82" s="57">
        <v>19</v>
      </c>
      <c r="M82" s="57">
        <v>185</v>
      </c>
      <c r="N82" s="57">
        <v>0</v>
      </c>
      <c r="O82" s="58">
        <v>202</v>
      </c>
    </row>
    <row r="83" spans="1:15" x14ac:dyDescent="0.25">
      <c r="A83" s="48"/>
      <c r="B83" s="48" t="s">
        <v>239</v>
      </c>
      <c r="C83" s="55" t="s">
        <v>86</v>
      </c>
      <c r="D83" s="56"/>
      <c r="E83" s="48" t="s">
        <v>18</v>
      </c>
      <c r="F83" s="44">
        <f t="shared" si="4"/>
        <v>126.33333333333333</v>
      </c>
      <c r="G83" s="57">
        <v>0</v>
      </c>
      <c r="H83" s="57">
        <v>0</v>
      </c>
      <c r="I83" s="57">
        <v>0</v>
      </c>
      <c r="J83" s="57">
        <v>0</v>
      </c>
      <c r="K83" s="57">
        <v>0</v>
      </c>
      <c r="L83" s="57">
        <v>0</v>
      </c>
      <c r="M83" s="57">
        <v>379</v>
      </c>
      <c r="N83" s="57">
        <v>0</v>
      </c>
      <c r="O83" s="58">
        <v>0</v>
      </c>
    </row>
    <row r="84" spans="1:15" x14ac:dyDescent="0.25">
      <c r="A84" s="48"/>
      <c r="B84" s="48" t="s">
        <v>239</v>
      </c>
      <c r="C84" s="55" t="s">
        <v>131</v>
      </c>
      <c r="D84" s="56"/>
      <c r="E84" s="48" t="s">
        <v>18</v>
      </c>
      <c r="F84" s="44">
        <f t="shared" si="4"/>
        <v>122.33333333333333</v>
      </c>
      <c r="G84" s="57">
        <v>24</v>
      </c>
      <c r="H84" s="57">
        <v>53</v>
      </c>
      <c r="I84" s="57">
        <v>0</v>
      </c>
      <c r="J84" s="57">
        <v>185</v>
      </c>
      <c r="K84" s="57">
        <v>0</v>
      </c>
      <c r="L84" s="57">
        <v>577</v>
      </c>
      <c r="M84" s="57">
        <v>236</v>
      </c>
      <c r="N84" s="57">
        <v>95</v>
      </c>
      <c r="O84" s="58">
        <v>36</v>
      </c>
    </row>
    <row r="85" spans="1:15" x14ac:dyDescent="0.25">
      <c r="A85" s="48"/>
      <c r="B85" s="48" t="s">
        <v>239</v>
      </c>
      <c r="C85" s="55" t="s">
        <v>147</v>
      </c>
      <c r="D85" s="56"/>
      <c r="E85" s="48" t="s">
        <v>18</v>
      </c>
      <c r="F85" s="44">
        <f t="shared" si="4"/>
        <v>115.33333333333333</v>
      </c>
      <c r="G85" s="57">
        <v>80</v>
      </c>
      <c r="H85" s="57">
        <v>74</v>
      </c>
      <c r="I85" s="57">
        <v>89</v>
      </c>
      <c r="J85" s="57">
        <v>49</v>
      </c>
      <c r="K85" s="57">
        <v>104</v>
      </c>
      <c r="L85" s="57">
        <v>132</v>
      </c>
      <c r="M85" s="57">
        <v>201</v>
      </c>
      <c r="N85" s="57">
        <v>88</v>
      </c>
      <c r="O85" s="58">
        <v>57</v>
      </c>
    </row>
    <row r="86" spans="1:15" x14ac:dyDescent="0.25">
      <c r="A86" s="48"/>
      <c r="B86" s="48" t="s">
        <v>239</v>
      </c>
      <c r="C86" s="55" t="s">
        <v>255</v>
      </c>
      <c r="D86" s="56"/>
      <c r="E86" s="48" t="s">
        <v>18</v>
      </c>
      <c r="F86" s="44">
        <f t="shared" si="4"/>
        <v>111.66666666666667</v>
      </c>
      <c r="G86" s="57">
        <v>4</v>
      </c>
      <c r="H86" s="57">
        <v>62</v>
      </c>
      <c r="I86" s="57">
        <v>127</v>
      </c>
      <c r="J86" s="57">
        <v>0</v>
      </c>
      <c r="K86" s="57">
        <v>67</v>
      </c>
      <c r="L86" s="57">
        <v>42</v>
      </c>
      <c r="M86" s="57">
        <v>29</v>
      </c>
      <c r="N86" s="57">
        <v>10</v>
      </c>
      <c r="O86" s="58">
        <v>296</v>
      </c>
    </row>
    <row r="87" spans="1:15" x14ac:dyDescent="0.25">
      <c r="A87" s="48"/>
      <c r="B87" s="48" t="s">
        <v>239</v>
      </c>
      <c r="C87" s="55" t="s">
        <v>79</v>
      </c>
      <c r="D87" s="56"/>
      <c r="E87" s="48" t="s">
        <v>18</v>
      </c>
      <c r="F87" s="44">
        <f t="shared" si="4"/>
        <v>99</v>
      </c>
      <c r="G87" s="57">
        <v>1</v>
      </c>
      <c r="H87" s="57">
        <v>1</v>
      </c>
      <c r="I87" s="57">
        <v>6</v>
      </c>
      <c r="J87" s="57">
        <v>27</v>
      </c>
      <c r="K87" s="57">
        <v>118</v>
      </c>
      <c r="L87" s="57">
        <v>11</v>
      </c>
      <c r="M87" s="57">
        <v>19</v>
      </c>
      <c r="N87" s="57">
        <v>241</v>
      </c>
      <c r="O87" s="58">
        <v>37</v>
      </c>
    </row>
    <row r="88" spans="1:15" x14ac:dyDescent="0.25">
      <c r="A88" s="48"/>
      <c r="B88" s="48" t="s">
        <v>239</v>
      </c>
      <c r="C88" s="55" t="s">
        <v>140</v>
      </c>
      <c r="D88" s="56"/>
      <c r="E88" s="48" t="s">
        <v>18</v>
      </c>
      <c r="F88" s="44">
        <f t="shared" si="4"/>
        <v>90.333333333333329</v>
      </c>
      <c r="G88" s="57">
        <v>38</v>
      </c>
      <c r="H88" s="57">
        <v>0</v>
      </c>
      <c r="I88" s="57">
        <v>29</v>
      </c>
      <c r="J88" s="57">
        <v>0</v>
      </c>
      <c r="K88" s="57">
        <v>123</v>
      </c>
      <c r="L88" s="57">
        <v>67</v>
      </c>
      <c r="M88" s="57">
        <v>66</v>
      </c>
      <c r="N88" s="57">
        <v>131</v>
      </c>
      <c r="O88" s="58">
        <v>74</v>
      </c>
    </row>
    <row r="89" spans="1:15" x14ac:dyDescent="0.25">
      <c r="A89" s="48"/>
      <c r="B89" s="48" t="s">
        <v>239</v>
      </c>
      <c r="C89" s="55" t="s">
        <v>148</v>
      </c>
      <c r="D89" s="56"/>
      <c r="E89" s="48" t="s">
        <v>18</v>
      </c>
      <c r="F89" s="44">
        <f t="shared" si="4"/>
        <v>84.666666666666671</v>
      </c>
      <c r="G89" s="57">
        <v>0</v>
      </c>
      <c r="H89" s="57">
        <v>0</v>
      </c>
      <c r="I89" s="57">
        <v>0</v>
      </c>
      <c r="J89" s="57">
        <v>0</v>
      </c>
      <c r="K89" s="57">
        <v>0</v>
      </c>
      <c r="L89" s="57">
        <v>0</v>
      </c>
      <c r="M89" s="57">
        <v>254</v>
      </c>
      <c r="N89" s="57">
        <v>0</v>
      </c>
      <c r="O89" s="58">
        <v>0</v>
      </c>
    </row>
    <row r="90" spans="1:15" x14ac:dyDescent="0.25">
      <c r="A90" s="48"/>
      <c r="B90" s="48" t="s">
        <v>239</v>
      </c>
      <c r="C90" s="55" t="s">
        <v>136</v>
      </c>
      <c r="D90" s="56"/>
      <c r="E90" s="48" t="s">
        <v>18</v>
      </c>
      <c r="F90" s="44">
        <f t="shared" si="4"/>
        <v>79</v>
      </c>
      <c r="G90" s="57">
        <v>15</v>
      </c>
      <c r="H90" s="57">
        <v>19</v>
      </c>
      <c r="I90" s="57">
        <v>947</v>
      </c>
      <c r="J90" s="57">
        <v>214</v>
      </c>
      <c r="K90" s="57">
        <v>0</v>
      </c>
      <c r="L90" s="57">
        <v>274</v>
      </c>
      <c r="M90" s="57">
        <v>143</v>
      </c>
      <c r="N90" s="57">
        <v>90</v>
      </c>
      <c r="O90" s="58">
        <v>4</v>
      </c>
    </row>
    <row r="91" spans="1:15" x14ac:dyDescent="0.25">
      <c r="A91" s="48"/>
      <c r="B91" s="48" t="s">
        <v>239</v>
      </c>
      <c r="C91" s="55" t="s">
        <v>144</v>
      </c>
      <c r="D91" s="56"/>
      <c r="E91" s="48" t="s">
        <v>18</v>
      </c>
      <c r="F91" s="44">
        <f t="shared" si="4"/>
        <v>67.666666666666671</v>
      </c>
      <c r="G91" s="57">
        <v>0</v>
      </c>
      <c r="H91" s="57">
        <v>229</v>
      </c>
      <c r="I91" s="57">
        <v>30</v>
      </c>
      <c r="J91" s="57">
        <v>67</v>
      </c>
      <c r="K91" s="57">
        <v>11</v>
      </c>
      <c r="L91" s="57">
        <v>110</v>
      </c>
      <c r="M91" s="57">
        <v>1</v>
      </c>
      <c r="N91" s="57">
        <v>26</v>
      </c>
      <c r="O91" s="58">
        <v>176</v>
      </c>
    </row>
    <row r="92" spans="1:15" x14ac:dyDescent="0.25">
      <c r="A92" s="48"/>
      <c r="B92" s="48" t="s">
        <v>239</v>
      </c>
      <c r="C92" s="55" t="s">
        <v>175</v>
      </c>
      <c r="D92" s="56"/>
      <c r="E92" s="48" t="s">
        <v>18</v>
      </c>
      <c r="F92" s="44">
        <f t="shared" si="4"/>
        <v>56.666666666666664</v>
      </c>
      <c r="G92" s="57">
        <v>0</v>
      </c>
      <c r="H92" s="57">
        <v>0</v>
      </c>
      <c r="I92" s="57">
        <v>0</v>
      </c>
      <c r="J92" s="57">
        <v>0</v>
      </c>
      <c r="K92" s="57">
        <v>0</v>
      </c>
      <c r="L92" s="57">
        <v>0</v>
      </c>
      <c r="M92" s="57">
        <v>0</v>
      </c>
      <c r="N92" s="57">
        <v>160</v>
      </c>
      <c r="O92" s="58">
        <v>10</v>
      </c>
    </row>
    <row r="93" spans="1:15" x14ac:dyDescent="0.25">
      <c r="A93" s="48"/>
      <c r="B93" s="48" t="s">
        <v>239</v>
      </c>
      <c r="C93" s="55" t="s">
        <v>84</v>
      </c>
      <c r="D93" s="56"/>
      <c r="E93" s="48" t="s">
        <v>18</v>
      </c>
      <c r="F93" s="44">
        <f t="shared" si="4"/>
        <v>50</v>
      </c>
      <c r="G93" s="57">
        <v>33</v>
      </c>
      <c r="H93" s="57">
        <v>0</v>
      </c>
      <c r="I93" s="57">
        <v>389</v>
      </c>
      <c r="J93" s="57">
        <v>1</v>
      </c>
      <c r="K93" s="57">
        <v>106</v>
      </c>
      <c r="L93" s="57">
        <v>0</v>
      </c>
      <c r="M93" s="57">
        <v>21</v>
      </c>
      <c r="N93" s="57">
        <v>61</v>
      </c>
      <c r="O93" s="58">
        <v>68</v>
      </c>
    </row>
    <row r="94" spans="1:15" x14ac:dyDescent="0.25">
      <c r="A94" s="48"/>
      <c r="B94" s="48" t="s">
        <v>239</v>
      </c>
      <c r="C94" s="55" t="s">
        <v>46</v>
      </c>
      <c r="D94" s="56"/>
      <c r="E94" s="48" t="s">
        <v>18</v>
      </c>
      <c r="F94" s="44">
        <f t="shared" si="4"/>
        <v>46.333333333333336</v>
      </c>
      <c r="G94" s="57">
        <v>10</v>
      </c>
      <c r="H94" s="57">
        <v>17</v>
      </c>
      <c r="I94" s="57">
        <v>0</v>
      </c>
      <c r="J94" s="57">
        <v>2</v>
      </c>
      <c r="K94" s="57">
        <v>49</v>
      </c>
      <c r="L94" s="57">
        <v>136</v>
      </c>
      <c r="M94" s="57">
        <v>0</v>
      </c>
      <c r="N94" s="57">
        <v>0</v>
      </c>
      <c r="O94" s="58">
        <v>139</v>
      </c>
    </row>
    <row r="95" spans="1:15" x14ac:dyDescent="0.25">
      <c r="A95" s="48"/>
      <c r="B95" s="48" t="s">
        <v>239</v>
      </c>
      <c r="C95" s="55" t="s">
        <v>114</v>
      </c>
      <c r="D95" s="56"/>
      <c r="E95" s="48" t="s">
        <v>18</v>
      </c>
      <c r="F95" s="44">
        <f t="shared" si="4"/>
        <v>41.333333333333336</v>
      </c>
      <c r="G95" s="57">
        <v>0</v>
      </c>
      <c r="H95" s="57">
        <v>0</v>
      </c>
      <c r="I95" s="57">
        <v>7</v>
      </c>
      <c r="J95" s="57">
        <v>0</v>
      </c>
      <c r="K95" s="57">
        <v>663</v>
      </c>
      <c r="L95" s="57">
        <v>173</v>
      </c>
      <c r="M95" s="57">
        <v>0</v>
      </c>
      <c r="N95" s="57">
        <v>0</v>
      </c>
      <c r="O95" s="58">
        <v>124</v>
      </c>
    </row>
    <row r="96" spans="1:15" x14ac:dyDescent="0.25">
      <c r="A96" s="48"/>
      <c r="B96" s="48" t="s">
        <v>239</v>
      </c>
      <c r="C96" s="55" t="s">
        <v>121</v>
      </c>
      <c r="D96" s="56"/>
      <c r="E96" s="48" t="s">
        <v>18</v>
      </c>
      <c r="F96" s="44">
        <f t="shared" si="4"/>
        <v>41</v>
      </c>
      <c r="G96" s="57">
        <v>56</v>
      </c>
      <c r="H96" s="57">
        <v>0</v>
      </c>
      <c r="I96" s="57">
        <v>0</v>
      </c>
      <c r="J96" s="57">
        <v>0</v>
      </c>
      <c r="K96" s="57">
        <v>0</v>
      </c>
      <c r="L96" s="57">
        <v>0</v>
      </c>
      <c r="M96" s="57">
        <v>0</v>
      </c>
      <c r="N96" s="57">
        <v>123</v>
      </c>
      <c r="O96" s="58">
        <v>0</v>
      </c>
    </row>
    <row r="97" spans="1:15" x14ac:dyDescent="0.25">
      <c r="A97" s="48"/>
      <c r="B97" s="48" t="s">
        <v>239</v>
      </c>
      <c r="C97" s="55" t="s">
        <v>57</v>
      </c>
      <c r="D97" s="56"/>
      <c r="E97" s="48" t="s">
        <v>18</v>
      </c>
      <c r="F97" s="44">
        <f t="shared" si="4"/>
        <v>37.333333333333336</v>
      </c>
      <c r="G97" s="57">
        <v>600</v>
      </c>
      <c r="H97" s="57">
        <v>896</v>
      </c>
      <c r="I97" s="57">
        <v>112</v>
      </c>
      <c r="J97" s="57">
        <v>458</v>
      </c>
      <c r="K97" s="57">
        <v>17</v>
      </c>
      <c r="L97" s="57">
        <v>40</v>
      </c>
      <c r="M97" s="57">
        <v>24</v>
      </c>
      <c r="N97" s="57">
        <v>13</v>
      </c>
      <c r="O97" s="58">
        <v>75</v>
      </c>
    </row>
    <row r="98" spans="1:15" x14ac:dyDescent="0.25">
      <c r="A98" s="48"/>
      <c r="B98" s="48" t="s">
        <v>239</v>
      </c>
      <c r="C98" s="55" t="s">
        <v>169</v>
      </c>
      <c r="D98" s="56"/>
      <c r="E98" s="48" t="s">
        <v>18</v>
      </c>
      <c r="F98" s="44">
        <f t="shared" si="4"/>
        <v>36</v>
      </c>
      <c r="G98" s="57">
        <v>0</v>
      </c>
      <c r="H98" s="57">
        <v>1</v>
      </c>
      <c r="I98" s="57">
        <v>0</v>
      </c>
      <c r="J98" s="57">
        <v>0</v>
      </c>
      <c r="K98" s="57">
        <v>970</v>
      </c>
      <c r="L98" s="57">
        <v>0</v>
      </c>
      <c r="M98" s="57">
        <v>107</v>
      </c>
      <c r="N98" s="57">
        <v>0</v>
      </c>
      <c r="O98" s="58">
        <v>1</v>
      </c>
    </row>
    <row r="99" spans="1:15" x14ac:dyDescent="0.25">
      <c r="A99" s="48"/>
      <c r="B99" s="48" t="s">
        <v>239</v>
      </c>
      <c r="C99" s="55" t="s">
        <v>278</v>
      </c>
      <c r="D99" s="56"/>
      <c r="E99" s="48" t="s">
        <v>18</v>
      </c>
      <c r="F99" s="44">
        <f t="shared" si="4"/>
        <v>32</v>
      </c>
      <c r="G99" s="57">
        <v>0</v>
      </c>
      <c r="H99" s="57">
        <v>0</v>
      </c>
      <c r="I99" s="57">
        <v>0</v>
      </c>
      <c r="J99" s="57">
        <v>0</v>
      </c>
      <c r="K99" s="57">
        <v>0</v>
      </c>
      <c r="L99" s="57">
        <v>0</v>
      </c>
      <c r="M99" s="57">
        <v>0</v>
      </c>
      <c r="N99" s="57">
        <v>0</v>
      </c>
      <c r="O99" s="58">
        <v>96</v>
      </c>
    </row>
    <row r="100" spans="1:15" x14ac:dyDescent="0.25">
      <c r="A100" s="48"/>
      <c r="B100" s="48" t="s">
        <v>239</v>
      </c>
      <c r="C100" s="55" t="s">
        <v>59</v>
      </c>
      <c r="D100" s="56"/>
      <c r="E100" s="48" t="s">
        <v>18</v>
      </c>
      <c r="F100" s="44">
        <f t="shared" si="4"/>
        <v>29.333333333333332</v>
      </c>
      <c r="G100" s="57">
        <v>1</v>
      </c>
      <c r="H100" s="57">
        <v>0</v>
      </c>
      <c r="I100" s="57">
        <v>10</v>
      </c>
      <c r="J100" s="57">
        <v>0</v>
      </c>
      <c r="K100" s="57">
        <v>0</v>
      </c>
      <c r="L100" s="57">
        <v>198</v>
      </c>
      <c r="M100" s="57">
        <v>88</v>
      </c>
      <c r="N100" s="57">
        <v>0</v>
      </c>
      <c r="O100" s="58">
        <v>0</v>
      </c>
    </row>
    <row r="101" spans="1:15" x14ac:dyDescent="0.25">
      <c r="A101" s="48"/>
      <c r="B101" s="48" t="s">
        <v>239</v>
      </c>
      <c r="C101" s="55" t="s">
        <v>102</v>
      </c>
      <c r="D101" s="56"/>
      <c r="E101" s="48" t="s">
        <v>18</v>
      </c>
      <c r="F101" s="44">
        <f t="shared" si="4"/>
        <v>29.333333333333332</v>
      </c>
      <c r="G101" s="57">
        <v>196</v>
      </c>
      <c r="H101" s="57">
        <v>274</v>
      </c>
      <c r="I101" s="57">
        <v>113</v>
      </c>
      <c r="J101" s="57">
        <v>31</v>
      </c>
      <c r="K101" s="57">
        <v>2</v>
      </c>
      <c r="L101" s="57">
        <v>5</v>
      </c>
      <c r="M101" s="57">
        <v>51</v>
      </c>
      <c r="N101" s="57">
        <v>37</v>
      </c>
      <c r="O101" s="58">
        <v>0</v>
      </c>
    </row>
    <row r="102" spans="1:15" x14ac:dyDescent="0.25">
      <c r="A102" s="48"/>
      <c r="B102" s="48" t="s">
        <v>239</v>
      </c>
      <c r="C102" s="55" t="s">
        <v>166</v>
      </c>
      <c r="D102" s="56"/>
      <c r="E102" s="48" t="s">
        <v>18</v>
      </c>
      <c r="F102" s="44">
        <f t="shared" si="4"/>
        <v>25.333333333333332</v>
      </c>
      <c r="G102" s="57">
        <v>1225</v>
      </c>
      <c r="H102" s="57">
        <v>0</v>
      </c>
      <c r="I102" s="57">
        <v>2</v>
      </c>
      <c r="J102" s="57">
        <v>424</v>
      </c>
      <c r="K102" s="57">
        <v>4492</v>
      </c>
      <c r="L102" s="57">
        <v>480</v>
      </c>
      <c r="M102" s="57">
        <v>0</v>
      </c>
      <c r="N102" s="57">
        <v>64</v>
      </c>
      <c r="O102" s="58">
        <v>12</v>
      </c>
    </row>
    <row r="103" spans="1:15" x14ac:dyDescent="0.25">
      <c r="A103" s="48"/>
      <c r="B103" s="48" t="s">
        <v>239</v>
      </c>
      <c r="C103" s="55" t="s">
        <v>113</v>
      </c>
      <c r="D103" s="56"/>
      <c r="E103" s="48" t="s">
        <v>18</v>
      </c>
      <c r="F103" s="44">
        <f t="shared" si="4"/>
        <v>24.333333333333332</v>
      </c>
      <c r="G103" s="57">
        <v>0</v>
      </c>
      <c r="H103" s="57">
        <v>1059</v>
      </c>
      <c r="I103" s="57">
        <v>2276</v>
      </c>
      <c r="J103" s="57">
        <v>2</v>
      </c>
      <c r="K103" s="57">
        <v>0</v>
      </c>
      <c r="L103" s="57">
        <v>676</v>
      </c>
      <c r="M103" s="57">
        <v>7</v>
      </c>
      <c r="N103" s="57">
        <v>0</v>
      </c>
      <c r="O103" s="58">
        <v>66</v>
      </c>
    </row>
    <row r="104" spans="1:15" x14ac:dyDescent="0.25">
      <c r="A104" s="48"/>
      <c r="B104" s="48" t="s">
        <v>239</v>
      </c>
      <c r="C104" s="55" t="s">
        <v>277</v>
      </c>
      <c r="D104" s="56"/>
      <c r="E104" s="48" t="s">
        <v>18</v>
      </c>
      <c r="F104" s="44">
        <f t="shared" si="4"/>
        <v>21</v>
      </c>
      <c r="G104" s="57">
        <v>0</v>
      </c>
      <c r="H104" s="57">
        <v>0</v>
      </c>
      <c r="I104" s="57">
        <v>0</v>
      </c>
      <c r="J104" s="57">
        <v>0</v>
      </c>
      <c r="K104" s="57">
        <v>0</v>
      </c>
      <c r="L104" s="57">
        <v>0</v>
      </c>
      <c r="M104" s="57">
        <v>0</v>
      </c>
      <c r="N104" s="57">
        <v>63</v>
      </c>
      <c r="O104" s="58">
        <v>0</v>
      </c>
    </row>
    <row r="105" spans="1:15" x14ac:dyDescent="0.25">
      <c r="A105" s="48"/>
      <c r="B105" s="48" t="s">
        <v>239</v>
      </c>
      <c r="C105" s="55" t="s">
        <v>262</v>
      </c>
      <c r="D105" s="56"/>
      <c r="E105" s="48" t="s">
        <v>18</v>
      </c>
      <c r="F105" s="44">
        <f t="shared" si="4"/>
        <v>21</v>
      </c>
      <c r="G105" s="57">
        <v>0</v>
      </c>
      <c r="H105" s="57">
        <v>0</v>
      </c>
      <c r="I105" s="57">
        <v>0</v>
      </c>
      <c r="J105" s="57">
        <v>0</v>
      </c>
      <c r="K105" s="57">
        <v>0</v>
      </c>
      <c r="L105" s="57">
        <v>0</v>
      </c>
      <c r="M105" s="57">
        <v>63</v>
      </c>
      <c r="N105" s="57">
        <v>0</v>
      </c>
      <c r="O105" s="58">
        <v>0</v>
      </c>
    </row>
    <row r="106" spans="1:15" x14ac:dyDescent="0.25">
      <c r="A106" s="48"/>
      <c r="B106" s="48" t="s">
        <v>239</v>
      </c>
      <c r="C106" s="55" t="s">
        <v>298</v>
      </c>
      <c r="D106" s="56"/>
      <c r="E106" s="48" t="s">
        <v>18</v>
      </c>
      <c r="F106" s="44">
        <f t="shared" si="4"/>
        <v>19.333333333333332</v>
      </c>
      <c r="G106" s="57">
        <v>0</v>
      </c>
      <c r="H106" s="57">
        <v>0</v>
      </c>
      <c r="I106" s="57">
        <v>0</v>
      </c>
      <c r="J106" s="57">
        <v>0</v>
      </c>
      <c r="K106" s="57">
        <v>1</v>
      </c>
      <c r="L106" s="57">
        <v>0</v>
      </c>
      <c r="M106" s="57">
        <v>2</v>
      </c>
      <c r="N106" s="57">
        <v>56</v>
      </c>
      <c r="O106" s="58">
        <v>0</v>
      </c>
    </row>
    <row r="107" spans="1:15" x14ac:dyDescent="0.25">
      <c r="A107" s="48"/>
      <c r="B107" s="48" t="s">
        <v>239</v>
      </c>
      <c r="C107" s="55" t="s">
        <v>93</v>
      </c>
      <c r="D107" s="56"/>
      <c r="E107" s="48" t="s">
        <v>18</v>
      </c>
      <c r="F107" s="44">
        <f t="shared" si="4"/>
        <v>15.333333333333334</v>
      </c>
      <c r="G107" s="57">
        <v>0</v>
      </c>
      <c r="H107" s="57">
        <v>0</v>
      </c>
      <c r="I107" s="57">
        <v>5</v>
      </c>
      <c r="J107" s="57">
        <v>0</v>
      </c>
      <c r="K107" s="57">
        <v>0</v>
      </c>
      <c r="L107" s="57">
        <v>0</v>
      </c>
      <c r="M107" s="57">
        <v>38</v>
      </c>
      <c r="N107" s="57">
        <v>8</v>
      </c>
      <c r="O107" s="58">
        <v>0</v>
      </c>
    </row>
    <row r="108" spans="1:15" x14ac:dyDescent="0.25">
      <c r="A108" s="48"/>
      <c r="B108" s="48" t="s">
        <v>239</v>
      </c>
      <c r="C108" s="55" t="s">
        <v>38</v>
      </c>
      <c r="D108" s="56"/>
      <c r="E108" s="48" t="s">
        <v>18</v>
      </c>
      <c r="F108" s="44">
        <f t="shared" si="4"/>
        <v>15</v>
      </c>
      <c r="G108" s="57">
        <v>152</v>
      </c>
      <c r="H108" s="57">
        <v>41</v>
      </c>
      <c r="I108" s="57">
        <v>135</v>
      </c>
      <c r="J108" s="57">
        <v>9</v>
      </c>
      <c r="K108" s="57">
        <v>226</v>
      </c>
      <c r="L108" s="57">
        <v>43</v>
      </c>
      <c r="M108" s="57">
        <v>13</v>
      </c>
      <c r="N108" s="57">
        <v>14</v>
      </c>
      <c r="O108" s="58">
        <v>18</v>
      </c>
    </row>
    <row r="109" spans="1:15" x14ac:dyDescent="0.25">
      <c r="A109" s="48"/>
      <c r="B109" s="48" t="s">
        <v>239</v>
      </c>
      <c r="C109" s="55" t="s">
        <v>137</v>
      </c>
      <c r="D109" s="56"/>
      <c r="E109" s="48" t="s">
        <v>18</v>
      </c>
      <c r="F109" s="44">
        <f t="shared" si="4"/>
        <v>15</v>
      </c>
      <c r="G109" s="57">
        <v>0</v>
      </c>
      <c r="H109" s="57">
        <v>260</v>
      </c>
      <c r="I109" s="57">
        <v>353</v>
      </c>
      <c r="J109" s="57">
        <v>0</v>
      </c>
      <c r="K109" s="57">
        <v>0</v>
      </c>
      <c r="L109" s="57">
        <v>0</v>
      </c>
      <c r="M109" s="57">
        <v>45</v>
      </c>
      <c r="N109" s="57">
        <v>0</v>
      </c>
      <c r="O109" s="58">
        <v>0</v>
      </c>
    </row>
    <row r="110" spans="1:15" x14ac:dyDescent="0.25">
      <c r="A110" s="48"/>
      <c r="B110" s="48" t="s">
        <v>239</v>
      </c>
      <c r="C110" s="55" t="s">
        <v>179</v>
      </c>
      <c r="D110" s="56"/>
      <c r="E110" s="48" t="s">
        <v>18</v>
      </c>
      <c r="F110" s="44">
        <f t="shared" si="4"/>
        <v>14.666666666666666</v>
      </c>
      <c r="G110" s="57">
        <v>0</v>
      </c>
      <c r="H110" s="57">
        <v>243</v>
      </c>
      <c r="I110" s="57">
        <v>0</v>
      </c>
      <c r="J110" s="57">
        <v>0</v>
      </c>
      <c r="K110" s="57">
        <v>0</v>
      </c>
      <c r="L110" s="57">
        <v>0</v>
      </c>
      <c r="M110" s="57">
        <v>0</v>
      </c>
      <c r="N110" s="57">
        <v>44</v>
      </c>
      <c r="O110" s="58">
        <v>0</v>
      </c>
    </row>
    <row r="111" spans="1:15" x14ac:dyDescent="0.25">
      <c r="A111" s="48"/>
      <c r="B111" s="48" t="s">
        <v>239</v>
      </c>
      <c r="C111" s="55" t="s">
        <v>141</v>
      </c>
      <c r="D111" s="56"/>
      <c r="E111" s="48" t="s">
        <v>18</v>
      </c>
      <c r="F111" s="44">
        <f t="shared" si="4"/>
        <v>12.333333333333334</v>
      </c>
      <c r="G111" s="57">
        <v>0</v>
      </c>
      <c r="H111" s="57">
        <v>33</v>
      </c>
      <c r="I111" s="57">
        <v>84</v>
      </c>
      <c r="J111" s="57">
        <v>31</v>
      </c>
      <c r="K111" s="57">
        <v>29</v>
      </c>
      <c r="L111" s="57">
        <v>0</v>
      </c>
      <c r="M111" s="57">
        <v>37</v>
      </c>
      <c r="N111" s="57">
        <v>0</v>
      </c>
      <c r="O111" s="58">
        <v>0</v>
      </c>
    </row>
    <row r="112" spans="1:15" x14ac:dyDescent="0.25">
      <c r="A112" s="48"/>
      <c r="B112" s="48" t="s">
        <v>239</v>
      </c>
      <c r="C112" s="55" t="s">
        <v>178</v>
      </c>
      <c r="D112" s="56"/>
      <c r="E112" s="48" t="s">
        <v>18</v>
      </c>
      <c r="F112" s="44">
        <f t="shared" si="4"/>
        <v>12</v>
      </c>
      <c r="G112" s="57">
        <v>0</v>
      </c>
      <c r="H112" s="57">
        <v>0</v>
      </c>
      <c r="I112" s="57">
        <v>24</v>
      </c>
      <c r="J112" s="57">
        <v>0</v>
      </c>
      <c r="K112" s="57">
        <v>0</v>
      </c>
      <c r="L112" s="57">
        <v>0</v>
      </c>
      <c r="M112" s="57">
        <v>0</v>
      </c>
      <c r="N112" s="57">
        <v>36</v>
      </c>
      <c r="O112" s="58">
        <v>0</v>
      </c>
    </row>
    <row r="113" spans="1:15" x14ac:dyDescent="0.25">
      <c r="A113" s="48"/>
      <c r="B113" s="48" t="s">
        <v>239</v>
      </c>
      <c r="C113" s="55" t="s">
        <v>94</v>
      </c>
      <c r="D113" s="56"/>
      <c r="E113" s="48" t="s">
        <v>18</v>
      </c>
      <c r="F113" s="44">
        <f t="shared" si="4"/>
        <v>12</v>
      </c>
      <c r="G113" s="57">
        <v>24</v>
      </c>
      <c r="H113" s="57">
        <v>15</v>
      </c>
      <c r="I113" s="57">
        <v>78</v>
      </c>
      <c r="J113" s="57">
        <v>33</v>
      </c>
      <c r="K113" s="57">
        <v>186</v>
      </c>
      <c r="L113" s="57">
        <v>168</v>
      </c>
      <c r="M113" s="57">
        <v>33</v>
      </c>
      <c r="N113" s="57">
        <v>3</v>
      </c>
      <c r="O113" s="58">
        <v>0</v>
      </c>
    </row>
    <row r="114" spans="1:15" x14ac:dyDescent="0.25">
      <c r="A114" s="48"/>
      <c r="B114" s="48" t="s">
        <v>239</v>
      </c>
      <c r="C114" s="55" t="s">
        <v>106</v>
      </c>
      <c r="D114" s="56"/>
      <c r="E114" s="48" t="s">
        <v>18</v>
      </c>
      <c r="F114" s="44">
        <f t="shared" si="4"/>
        <v>11.666666666666666</v>
      </c>
      <c r="G114" s="57">
        <v>88</v>
      </c>
      <c r="H114" s="57">
        <v>48</v>
      </c>
      <c r="I114" s="57">
        <v>24</v>
      </c>
      <c r="J114" s="57">
        <v>67</v>
      </c>
      <c r="K114" s="57">
        <v>144</v>
      </c>
      <c r="L114" s="57">
        <v>367</v>
      </c>
      <c r="M114" s="57">
        <v>0</v>
      </c>
      <c r="N114" s="57">
        <v>7</v>
      </c>
      <c r="O114" s="58">
        <v>28</v>
      </c>
    </row>
    <row r="115" spans="1:15" x14ac:dyDescent="0.25">
      <c r="A115" s="48"/>
      <c r="B115" s="48" t="s">
        <v>239</v>
      </c>
      <c r="C115" s="55" t="s">
        <v>308</v>
      </c>
      <c r="D115" s="56"/>
      <c r="E115" s="48" t="s">
        <v>18</v>
      </c>
      <c r="F115" s="44">
        <f t="shared" si="4"/>
        <v>10</v>
      </c>
      <c r="G115" s="57">
        <v>0</v>
      </c>
      <c r="H115" s="57">
        <v>0</v>
      </c>
      <c r="I115" s="57">
        <v>0</v>
      </c>
      <c r="J115" s="57">
        <v>0</v>
      </c>
      <c r="K115" s="57">
        <v>0</v>
      </c>
      <c r="L115" s="57">
        <v>0</v>
      </c>
      <c r="M115" s="57">
        <v>0</v>
      </c>
      <c r="N115" s="57">
        <v>30</v>
      </c>
      <c r="O115" s="58">
        <v>0</v>
      </c>
    </row>
    <row r="116" spans="1:15" x14ac:dyDescent="0.25">
      <c r="A116" s="48"/>
      <c r="B116" s="48" t="s">
        <v>239</v>
      </c>
      <c r="C116" s="55" t="s">
        <v>156</v>
      </c>
      <c r="D116" s="56"/>
      <c r="E116" s="48" t="s">
        <v>18</v>
      </c>
      <c r="F116" s="44">
        <f t="shared" si="4"/>
        <v>9.3333333333333339</v>
      </c>
      <c r="G116" s="57">
        <v>0</v>
      </c>
      <c r="H116" s="57">
        <v>0</v>
      </c>
      <c r="I116" s="57">
        <v>69</v>
      </c>
      <c r="J116" s="57">
        <v>34</v>
      </c>
      <c r="K116" s="57">
        <v>27</v>
      </c>
      <c r="L116" s="57">
        <v>0</v>
      </c>
      <c r="M116" s="57">
        <v>0</v>
      </c>
      <c r="N116" s="57">
        <v>4</v>
      </c>
      <c r="O116" s="58">
        <v>24</v>
      </c>
    </row>
    <row r="117" spans="1:15" x14ac:dyDescent="0.25">
      <c r="A117" s="48"/>
      <c r="B117" s="48" t="s">
        <v>239</v>
      </c>
      <c r="C117" s="55" t="s">
        <v>174</v>
      </c>
      <c r="D117" s="56"/>
      <c r="E117" s="48" t="s">
        <v>18</v>
      </c>
      <c r="F117" s="44">
        <f t="shared" si="4"/>
        <v>9</v>
      </c>
      <c r="G117" s="57">
        <v>0</v>
      </c>
      <c r="H117" s="57">
        <v>0</v>
      </c>
      <c r="I117" s="57">
        <v>0</v>
      </c>
      <c r="J117" s="57">
        <v>64</v>
      </c>
      <c r="K117" s="57">
        <v>0</v>
      </c>
      <c r="L117" s="57">
        <v>0</v>
      </c>
      <c r="M117" s="57">
        <v>0</v>
      </c>
      <c r="N117" s="57">
        <v>0</v>
      </c>
      <c r="O117" s="58">
        <v>27</v>
      </c>
    </row>
    <row r="118" spans="1:15" x14ac:dyDescent="0.25">
      <c r="A118" s="48"/>
      <c r="B118" s="48" t="s">
        <v>239</v>
      </c>
      <c r="C118" s="55" t="s">
        <v>56</v>
      </c>
      <c r="D118" s="56"/>
      <c r="E118" s="48" t="s">
        <v>18</v>
      </c>
      <c r="F118" s="44">
        <f t="shared" si="4"/>
        <v>7.666666666666667</v>
      </c>
      <c r="G118" s="57">
        <v>47</v>
      </c>
      <c r="H118" s="57">
        <v>0</v>
      </c>
      <c r="I118" s="57">
        <v>101</v>
      </c>
      <c r="J118" s="57">
        <v>15</v>
      </c>
      <c r="K118" s="57">
        <v>116</v>
      </c>
      <c r="L118" s="57">
        <v>0</v>
      </c>
      <c r="M118" s="57">
        <v>0</v>
      </c>
      <c r="N118" s="57">
        <v>23</v>
      </c>
      <c r="O118" s="58">
        <v>0</v>
      </c>
    </row>
    <row r="119" spans="1:15" x14ac:dyDescent="0.25">
      <c r="A119" s="48"/>
      <c r="B119" s="48" t="s">
        <v>239</v>
      </c>
      <c r="C119" s="55" t="s">
        <v>138</v>
      </c>
      <c r="D119" s="56"/>
      <c r="E119" s="48" t="s">
        <v>18</v>
      </c>
      <c r="F119" s="44">
        <f t="shared" si="4"/>
        <v>7.333333333333333</v>
      </c>
      <c r="G119" s="57">
        <v>0</v>
      </c>
      <c r="H119" s="57">
        <v>0</v>
      </c>
      <c r="I119" s="57">
        <v>0</v>
      </c>
      <c r="J119" s="57">
        <v>0</v>
      </c>
      <c r="K119" s="57">
        <v>114</v>
      </c>
      <c r="L119" s="57">
        <v>257</v>
      </c>
      <c r="M119" s="57">
        <v>22</v>
      </c>
      <c r="N119" s="57">
        <v>0</v>
      </c>
      <c r="O119" s="58">
        <v>0</v>
      </c>
    </row>
    <row r="120" spans="1:15" x14ac:dyDescent="0.25">
      <c r="A120" s="48"/>
      <c r="B120" s="48" t="s">
        <v>239</v>
      </c>
      <c r="C120" s="55" t="s">
        <v>99</v>
      </c>
      <c r="D120" s="56"/>
      <c r="E120" s="48" t="s">
        <v>18</v>
      </c>
      <c r="F120" s="44">
        <f t="shared" si="4"/>
        <v>6.333333333333333</v>
      </c>
      <c r="G120" s="57">
        <v>0</v>
      </c>
      <c r="H120" s="57">
        <v>0</v>
      </c>
      <c r="I120" s="57">
        <v>0</v>
      </c>
      <c r="J120" s="57">
        <v>0</v>
      </c>
      <c r="K120" s="57">
        <v>0</v>
      </c>
      <c r="L120" s="57">
        <v>0</v>
      </c>
      <c r="M120" s="57">
        <v>19</v>
      </c>
      <c r="N120" s="57">
        <v>0</v>
      </c>
      <c r="O120" s="58">
        <v>0</v>
      </c>
    </row>
    <row r="121" spans="1:15" x14ac:dyDescent="0.25">
      <c r="A121" s="48"/>
      <c r="B121" s="48" t="s">
        <v>239</v>
      </c>
      <c r="C121" s="55" t="s">
        <v>260</v>
      </c>
      <c r="D121" s="56"/>
      <c r="E121" s="48" t="s">
        <v>18</v>
      </c>
      <c r="F121" s="44">
        <f t="shared" si="4"/>
        <v>5.666666666666667</v>
      </c>
      <c r="G121" s="57">
        <v>0</v>
      </c>
      <c r="H121" s="57">
        <v>0</v>
      </c>
      <c r="I121" s="57">
        <v>0</v>
      </c>
      <c r="J121" s="57">
        <v>45</v>
      </c>
      <c r="K121" s="57">
        <v>0</v>
      </c>
      <c r="L121" s="57">
        <v>0</v>
      </c>
      <c r="M121" s="57">
        <v>0</v>
      </c>
      <c r="N121" s="57">
        <v>1</v>
      </c>
      <c r="O121" s="58">
        <v>16</v>
      </c>
    </row>
    <row r="122" spans="1:15" x14ac:dyDescent="0.25">
      <c r="A122" s="48"/>
      <c r="B122" s="48" t="s">
        <v>239</v>
      </c>
      <c r="C122" s="55" t="s">
        <v>108</v>
      </c>
      <c r="D122" s="56"/>
      <c r="E122" s="48" t="s">
        <v>18</v>
      </c>
      <c r="F122" s="44">
        <f t="shared" si="4"/>
        <v>5.333333333333333</v>
      </c>
      <c r="G122" s="57">
        <v>0</v>
      </c>
      <c r="H122" s="57">
        <v>0</v>
      </c>
      <c r="I122" s="57">
        <v>0</v>
      </c>
      <c r="J122" s="57">
        <v>0</v>
      </c>
      <c r="K122" s="57">
        <v>0</v>
      </c>
      <c r="L122" s="57">
        <v>8</v>
      </c>
      <c r="M122" s="57">
        <v>10</v>
      </c>
      <c r="N122" s="57">
        <v>6</v>
      </c>
      <c r="O122" s="58">
        <v>0</v>
      </c>
    </row>
    <row r="123" spans="1:15" x14ac:dyDescent="0.25">
      <c r="A123" s="48"/>
      <c r="B123" s="48" t="s">
        <v>239</v>
      </c>
      <c r="C123" s="55" t="s">
        <v>75</v>
      </c>
      <c r="D123" s="56"/>
      <c r="E123" s="48" t="s">
        <v>18</v>
      </c>
      <c r="F123" s="44">
        <f t="shared" si="4"/>
        <v>4.666666666666667</v>
      </c>
      <c r="G123" s="57">
        <v>0</v>
      </c>
      <c r="H123" s="57">
        <v>0</v>
      </c>
      <c r="I123" s="57">
        <v>0</v>
      </c>
      <c r="J123" s="57">
        <v>0</v>
      </c>
      <c r="K123" s="57">
        <v>0</v>
      </c>
      <c r="L123" s="57">
        <v>0</v>
      </c>
      <c r="M123" s="57">
        <v>0</v>
      </c>
      <c r="N123" s="57">
        <v>0</v>
      </c>
      <c r="O123" s="58">
        <v>14</v>
      </c>
    </row>
    <row r="124" spans="1:15" x14ac:dyDescent="0.25">
      <c r="A124" s="48"/>
      <c r="B124" s="48" t="s">
        <v>239</v>
      </c>
      <c r="C124" s="55" t="s">
        <v>95</v>
      </c>
      <c r="D124" s="56"/>
      <c r="E124" s="48" t="s">
        <v>18</v>
      </c>
      <c r="F124" s="44">
        <f t="shared" si="4"/>
        <v>3.6666666666666665</v>
      </c>
      <c r="G124" s="57">
        <v>0</v>
      </c>
      <c r="H124" s="57">
        <v>21</v>
      </c>
      <c r="I124" s="57">
        <v>2</v>
      </c>
      <c r="J124" s="57">
        <v>0</v>
      </c>
      <c r="K124" s="57">
        <v>0</v>
      </c>
      <c r="L124" s="57">
        <v>0</v>
      </c>
      <c r="M124" s="57">
        <v>11</v>
      </c>
      <c r="N124" s="57">
        <v>0</v>
      </c>
      <c r="O124" s="58">
        <v>0</v>
      </c>
    </row>
    <row r="125" spans="1:15" x14ac:dyDescent="0.25">
      <c r="A125" s="48"/>
      <c r="B125" s="48" t="s">
        <v>239</v>
      </c>
      <c r="C125" s="55" t="s">
        <v>58</v>
      </c>
      <c r="D125" s="56"/>
      <c r="E125" s="48" t="s">
        <v>18</v>
      </c>
      <c r="F125" s="44">
        <f t="shared" si="4"/>
        <v>3</v>
      </c>
      <c r="G125" s="57">
        <v>0</v>
      </c>
      <c r="H125" s="57">
        <v>0</v>
      </c>
      <c r="I125" s="57">
        <v>0</v>
      </c>
      <c r="J125" s="57">
        <v>0</v>
      </c>
      <c r="K125" s="57">
        <v>0</v>
      </c>
      <c r="L125" s="57">
        <v>0</v>
      </c>
      <c r="M125" s="57">
        <v>0</v>
      </c>
      <c r="N125" s="57">
        <v>0</v>
      </c>
      <c r="O125" s="58">
        <v>9</v>
      </c>
    </row>
    <row r="126" spans="1:15" x14ac:dyDescent="0.25">
      <c r="A126" s="48"/>
      <c r="B126" s="48" t="s">
        <v>239</v>
      </c>
      <c r="C126" s="55" t="s">
        <v>119</v>
      </c>
      <c r="D126" s="56"/>
      <c r="E126" s="48" t="s">
        <v>18</v>
      </c>
      <c r="F126" s="44">
        <f t="shared" si="4"/>
        <v>2.6666666666666665</v>
      </c>
      <c r="G126" s="57">
        <v>0</v>
      </c>
      <c r="H126" s="57">
        <v>135</v>
      </c>
      <c r="I126" s="57">
        <v>0</v>
      </c>
      <c r="J126" s="57">
        <v>0</v>
      </c>
      <c r="K126" s="57">
        <v>1</v>
      </c>
      <c r="L126" s="57">
        <v>1</v>
      </c>
      <c r="M126" s="57">
        <v>8</v>
      </c>
      <c r="N126" s="57">
        <v>0</v>
      </c>
      <c r="O126" s="58">
        <v>0</v>
      </c>
    </row>
    <row r="127" spans="1:15" x14ac:dyDescent="0.25">
      <c r="A127" s="48"/>
      <c r="B127" s="48" t="s">
        <v>239</v>
      </c>
      <c r="C127" s="55" t="s">
        <v>112</v>
      </c>
      <c r="D127" s="56"/>
      <c r="E127" s="48" t="s">
        <v>18</v>
      </c>
      <c r="F127" s="44">
        <f t="shared" si="4"/>
        <v>1.3333333333333333</v>
      </c>
      <c r="G127" s="57">
        <v>0</v>
      </c>
      <c r="H127" s="57">
        <v>0</v>
      </c>
      <c r="I127" s="57">
        <v>0</v>
      </c>
      <c r="J127" s="57">
        <v>0</v>
      </c>
      <c r="K127" s="57">
        <v>0</v>
      </c>
      <c r="L127" s="57">
        <v>0</v>
      </c>
      <c r="M127" s="57">
        <v>0</v>
      </c>
      <c r="N127" s="57">
        <v>0</v>
      </c>
      <c r="O127" s="58">
        <v>4</v>
      </c>
    </row>
    <row r="128" spans="1:15" x14ac:dyDescent="0.25">
      <c r="A128" s="48"/>
      <c r="B128" s="48" t="s">
        <v>239</v>
      </c>
      <c r="C128" s="55" t="s">
        <v>295</v>
      </c>
      <c r="D128" s="56"/>
      <c r="E128" s="48" t="s">
        <v>18</v>
      </c>
      <c r="F128" s="44">
        <f t="shared" si="4"/>
        <v>1.3333333333333333</v>
      </c>
      <c r="G128" s="57">
        <v>63</v>
      </c>
      <c r="H128" s="57">
        <v>61</v>
      </c>
      <c r="I128" s="57">
        <v>53</v>
      </c>
      <c r="J128" s="57">
        <v>70</v>
      </c>
      <c r="K128" s="57">
        <v>562</v>
      </c>
      <c r="L128" s="57">
        <v>0</v>
      </c>
      <c r="M128" s="57">
        <v>0</v>
      </c>
      <c r="N128" s="57">
        <v>0</v>
      </c>
      <c r="O128" s="58">
        <v>4</v>
      </c>
    </row>
    <row r="129" spans="1:15" x14ac:dyDescent="0.25">
      <c r="A129" s="48"/>
      <c r="B129" s="48" t="s">
        <v>239</v>
      </c>
      <c r="C129" s="55" t="s">
        <v>103</v>
      </c>
      <c r="D129" s="56"/>
      <c r="E129" s="48" t="s">
        <v>18</v>
      </c>
      <c r="F129" s="44">
        <f t="shared" si="4"/>
        <v>1.3333333333333333</v>
      </c>
      <c r="G129" s="57">
        <v>0</v>
      </c>
      <c r="H129" s="57">
        <v>0</v>
      </c>
      <c r="I129" s="57">
        <v>0</v>
      </c>
      <c r="J129" s="57">
        <v>0</v>
      </c>
      <c r="K129" s="57">
        <v>0</v>
      </c>
      <c r="L129" s="57">
        <v>0</v>
      </c>
      <c r="M129" s="57">
        <v>0</v>
      </c>
      <c r="N129" s="57">
        <v>4</v>
      </c>
      <c r="O129" s="58">
        <v>0</v>
      </c>
    </row>
    <row r="130" spans="1:15" x14ac:dyDescent="0.25">
      <c r="A130" s="48"/>
      <c r="B130" s="48" t="s">
        <v>239</v>
      </c>
      <c r="C130" s="55" t="s">
        <v>88</v>
      </c>
      <c r="D130" s="56"/>
      <c r="E130" s="48" t="s">
        <v>18</v>
      </c>
      <c r="F130" s="44">
        <f t="shared" si="4"/>
        <v>1</v>
      </c>
      <c r="G130" s="57">
        <v>34</v>
      </c>
      <c r="H130" s="57">
        <v>30</v>
      </c>
      <c r="I130" s="57">
        <v>81</v>
      </c>
      <c r="J130" s="57">
        <v>30</v>
      </c>
      <c r="K130" s="57">
        <v>6</v>
      </c>
      <c r="L130" s="57">
        <v>13</v>
      </c>
      <c r="M130" s="57">
        <v>1</v>
      </c>
      <c r="N130" s="57">
        <v>0</v>
      </c>
      <c r="O130" s="58">
        <v>2</v>
      </c>
    </row>
    <row r="131" spans="1:15" x14ac:dyDescent="0.25">
      <c r="A131" s="48"/>
      <c r="B131" s="48" t="s">
        <v>239</v>
      </c>
      <c r="C131" s="55" t="s">
        <v>146</v>
      </c>
      <c r="D131" s="56"/>
      <c r="E131" s="48" t="s">
        <v>18</v>
      </c>
      <c r="F131" s="44">
        <f t="shared" si="4"/>
        <v>1</v>
      </c>
      <c r="G131" s="57">
        <v>17</v>
      </c>
      <c r="H131" s="57">
        <v>0</v>
      </c>
      <c r="I131" s="57">
        <v>0</v>
      </c>
      <c r="J131" s="57">
        <v>0</v>
      </c>
      <c r="K131" s="57">
        <v>0</v>
      </c>
      <c r="L131" s="57">
        <v>0</v>
      </c>
      <c r="M131" s="57">
        <v>3</v>
      </c>
      <c r="N131" s="57">
        <v>0</v>
      </c>
      <c r="O131" s="58">
        <v>0</v>
      </c>
    </row>
    <row r="132" spans="1:15" x14ac:dyDescent="0.25">
      <c r="A132" s="48"/>
      <c r="B132" s="48" t="s">
        <v>239</v>
      </c>
      <c r="C132" s="55" t="s">
        <v>85</v>
      </c>
      <c r="D132" s="56"/>
      <c r="E132" s="48" t="s">
        <v>18</v>
      </c>
      <c r="F132" s="44">
        <f t="shared" si="4"/>
        <v>1</v>
      </c>
      <c r="G132" s="57">
        <v>0</v>
      </c>
      <c r="H132" s="57">
        <v>0</v>
      </c>
      <c r="I132" s="57">
        <v>0</v>
      </c>
      <c r="J132" s="57">
        <v>0</v>
      </c>
      <c r="K132" s="57">
        <v>0</v>
      </c>
      <c r="L132" s="57">
        <v>84</v>
      </c>
      <c r="M132" s="57">
        <v>0</v>
      </c>
      <c r="N132" s="57">
        <v>3</v>
      </c>
      <c r="O132" s="58">
        <v>0</v>
      </c>
    </row>
    <row r="133" spans="1:15" x14ac:dyDescent="0.25">
      <c r="A133" s="48"/>
      <c r="B133" s="48" t="s">
        <v>239</v>
      </c>
      <c r="C133" s="55" t="s">
        <v>309</v>
      </c>
      <c r="D133" s="56"/>
      <c r="E133" s="48" t="s">
        <v>18</v>
      </c>
      <c r="F133" s="44">
        <f t="shared" si="4"/>
        <v>0.66666666666666663</v>
      </c>
      <c r="G133" s="57">
        <v>0</v>
      </c>
      <c r="H133" s="57">
        <v>0</v>
      </c>
      <c r="I133" s="57">
        <v>0</v>
      </c>
      <c r="J133" s="57">
        <v>0</v>
      </c>
      <c r="K133" s="57">
        <v>0</v>
      </c>
      <c r="L133" s="57">
        <v>0</v>
      </c>
      <c r="M133" s="57">
        <v>0</v>
      </c>
      <c r="N133" s="57">
        <v>0</v>
      </c>
      <c r="O133" s="58">
        <v>2</v>
      </c>
    </row>
    <row r="134" spans="1:15" x14ac:dyDescent="0.25">
      <c r="A134" s="48"/>
      <c r="B134" s="48" t="s">
        <v>239</v>
      </c>
      <c r="C134" s="55" t="s">
        <v>130</v>
      </c>
      <c r="D134" s="56"/>
      <c r="E134" s="48" t="s">
        <v>18</v>
      </c>
      <c r="F134" s="44">
        <f t="shared" si="4"/>
        <v>0.66666666666666663</v>
      </c>
      <c r="G134" s="57">
        <v>0</v>
      </c>
      <c r="H134" s="57">
        <v>0</v>
      </c>
      <c r="I134" s="57">
        <v>0</v>
      </c>
      <c r="J134" s="57">
        <v>16</v>
      </c>
      <c r="K134" s="57">
        <v>29</v>
      </c>
      <c r="L134" s="57">
        <v>0</v>
      </c>
      <c r="M134" s="57">
        <v>2</v>
      </c>
      <c r="N134" s="57">
        <v>0</v>
      </c>
      <c r="O134" s="58">
        <v>0</v>
      </c>
    </row>
    <row r="135" spans="1:15" x14ac:dyDescent="0.25">
      <c r="A135" s="48"/>
      <c r="B135" s="48" t="s">
        <v>239</v>
      </c>
      <c r="C135" s="55" t="s">
        <v>68</v>
      </c>
      <c r="D135" s="56"/>
      <c r="E135" s="48" t="s">
        <v>18</v>
      </c>
      <c r="F135" s="44">
        <f t="shared" ref="F135:F168" si="5">SUM(M135:O135)/3</f>
        <v>0.33333333333333331</v>
      </c>
      <c r="G135" s="57">
        <v>0</v>
      </c>
      <c r="H135" s="57">
        <v>0</v>
      </c>
      <c r="I135" s="57">
        <v>0</v>
      </c>
      <c r="J135" s="57">
        <v>0</v>
      </c>
      <c r="K135" s="57">
        <v>0</v>
      </c>
      <c r="L135" s="57">
        <v>1037</v>
      </c>
      <c r="M135" s="57">
        <v>0</v>
      </c>
      <c r="N135" s="57">
        <v>1</v>
      </c>
      <c r="O135" s="58">
        <v>0</v>
      </c>
    </row>
    <row r="136" spans="1:15" x14ac:dyDescent="0.25">
      <c r="A136" s="48"/>
      <c r="B136" s="48" t="s">
        <v>239</v>
      </c>
      <c r="C136" s="55" t="s">
        <v>177</v>
      </c>
      <c r="D136" s="56"/>
      <c r="E136" s="48" t="s">
        <v>18</v>
      </c>
      <c r="F136" s="44">
        <f t="shared" si="5"/>
        <v>0</v>
      </c>
      <c r="G136" s="57">
        <v>0</v>
      </c>
      <c r="H136" s="57">
        <v>0</v>
      </c>
      <c r="I136" s="57">
        <v>0</v>
      </c>
      <c r="J136" s="57">
        <v>0</v>
      </c>
      <c r="K136" s="57">
        <v>45</v>
      </c>
      <c r="L136" s="57">
        <v>9</v>
      </c>
      <c r="M136" s="57">
        <v>0</v>
      </c>
      <c r="N136" s="57">
        <v>0</v>
      </c>
      <c r="O136" s="58">
        <v>0</v>
      </c>
    </row>
    <row r="137" spans="1:15" x14ac:dyDescent="0.25">
      <c r="A137" s="48"/>
      <c r="B137" s="48" t="s">
        <v>239</v>
      </c>
      <c r="C137" s="55" t="s">
        <v>185</v>
      </c>
      <c r="D137" s="56"/>
      <c r="E137" s="48" t="s">
        <v>18</v>
      </c>
      <c r="F137" s="44">
        <f t="shared" si="5"/>
        <v>0</v>
      </c>
      <c r="G137" s="57">
        <v>3</v>
      </c>
      <c r="H137" s="57">
        <v>0</v>
      </c>
      <c r="I137" s="57">
        <v>0</v>
      </c>
      <c r="J137" s="57">
        <v>0</v>
      </c>
      <c r="K137" s="57">
        <v>0</v>
      </c>
      <c r="L137" s="57">
        <v>0</v>
      </c>
      <c r="M137" s="57">
        <v>0</v>
      </c>
      <c r="N137" s="57">
        <v>0</v>
      </c>
      <c r="O137" s="58">
        <v>0</v>
      </c>
    </row>
    <row r="138" spans="1:15" x14ac:dyDescent="0.25">
      <c r="A138" s="48"/>
      <c r="B138" s="48" t="s">
        <v>239</v>
      </c>
      <c r="C138" s="55" t="s">
        <v>193</v>
      </c>
      <c r="D138" s="56"/>
      <c r="E138" s="48" t="s">
        <v>18</v>
      </c>
      <c r="F138" s="44">
        <f t="shared" si="5"/>
        <v>0</v>
      </c>
      <c r="G138" s="57">
        <v>0</v>
      </c>
      <c r="H138" s="57">
        <v>0</v>
      </c>
      <c r="I138" s="57">
        <v>0</v>
      </c>
      <c r="J138" s="57">
        <v>0</v>
      </c>
      <c r="K138" s="57">
        <v>0</v>
      </c>
      <c r="L138" s="57">
        <v>0</v>
      </c>
      <c r="M138" s="57">
        <v>0</v>
      </c>
      <c r="N138" s="57">
        <v>0</v>
      </c>
      <c r="O138" s="58">
        <v>0</v>
      </c>
    </row>
    <row r="139" spans="1:15" x14ac:dyDescent="0.25">
      <c r="A139" s="48"/>
      <c r="B139" s="48" t="s">
        <v>239</v>
      </c>
      <c r="C139" s="55" t="s">
        <v>82</v>
      </c>
      <c r="D139" s="56"/>
      <c r="E139" s="48" t="s">
        <v>18</v>
      </c>
      <c r="F139" s="44">
        <f t="shared" si="5"/>
        <v>0</v>
      </c>
      <c r="G139" s="57">
        <v>0</v>
      </c>
      <c r="H139" s="57">
        <v>1</v>
      </c>
      <c r="I139" s="57">
        <v>0</v>
      </c>
      <c r="J139" s="57">
        <v>74</v>
      </c>
      <c r="K139" s="57">
        <v>1232</v>
      </c>
      <c r="L139" s="57">
        <v>0</v>
      </c>
      <c r="M139" s="57">
        <v>0</v>
      </c>
      <c r="N139" s="57">
        <v>0</v>
      </c>
      <c r="O139" s="58">
        <v>0</v>
      </c>
    </row>
    <row r="140" spans="1:15" x14ac:dyDescent="0.25">
      <c r="A140" s="48"/>
      <c r="B140" s="48" t="s">
        <v>239</v>
      </c>
      <c r="C140" s="55" t="s">
        <v>172</v>
      </c>
      <c r="D140" s="56"/>
      <c r="E140" s="48" t="s">
        <v>18</v>
      </c>
      <c r="F140" s="44">
        <f t="shared" si="5"/>
        <v>0</v>
      </c>
      <c r="G140" s="57">
        <v>0</v>
      </c>
      <c r="H140" s="57">
        <v>0</v>
      </c>
      <c r="I140" s="57">
        <v>0</v>
      </c>
      <c r="J140" s="57">
        <v>22</v>
      </c>
      <c r="K140" s="57">
        <v>0</v>
      </c>
      <c r="L140" s="57">
        <v>0</v>
      </c>
      <c r="M140" s="57">
        <v>0</v>
      </c>
      <c r="N140" s="57">
        <v>0</v>
      </c>
      <c r="O140" s="58">
        <v>0</v>
      </c>
    </row>
    <row r="141" spans="1:15" x14ac:dyDescent="0.25">
      <c r="A141" s="48"/>
      <c r="B141" s="48" t="s">
        <v>239</v>
      </c>
      <c r="C141" s="55" t="s">
        <v>180</v>
      </c>
      <c r="D141" s="56"/>
      <c r="E141" s="48" t="s">
        <v>18</v>
      </c>
      <c r="F141" s="44">
        <f t="shared" si="5"/>
        <v>0</v>
      </c>
      <c r="G141" s="57">
        <v>0</v>
      </c>
      <c r="H141" s="57">
        <v>0</v>
      </c>
      <c r="I141" s="57">
        <v>0</v>
      </c>
      <c r="J141" s="57">
        <v>0</v>
      </c>
      <c r="K141" s="57">
        <v>0</v>
      </c>
      <c r="L141" s="57">
        <v>1788</v>
      </c>
      <c r="M141" s="57">
        <v>0</v>
      </c>
      <c r="N141" s="57">
        <v>0</v>
      </c>
      <c r="O141" s="58">
        <v>0</v>
      </c>
    </row>
    <row r="142" spans="1:15" x14ac:dyDescent="0.25">
      <c r="A142" s="48"/>
      <c r="B142" s="48" t="s">
        <v>239</v>
      </c>
      <c r="C142" s="55" t="s">
        <v>280</v>
      </c>
      <c r="D142" s="56"/>
      <c r="E142" s="48" t="s">
        <v>18</v>
      </c>
      <c r="F142" s="44">
        <f t="shared" si="5"/>
        <v>0</v>
      </c>
      <c r="G142" s="57">
        <v>0</v>
      </c>
      <c r="H142" s="57">
        <v>220</v>
      </c>
      <c r="I142" s="57">
        <v>0</v>
      </c>
      <c r="J142" s="57">
        <v>0</v>
      </c>
      <c r="K142" s="57">
        <v>0</v>
      </c>
      <c r="L142" s="57">
        <v>0</v>
      </c>
      <c r="M142" s="57">
        <v>0</v>
      </c>
      <c r="N142" s="57">
        <v>0</v>
      </c>
      <c r="O142" s="58">
        <v>0</v>
      </c>
    </row>
    <row r="143" spans="1:15" x14ac:dyDescent="0.25">
      <c r="A143" s="48"/>
      <c r="B143" s="48" t="s">
        <v>239</v>
      </c>
      <c r="C143" s="55" t="s">
        <v>310</v>
      </c>
      <c r="D143" s="56"/>
      <c r="E143" s="48" t="s">
        <v>18</v>
      </c>
      <c r="F143" s="44">
        <f t="shared" si="5"/>
        <v>0</v>
      </c>
      <c r="G143" s="57">
        <v>0</v>
      </c>
      <c r="H143" s="57">
        <v>0</v>
      </c>
      <c r="I143" s="57">
        <v>0</v>
      </c>
      <c r="J143" s="57">
        <v>0</v>
      </c>
      <c r="K143" s="57">
        <v>0</v>
      </c>
      <c r="L143" s="57">
        <v>0</v>
      </c>
      <c r="M143" s="57">
        <v>0</v>
      </c>
      <c r="N143" s="57">
        <v>0</v>
      </c>
      <c r="O143" s="58">
        <v>0</v>
      </c>
    </row>
    <row r="144" spans="1:15" x14ac:dyDescent="0.25">
      <c r="A144" s="48"/>
      <c r="B144" s="48" t="s">
        <v>239</v>
      </c>
      <c r="C144" s="55" t="s">
        <v>69</v>
      </c>
      <c r="D144" s="56"/>
      <c r="E144" s="48" t="s">
        <v>18</v>
      </c>
      <c r="F144" s="44">
        <f t="shared" si="5"/>
        <v>0</v>
      </c>
      <c r="G144" s="57">
        <v>0</v>
      </c>
      <c r="H144" s="57">
        <v>7</v>
      </c>
      <c r="I144" s="57">
        <v>0</v>
      </c>
      <c r="J144" s="57">
        <v>243</v>
      </c>
      <c r="K144" s="57">
        <v>180</v>
      </c>
      <c r="L144" s="57">
        <v>445</v>
      </c>
      <c r="M144" s="57">
        <v>0</v>
      </c>
      <c r="N144" s="57">
        <v>0</v>
      </c>
      <c r="O144" s="58">
        <v>0</v>
      </c>
    </row>
    <row r="145" spans="1:15" x14ac:dyDescent="0.25">
      <c r="A145" s="48"/>
      <c r="B145" s="48" t="s">
        <v>239</v>
      </c>
      <c r="C145" s="55" t="s">
        <v>301</v>
      </c>
      <c r="D145" s="56"/>
      <c r="E145" s="48" t="s">
        <v>18</v>
      </c>
      <c r="F145" s="44">
        <f t="shared" si="5"/>
        <v>0</v>
      </c>
      <c r="G145" s="57">
        <v>7</v>
      </c>
      <c r="H145" s="57">
        <v>0</v>
      </c>
      <c r="I145" s="57">
        <v>0</v>
      </c>
      <c r="J145" s="57">
        <v>0</v>
      </c>
      <c r="K145" s="57">
        <v>0</v>
      </c>
      <c r="L145" s="57">
        <v>0</v>
      </c>
      <c r="M145" s="57">
        <v>0</v>
      </c>
      <c r="N145" s="57">
        <v>0</v>
      </c>
      <c r="O145" s="58">
        <v>0</v>
      </c>
    </row>
    <row r="146" spans="1:15" x14ac:dyDescent="0.25">
      <c r="A146" s="48"/>
      <c r="B146" s="48" t="s">
        <v>239</v>
      </c>
      <c r="C146" s="55" t="s">
        <v>311</v>
      </c>
      <c r="D146" s="56"/>
      <c r="E146" s="48" t="s">
        <v>18</v>
      </c>
      <c r="F146" s="44">
        <f t="shared" si="5"/>
        <v>0</v>
      </c>
      <c r="G146" s="57">
        <v>0</v>
      </c>
      <c r="H146" s="57">
        <v>699</v>
      </c>
      <c r="I146" s="57">
        <v>0</v>
      </c>
      <c r="J146" s="57">
        <v>0</v>
      </c>
      <c r="K146" s="57">
        <v>0</v>
      </c>
      <c r="L146" s="57">
        <v>0</v>
      </c>
      <c r="M146" s="57">
        <v>0</v>
      </c>
      <c r="N146" s="57">
        <v>0</v>
      </c>
      <c r="O146" s="58">
        <v>0</v>
      </c>
    </row>
    <row r="147" spans="1:15" x14ac:dyDescent="0.25">
      <c r="A147" s="48"/>
      <c r="B147" s="48" t="s">
        <v>239</v>
      </c>
      <c r="C147" s="55" t="s">
        <v>74</v>
      </c>
      <c r="D147" s="56"/>
      <c r="E147" s="48" t="s">
        <v>18</v>
      </c>
      <c r="F147" s="44">
        <f t="shared" si="5"/>
        <v>0</v>
      </c>
      <c r="G147" s="57">
        <v>0</v>
      </c>
      <c r="H147" s="57">
        <v>0</v>
      </c>
      <c r="I147" s="57">
        <v>8</v>
      </c>
      <c r="J147" s="57">
        <v>0</v>
      </c>
      <c r="K147" s="57">
        <v>0</v>
      </c>
      <c r="L147" s="57">
        <v>1</v>
      </c>
      <c r="M147" s="57">
        <v>0</v>
      </c>
      <c r="N147" s="57">
        <v>0</v>
      </c>
      <c r="O147" s="58">
        <v>0</v>
      </c>
    </row>
    <row r="148" spans="1:15" x14ac:dyDescent="0.25">
      <c r="A148" s="48"/>
      <c r="B148" s="48" t="s">
        <v>239</v>
      </c>
      <c r="C148" s="55" t="s">
        <v>199</v>
      </c>
      <c r="D148" s="56"/>
      <c r="E148" s="48" t="s">
        <v>18</v>
      </c>
      <c r="F148" s="44">
        <f t="shared" si="5"/>
        <v>0</v>
      </c>
      <c r="G148" s="57">
        <v>0</v>
      </c>
      <c r="H148" s="57">
        <v>0</v>
      </c>
      <c r="I148" s="57">
        <v>0</v>
      </c>
      <c r="J148" s="57">
        <v>0</v>
      </c>
      <c r="K148" s="57">
        <v>0</v>
      </c>
      <c r="L148" s="57">
        <v>0</v>
      </c>
      <c r="M148" s="57">
        <v>0</v>
      </c>
      <c r="N148" s="57">
        <v>0</v>
      </c>
      <c r="O148" s="58">
        <v>0</v>
      </c>
    </row>
    <row r="149" spans="1:15" x14ac:dyDescent="0.25">
      <c r="A149" s="48"/>
      <c r="B149" s="48" t="s">
        <v>239</v>
      </c>
      <c r="C149" s="55" t="s">
        <v>294</v>
      </c>
      <c r="D149" s="56"/>
      <c r="E149" s="48" t="s">
        <v>18</v>
      </c>
      <c r="F149" s="44">
        <f t="shared" si="5"/>
        <v>0</v>
      </c>
      <c r="G149" s="57">
        <v>0</v>
      </c>
      <c r="H149" s="57">
        <v>0</v>
      </c>
      <c r="I149" s="57">
        <v>0</v>
      </c>
      <c r="J149" s="57">
        <v>0</v>
      </c>
      <c r="K149" s="57">
        <v>0</v>
      </c>
      <c r="L149" s="57">
        <v>1</v>
      </c>
      <c r="M149" s="57">
        <v>0</v>
      </c>
      <c r="N149" s="57">
        <v>0</v>
      </c>
      <c r="O149" s="58">
        <v>0</v>
      </c>
    </row>
    <row r="150" spans="1:15" x14ac:dyDescent="0.25">
      <c r="A150" s="48"/>
      <c r="B150" s="48" t="s">
        <v>239</v>
      </c>
      <c r="C150" s="55" t="s">
        <v>73</v>
      </c>
      <c r="D150" s="56"/>
      <c r="E150" s="48" t="s">
        <v>18</v>
      </c>
      <c r="F150" s="44">
        <f t="shared" si="5"/>
        <v>0</v>
      </c>
      <c r="G150" s="57">
        <v>0</v>
      </c>
      <c r="H150" s="57">
        <v>2</v>
      </c>
      <c r="I150" s="57">
        <v>19</v>
      </c>
      <c r="J150" s="57">
        <v>0</v>
      </c>
      <c r="K150" s="57">
        <v>1</v>
      </c>
      <c r="L150" s="57">
        <v>0</v>
      </c>
      <c r="M150" s="57">
        <v>0</v>
      </c>
      <c r="N150" s="57">
        <v>0</v>
      </c>
      <c r="O150" s="58">
        <v>0</v>
      </c>
    </row>
    <row r="151" spans="1:15" x14ac:dyDescent="0.25">
      <c r="A151" s="48"/>
      <c r="B151" s="48" t="s">
        <v>239</v>
      </c>
      <c r="C151" s="55" t="s">
        <v>184</v>
      </c>
      <c r="D151" s="56"/>
      <c r="E151" s="48" t="s">
        <v>18</v>
      </c>
      <c r="F151" s="44">
        <f t="shared" si="5"/>
        <v>0</v>
      </c>
      <c r="G151" s="57">
        <v>3</v>
      </c>
      <c r="H151" s="57">
        <v>0</v>
      </c>
      <c r="I151" s="57">
        <v>0</v>
      </c>
      <c r="J151" s="57">
        <v>0</v>
      </c>
      <c r="K151" s="57">
        <v>0</v>
      </c>
      <c r="L151" s="57">
        <v>0</v>
      </c>
      <c r="M151" s="57">
        <v>0</v>
      </c>
      <c r="N151" s="57">
        <v>0</v>
      </c>
      <c r="O151" s="58">
        <v>0</v>
      </c>
    </row>
    <row r="152" spans="1:15" x14ac:dyDescent="0.25">
      <c r="A152" s="48"/>
      <c r="B152" s="48" t="s">
        <v>239</v>
      </c>
      <c r="C152" s="55" t="s">
        <v>181</v>
      </c>
      <c r="D152" s="56"/>
      <c r="E152" s="48" t="s">
        <v>18</v>
      </c>
      <c r="F152" s="44">
        <f t="shared" si="5"/>
        <v>0</v>
      </c>
      <c r="G152" s="57">
        <v>22</v>
      </c>
      <c r="H152" s="57">
        <v>0</v>
      </c>
      <c r="I152" s="57">
        <v>0</v>
      </c>
      <c r="J152" s="57">
        <v>17</v>
      </c>
      <c r="K152" s="57">
        <v>0</v>
      </c>
      <c r="L152" s="57">
        <v>0</v>
      </c>
      <c r="M152" s="57">
        <v>0</v>
      </c>
      <c r="N152" s="57">
        <v>0</v>
      </c>
      <c r="O152" s="58">
        <v>0</v>
      </c>
    </row>
    <row r="153" spans="1:15" x14ac:dyDescent="0.25">
      <c r="A153" s="48"/>
      <c r="B153" s="48" t="s">
        <v>239</v>
      </c>
      <c r="C153" s="55" t="s">
        <v>164</v>
      </c>
      <c r="D153" s="56"/>
      <c r="E153" s="48" t="s">
        <v>18</v>
      </c>
      <c r="F153" s="44">
        <f t="shared" si="5"/>
        <v>0</v>
      </c>
      <c r="G153" s="57">
        <v>0</v>
      </c>
      <c r="H153" s="57">
        <v>0</v>
      </c>
      <c r="I153" s="57">
        <v>4</v>
      </c>
      <c r="J153" s="57">
        <v>24</v>
      </c>
      <c r="K153" s="57">
        <v>1</v>
      </c>
      <c r="L153" s="57">
        <v>2</v>
      </c>
      <c r="M153" s="57">
        <v>0</v>
      </c>
      <c r="N153" s="57">
        <v>0</v>
      </c>
      <c r="O153" s="58">
        <v>0</v>
      </c>
    </row>
    <row r="154" spans="1:15" x14ac:dyDescent="0.25">
      <c r="A154" s="48"/>
      <c r="B154" s="48" t="s">
        <v>239</v>
      </c>
      <c r="C154" s="55" t="s">
        <v>123</v>
      </c>
      <c r="D154" s="56"/>
      <c r="E154" s="48" t="s">
        <v>18</v>
      </c>
      <c r="F154" s="44">
        <f t="shared" si="5"/>
        <v>0</v>
      </c>
      <c r="G154" s="57">
        <v>1</v>
      </c>
      <c r="H154" s="57">
        <v>0</v>
      </c>
      <c r="I154" s="57">
        <v>0</v>
      </c>
      <c r="J154" s="57">
        <v>0</v>
      </c>
      <c r="K154" s="57">
        <v>0</v>
      </c>
      <c r="L154" s="57">
        <v>0</v>
      </c>
      <c r="M154" s="57">
        <v>0</v>
      </c>
      <c r="N154" s="57">
        <v>0</v>
      </c>
      <c r="O154" s="58">
        <v>0</v>
      </c>
    </row>
    <row r="155" spans="1:15" x14ac:dyDescent="0.25">
      <c r="A155" s="48"/>
      <c r="B155" s="48" t="s">
        <v>239</v>
      </c>
      <c r="C155" s="55" t="s">
        <v>261</v>
      </c>
      <c r="D155" s="56"/>
      <c r="E155" s="48" t="s">
        <v>18</v>
      </c>
      <c r="F155" s="44">
        <f t="shared" si="5"/>
        <v>0</v>
      </c>
      <c r="G155" s="57">
        <v>0</v>
      </c>
      <c r="H155" s="57">
        <v>0</v>
      </c>
      <c r="I155" s="57">
        <v>0</v>
      </c>
      <c r="J155" s="57">
        <v>474</v>
      </c>
      <c r="K155" s="57">
        <v>0</v>
      </c>
      <c r="L155" s="57">
        <v>0</v>
      </c>
      <c r="M155" s="57">
        <v>0</v>
      </c>
      <c r="N155" s="57">
        <v>0</v>
      </c>
      <c r="O155" s="58">
        <v>0</v>
      </c>
    </row>
    <row r="156" spans="1:15" x14ac:dyDescent="0.25">
      <c r="A156" s="48"/>
      <c r="B156" s="48" t="s">
        <v>239</v>
      </c>
      <c r="C156" s="55" t="s">
        <v>54</v>
      </c>
      <c r="D156" s="56"/>
      <c r="E156" s="48" t="s">
        <v>18</v>
      </c>
      <c r="F156" s="44">
        <f t="shared" si="5"/>
        <v>0</v>
      </c>
      <c r="G156" s="57">
        <v>146</v>
      </c>
      <c r="H156" s="57">
        <v>172</v>
      </c>
      <c r="I156" s="57">
        <v>249</v>
      </c>
      <c r="J156" s="57">
        <v>0</v>
      </c>
      <c r="K156" s="57">
        <v>0</v>
      </c>
      <c r="L156" s="57">
        <v>0</v>
      </c>
      <c r="M156" s="57">
        <v>0</v>
      </c>
      <c r="N156" s="57">
        <v>0</v>
      </c>
      <c r="O156" s="58">
        <v>0</v>
      </c>
    </row>
    <row r="157" spans="1:15" x14ac:dyDescent="0.25">
      <c r="A157" s="48"/>
      <c r="B157" s="48" t="s">
        <v>239</v>
      </c>
      <c r="C157" s="55" t="s">
        <v>159</v>
      </c>
      <c r="D157" s="56"/>
      <c r="E157" s="48" t="s">
        <v>18</v>
      </c>
      <c r="F157" s="44">
        <f t="shared" si="5"/>
        <v>0</v>
      </c>
      <c r="G157" s="57">
        <v>0</v>
      </c>
      <c r="H157" s="57">
        <v>0</v>
      </c>
      <c r="I157" s="57">
        <v>0</v>
      </c>
      <c r="J157" s="57">
        <v>0</v>
      </c>
      <c r="K157" s="57">
        <v>0</v>
      </c>
      <c r="L157" s="57">
        <v>0</v>
      </c>
      <c r="M157" s="57">
        <v>0</v>
      </c>
      <c r="N157" s="57">
        <v>0</v>
      </c>
      <c r="O157" s="58">
        <v>0</v>
      </c>
    </row>
    <row r="158" spans="1:15" x14ac:dyDescent="0.25">
      <c r="A158" s="48"/>
      <c r="B158" s="48" t="s">
        <v>239</v>
      </c>
      <c r="C158" s="55" t="s">
        <v>173</v>
      </c>
      <c r="D158" s="56"/>
      <c r="E158" s="48" t="s">
        <v>18</v>
      </c>
      <c r="F158" s="44">
        <f t="shared" si="5"/>
        <v>0</v>
      </c>
      <c r="G158" s="57">
        <v>0</v>
      </c>
      <c r="H158" s="57">
        <v>0</v>
      </c>
      <c r="I158" s="57">
        <v>0</v>
      </c>
      <c r="J158" s="57">
        <v>56</v>
      </c>
      <c r="K158" s="57">
        <v>0</v>
      </c>
      <c r="L158" s="57">
        <v>0</v>
      </c>
      <c r="M158" s="57">
        <v>0</v>
      </c>
      <c r="N158" s="57">
        <v>0</v>
      </c>
      <c r="O158" s="58">
        <v>0</v>
      </c>
    </row>
    <row r="159" spans="1:15" x14ac:dyDescent="0.25">
      <c r="A159" s="48"/>
      <c r="B159" s="48" t="s">
        <v>239</v>
      </c>
      <c r="C159" s="55" t="s">
        <v>53</v>
      </c>
      <c r="D159" s="56"/>
      <c r="E159" s="48" t="s">
        <v>18</v>
      </c>
      <c r="F159" s="44">
        <f t="shared" si="5"/>
        <v>0</v>
      </c>
      <c r="G159" s="57">
        <v>0</v>
      </c>
      <c r="H159" s="57">
        <v>37</v>
      </c>
      <c r="I159" s="57">
        <v>0</v>
      </c>
      <c r="J159" s="57">
        <v>17</v>
      </c>
      <c r="K159" s="57">
        <v>0</v>
      </c>
      <c r="L159" s="57">
        <v>44</v>
      </c>
      <c r="M159" s="57">
        <v>0</v>
      </c>
      <c r="N159" s="57">
        <v>0</v>
      </c>
      <c r="O159" s="58">
        <v>0</v>
      </c>
    </row>
    <row r="160" spans="1:15" x14ac:dyDescent="0.25">
      <c r="A160" s="48"/>
      <c r="B160" s="48" t="s">
        <v>239</v>
      </c>
      <c r="C160" s="55" t="s">
        <v>104</v>
      </c>
      <c r="D160" s="56"/>
      <c r="E160" s="48" t="s">
        <v>18</v>
      </c>
      <c r="F160" s="44">
        <f t="shared" si="5"/>
        <v>0</v>
      </c>
      <c r="G160" s="57">
        <v>0</v>
      </c>
      <c r="H160" s="57">
        <v>0</v>
      </c>
      <c r="I160" s="57">
        <v>0</v>
      </c>
      <c r="J160" s="57">
        <v>0</v>
      </c>
      <c r="K160" s="57">
        <v>0</v>
      </c>
      <c r="L160" s="57">
        <v>0</v>
      </c>
      <c r="M160" s="57">
        <v>0</v>
      </c>
      <c r="N160" s="57">
        <v>0</v>
      </c>
      <c r="O160" s="58">
        <v>0</v>
      </c>
    </row>
    <row r="161" spans="1:15" x14ac:dyDescent="0.25">
      <c r="A161" s="48"/>
      <c r="B161" s="48" t="s">
        <v>239</v>
      </c>
      <c r="C161" s="55" t="s">
        <v>192</v>
      </c>
      <c r="D161" s="56"/>
      <c r="E161" s="48" t="s">
        <v>18</v>
      </c>
      <c r="F161" s="44">
        <f t="shared" si="5"/>
        <v>0</v>
      </c>
      <c r="G161" s="57">
        <v>0</v>
      </c>
      <c r="H161" s="57">
        <v>0</v>
      </c>
      <c r="I161" s="57">
        <v>0</v>
      </c>
      <c r="J161" s="57">
        <v>0</v>
      </c>
      <c r="K161" s="57">
        <v>5</v>
      </c>
      <c r="L161" s="57">
        <v>0</v>
      </c>
      <c r="M161" s="57">
        <v>0</v>
      </c>
      <c r="N161" s="57">
        <v>0</v>
      </c>
      <c r="O161" s="58">
        <v>0</v>
      </c>
    </row>
    <row r="162" spans="1:15" x14ac:dyDescent="0.25">
      <c r="A162" s="48"/>
      <c r="B162" s="48" t="s">
        <v>239</v>
      </c>
      <c r="C162" s="55" t="s">
        <v>66</v>
      </c>
      <c r="D162" s="56"/>
      <c r="E162" s="48" t="s">
        <v>18</v>
      </c>
      <c r="F162" s="44">
        <f t="shared" si="5"/>
        <v>0</v>
      </c>
      <c r="G162" s="57">
        <v>4</v>
      </c>
      <c r="H162" s="57">
        <v>1</v>
      </c>
      <c r="I162" s="57">
        <v>0</v>
      </c>
      <c r="J162" s="57">
        <v>0</v>
      </c>
      <c r="K162" s="57">
        <v>0</v>
      </c>
      <c r="L162" s="57">
        <v>0</v>
      </c>
      <c r="M162" s="57">
        <v>0</v>
      </c>
      <c r="N162" s="57">
        <v>0</v>
      </c>
      <c r="O162" s="58">
        <v>0</v>
      </c>
    </row>
    <row r="163" spans="1:15" x14ac:dyDescent="0.25">
      <c r="A163" s="48"/>
      <c r="B163" s="48" t="s">
        <v>239</v>
      </c>
      <c r="C163" s="55" t="s">
        <v>55</v>
      </c>
      <c r="D163" s="56"/>
      <c r="E163" s="48" t="s">
        <v>18</v>
      </c>
      <c r="F163" s="44">
        <f t="shared" si="5"/>
        <v>0</v>
      </c>
      <c r="G163" s="57">
        <v>0</v>
      </c>
      <c r="H163" s="57">
        <v>1</v>
      </c>
      <c r="I163" s="57">
        <v>7</v>
      </c>
      <c r="J163" s="57">
        <v>0</v>
      </c>
      <c r="K163" s="57">
        <v>0</v>
      </c>
      <c r="L163" s="57">
        <v>0</v>
      </c>
      <c r="M163" s="57">
        <v>0</v>
      </c>
      <c r="N163" s="57">
        <v>0</v>
      </c>
      <c r="O163" s="58">
        <v>0</v>
      </c>
    </row>
    <row r="164" spans="1:15" x14ac:dyDescent="0.25">
      <c r="A164" s="48"/>
      <c r="B164" s="48" t="s">
        <v>239</v>
      </c>
      <c r="C164" s="55" t="s">
        <v>259</v>
      </c>
      <c r="D164" s="56"/>
      <c r="E164" s="48" t="s">
        <v>18</v>
      </c>
      <c r="F164" s="44">
        <f t="shared" si="5"/>
        <v>0</v>
      </c>
      <c r="G164" s="57">
        <v>17</v>
      </c>
      <c r="H164" s="57">
        <v>0</v>
      </c>
      <c r="I164" s="57">
        <v>0</v>
      </c>
      <c r="J164" s="57">
        <v>0</v>
      </c>
      <c r="K164" s="57">
        <v>0</v>
      </c>
      <c r="L164" s="57">
        <v>0</v>
      </c>
      <c r="M164" s="57">
        <v>0</v>
      </c>
      <c r="N164" s="57">
        <v>0</v>
      </c>
      <c r="O164" s="58">
        <v>0</v>
      </c>
    </row>
    <row r="165" spans="1:15" x14ac:dyDescent="0.25">
      <c r="A165" s="48"/>
      <c r="B165" s="48" t="s">
        <v>239</v>
      </c>
      <c r="C165" s="55" t="s">
        <v>264</v>
      </c>
      <c r="D165" s="56"/>
      <c r="E165" s="48" t="s">
        <v>18</v>
      </c>
      <c r="F165" s="44">
        <f t="shared" si="5"/>
        <v>0</v>
      </c>
      <c r="G165" s="57">
        <v>0</v>
      </c>
      <c r="H165" s="57">
        <v>0</v>
      </c>
      <c r="I165" s="57">
        <v>0</v>
      </c>
      <c r="J165" s="57">
        <v>0</v>
      </c>
      <c r="K165" s="57">
        <v>0</v>
      </c>
      <c r="L165" s="57">
        <v>0</v>
      </c>
      <c r="M165" s="57">
        <v>0</v>
      </c>
      <c r="N165" s="57">
        <v>0</v>
      </c>
      <c r="O165" s="58">
        <v>0</v>
      </c>
    </row>
    <row r="166" spans="1:15" x14ac:dyDescent="0.25">
      <c r="A166" s="48"/>
      <c r="B166" s="48" t="s">
        <v>239</v>
      </c>
      <c r="C166" s="55" t="s">
        <v>124</v>
      </c>
      <c r="D166" s="56"/>
      <c r="E166" s="48" t="s">
        <v>18</v>
      </c>
      <c r="F166" s="44">
        <f t="shared" si="5"/>
        <v>0</v>
      </c>
      <c r="G166" s="57">
        <v>11</v>
      </c>
      <c r="H166" s="57">
        <v>0</v>
      </c>
      <c r="I166" s="57">
        <v>0</v>
      </c>
      <c r="J166" s="57">
        <v>69</v>
      </c>
      <c r="K166" s="57">
        <v>1</v>
      </c>
      <c r="L166" s="57">
        <v>0</v>
      </c>
      <c r="M166" s="57">
        <v>0</v>
      </c>
      <c r="N166" s="57">
        <v>0</v>
      </c>
      <c r="O166" s="58">
        <v>0</v>
      </c>
    </row>
    <row r="167" spans="1:15" x14ac:dyDescent="0.25">
      <c r="A167" s="48"/>
      <c r="B167" s="48" t="s">
        <v>239</v>
      </c>
      <c r="C167" s="55" t="s">
        <v>312</v>
      </c>
      <c r="D167" s="56"/>
      <c r="E167" s="48" t="s">
        <v>18</v>
      </c>
      <c r="F167" s="44">
        <f t="shared" si="5"/>
        <v>0</v>
      </c>
      <c r="G167" s="57">
        <v>0</v>
      </c>
      <c r="H167" s="57">
        <v>0</v>
      </c>
      <c r="I167" s="57">
        <v>96</v>
      </c>
      <c r="J167" s="57">
        <v>805</v>
      </c>
      <c r="K167" s="57">
        <v>0</v>
      </c>
      <c r="L167" s="57">
        <v>0</v>
      </c>
      <c r="M167" s="57">
        <v>0</v>
      </c>
      <c r="N167" s="57">
        <v>0</v>
      </c>
      <c r="O167" s="58">
        <v>0</v>
      </c>
    </row>
    <row r="168" spans="1:15" x14ac:dyDescent="0.25">
      <c r="A168" s="48"/>
      <c r="B168" s="48" t="s">
        <v>239</v>
      </c>
      <c r="C168" s="59" t="s">
        <v>151</v>
      </c>
      <c r="D168" s="56"/>
      <c r="E168" s="48" t="s">
        <v>18</v>
      </c>
      <c r="F168" s="44">
        <f t="shared" si="5"/>
        <v>0</v>
      </c>
      <c r="G168" s="60">
        <v>0</v>
      </c>
      <c r="H168" s="60">
        <v>0</v>
      </c>
      <c r="I168" s="60">
        <v>0</v>
      </c>
      <c r="J168" s="60">
        <v>0</v>
      </c>
      <c r="K168" s="60">
        <v>0</v>
      </c>
      <c r="L168" s="60">
        <v>0</v>
      </c>
      <c r="M168" s="60">
        <v>0</v>
      </c>
      <c r="N168" s="60">
        <v>0</v>
      </c>
      <c r="O168" s="61">
        <v>0</v>
      </c>
    </row>
    <row r="170" spans="1:15" x14ac:dyDescent="0.25">
      <c r="A170" s="48"/>
      <c r="B170" s="48" t="s">
        <v>239</v>
      </c>
      <c r="C170" s="55" t="s">
        <v>209</v>
      </c>
      <c r="D170" s="56" t="s">
        <v>17</v>
      </c>
      <c r="E170" s="48" t="s">
        <v>18</v>
      </c>
      <c r="F170" s="44">
        <v>95006</v>
      </c>
      <c r="G170" s="57">
        <v>7115</v>
      </c>
      <c r="H170" s="57">
        <v>31916</v>
      </c>
      <c r="I170" s="57">
        <v>69927</v>
      </c>
      <c r="J170" s="57">
        <v>114684</v>
      </c>
      <c r="K170" s="57">
        <v>208332</v>
      </c>
      <c r="L170" s="57">
        <v>132497</v>
      </c>
      <c r="M170" s="57">
        <v>93268</v>
      </c>
      <c r="N170" s="57">
        <v>91747</v>
      </c>
      <c r="O170" s="58">
        <v>100003</v>
      </c>
    </row>
    <row r="171" spans="1:15" x14ac:dyDescent="0.25">
      <c r="A171" s="48"/>
      <c r="B171" s="48" t="s">
        <v>239</v>
      </c>
      <c r="C171" s="55" t="s">
        <v>219</v>
      </c>
      <c r="D171" s="56" t="s">
        <v>17</v>
      </c>
      <c r="E171" s="48" t="s">
        <v>18</v>
      </c>
      <c r="F171" s="44">
        <v>73661.666666666672</v>
      </c>
      <c r="G171" s="57">
        <v>57160</v>
      </c>
      <c r="H171" s="57">
        <v>87868</v>
      </c>
      <c r="I171" s="57">
        <v>56966</v>
      </c>
      <c r="J171" s="57">
        <v>78450</v>
      </c>
      <c r="K171" s="57">
        <v>50417</v>
      </c>
      <c r="L171" s="57">
        <v>49131</v>
      </c>
      <c r="M171" s="57">
        <v>109336</v>
      </c>
      <c r="N171" s="57">
        <v>40999</v>
      </c>
      <c r="O171" s="58">
        <v>70650</v>
      </c>
    </row>
    <row r="172" spans="1:15" x14ac:dyDescent="0.25">
      <c r="A172" s="48"/>
      <c r="B172" s="48" t="s">
        <v>239</v>
      </c>
      <c r="C172" s="55" t="s">
        <v>231</v>
      </c>
      <c r="D172" s="56" t="s">
        <v>17</v>
      </c>
      <c r="E172" s="48" t="s">
        <v>18</v>
      </c>
      <c r="F172" s="44">
        <v>33885</v>
      </c>
      <c r="G172" s="57">
        <v>5528</v>
      </c>
      <c r="H172" s="57">
        <v>2763</v>
      </c>
      <c r="I172" s="57">
        <v>28871</v>
      </c>
      <c r="J172" s="57">
        <v>34038</v>
      </c>
      <c r="K172" s="57">
        <v>28666</v>
      </c>
      <c r="L172" s="57">
        <v>18546</v>
      </c>
      <c r="M172" s="57">
        <v>24841</v>
      </c>
      <c r="N172" s="57">
        <v>30190</v>
      </c>
      <c r="O172" s="58">
        <v>46624</v>
      </c>
    </row>
    <row r="173" spans="1:15" x14ac:dyDescent="0.25">
      <c r="A173" s="48"/>
      <c r="B173" s="48" t="s">
        <v>239</v>
      </c>
      <c r="C173" s="55" t="s">
        <v>229</v>
      </c>
      <c r="D173" s="56" t="s">
        <v>17</v>
      </c>
      <c r="E173" s="48" t="s">
        <v>18</v>
      </c>
      <c r="F173" s="44">
        <v>39682.333333333336</v>
      </c>
      <c r="G173" s="57">
        <v>21470</v>
      </c>
      <c r="H173" s="57">
        <v>23199</v>
      </c>
      <c r="I173" s="57">
        <v>31528</v>
      </c>
      <c r="J173" s="57">
        <v>51846</v>
      </c>
      <c r="K173" s="57">
        <v>52234</v>
      </c>
      <c r="L173" s="57">
        <v>49821</v>
      </c>
      <c r="M173" s="57">
        <v>25779</v>
      </c>
      <c r="N173" s="57">
        <v>46783</v>
      </c>
      <c r="O173" s="58">
        <v>46485</v>
      </c>
    </row>
    <row r="174" spans="1:15" x14ac:dyDescent="0.25">
      <c r="A174" s="48"/>
      <c r="B174" s="48" t="s">
        <v>239</v>
      </c>
      <c r="C174" s="55" t="s">
        <v>213</v>
      </c>
      <c r="D174" s="56" t="s">
        <v>17</v>
      </c>
      <c r="E174" s="48" t="s">
        <v>18</v>
      </c>
      <c r="F174" s="44">
        <v>41937.333333333336</v>
      </c>
      <c r="G174" s="57">
        <v>37309</v>
      </c>
      <c r="H174" s="57">
        <v>69661</v>
      </c>
      <c r="I174" s="57">
        <v>50757</v>
      </c>
      <c r="J174" s="57">
        <v>36702</v>
      </c>
      <c r="K174" s="57">
        <v>38509</v>
      </c>
      <c r="L174" s="57">
        <v>65725</v>
      </c>
      <c r="M174" s="57">
        <v>46273</v>
      </c>
      <c r="N174" s="57">
        <v>33711</v>
      </c>
      <c r="O174" s="58">
        <v>45828</v>
      </c>
    </row>
    <row r="175" spans="1:15" x14ac:dyDescent="0.25">
      <c r="A175" s="48"/>
      <c r="B175" s="48" t="s">
        <v>239</v>
      </c>
      <c r="C175" s="55" t="s">
        <v>230</v>
      </c>
      <c r="D175" s="56" t="s">
        <v>17</v>
      </c>
      <c r="E175" s="48" t="s">
        <v>18</v>
      </c>
      <c r="F175" s="44">
        <v>20328</v>
      </c>
      <c r="G175" s="57">
        <v>10537</v>
      </c>
      <c r="H175" s="57">
        <v>12669</v>
      </c>
      <c r="I175" s="57">
        <v>18913</v>
      </c>
      <c r="J175" s="57">
        <v>30580</v>
      </c>
      <c r="K175" s="57">
        <v>15783</v>
      </c>
      <c r="L175" s="57">
        <v>17180</v>
      </c>
      <c r="M175" s="57">
        <v>20712</v>
      </c>
      <c r="N175" s="57">
        <v>22272</v>
      </c>
      <c r="O175" s="58">
        <v>18000</v>
      </c>
    </row>
    <row r="176" spans="1:15" x14ac:dyDescent="0.25">
      <c r="A176" s="48"/>
      <c r="B176" s="48" t="s">
        <v>239</v>
      </c>
      <c r="C176" s="55" t="s">
        <v>210</v>
      </c>
      <c r="D176" s="56" t="s">
        <v>17</v>
      </c>
      <c r="E176" s="48" t="s">
        <v>18</v>
      </c>
      <c r="F176" s="44">
        <v>6007.666666666667</v>
      </c>
      <c r="G176" s="57">
        <v>0</v>
      </c>
      <c r="H176" s="57">
        <v>17</v>
      </c>
      <c r="I176" s="57">
        <v>289</v>
      </c>
      <c r="J176" s="57">
        <v>596</v>
      </c>
      <c r="K176" s="57">
        <v>1567</v>
      </c>
      <c r="L176" s="57">
        <v>5873</v>
      </c>
      <c r="M176" s="57">
        <v>7390</v>
      </c>
      <c r="N176" s="57">
        <v>1965</v>
      </c>
      <c r="O176" s="58">
        <v>8668</v>
      </c>
    </row>
    <row r="177" spans="1:15" x14ac:dyDescent="0.25">
      <c r="A177" s="48"/>
      <c r="B177" s="48" t="s">
        <v>239</v>
      </c>
      <c r="C177" s="55" t="s">
        <v>220</v>
      </c>
      <c r="D177" s="56" t="s">
        <v>17</v>
      </c>
      <c r="E177" s="48" t="s">
        <v>18</v>
      </c>
      <c r="F177" s="44">
        <v>7384.666666666667</v>
      </c>
      <c r="G177" s="57">
        <v>2476</v>
      </c>
      <c r="H177" s="57">
        <v>3838</v>
      </c>
      <c r="I177" s="57">
        <v>4237</v>
      </c>
      <c r="J177" s="57">
        <v>9680</v>
      </c>
      <c r="K177" s="57">
        <v>9778</v>
      </c>
      <c r="L177" s="57">
        <v>7718</v>
      </c>
      <c r="M177" s="57">
        <v>9655</v>
      </c>
      <c r="N177" s="57">
        <v>4778</v>
      </c>
      <c r="O177" s="58">
        <v>7721</v>
      </c>
    </row>
    <row r="178" spans="1:15" x14ac:dyDescent="0.25">
      <c r="A178" s="48"/>
      <c r="B178" s="48" t="s">
        <v>239</v>
      </c>
      <c r="C178" s="55" t="s">
        <v>218</v>
      </c>
      <c r="D178" s="56" t="s">
        <v>17</v>
      </c>
      <c r="E178" s="48" t="s">
        <v>18</v>
      </c>
      <c r="F178" s="44">
        <v>10184</v>
      </c>
      <c r="G178" s="57">
        <v>5934</v>
      </c>
      <c r="H178" s="57">
        <v>4955</v>
      </c>
      <c r="I178" s="57">
        <v>9899</v>
      </c>
      <c r="J178" s="57">
        <v>8124</v>
      </c>
      <c r="K178" s="57">
        <v>5293</v>
      </c>
      <c r="L178" s="57">
        <v>7104</v>
      </c>
      <c r="M178" s="57">
        <v>11612</v>
      </c>
      <c r="N178" s="57">
        <v>11643</v>
      </c>
      <c r="O178" s="58">
        <v>7297</v>
      </c>
    </row>
    <row r="179" spans="1:15" x14ac:dyDescent="0.25">
      <c r="A179" s="48"/>
      <c r="B179" s="48" t="s">
        <v>239</v>
      </c>
      <c r="C179" s="55" t="s">
        <v>225</v>
      </c>
      <c r="D179" s="56" t="s">
        <v>17</v>
      </c>
      <c r="E179" s="48" t="s">
        <v>18</v>
      </c>
      <c r="F179" s="44">
        <v>7458</v>
      </c>
      <c r="G179" s="57">
        <v>438</v>
      </c>
      <c r="H179" s="57">
        <v>4140</v>
      </c>
      <c r="I179" s="57">
        <v>1964</v>
      </c>
      <c r="J179" s="57">
        <v>6553</v>
      </c>
      <c r="K179" s="57">
        <v>6498</v>
      </c>
      <c r="L179" s="57">
        <v>3264</v>
      </c>
      <c r="M179" s="57">
        <v>5767</v>
      </c>
      <c r="N179" s="57">
        <v>9964</v>
      </c>
      <c r="O179" s="58">
        <v>6643</v>
      </c>
    </row>
    <row r="180" spans="1:15" x14ac:dyDescent="0.25">
      <c r="A180" s="48"/>
      <c r="B180" s="48" t="s">
        <v>239</v>
      </c>
      <c r="C180" s="55" t="s">
        <v>215</v>
      </c>
      <c r="D180" s="56" t="s">
        <v>17</v>
      </c>
      <c r="E180" s="48" t="s">
        <v>18</v>
      </c>
      <c r="F180" s="44">
        <v>25113</v>
      </c>
      <c r="G180" s="57">
        <v>8839</v>
      </c>
      <c r="H180" s="57">
        <v>6546</v>
      </c>
      <c r="I180" s="57">
        <v>9184</v>
      </c>
      <c r="J180" s="57">
        <v>6291</v>
      </c>
      <c r="K180" s="57">
        <v>7625</v>
      </c>
      <c r="L180" s="57">
        <v>8648</v>
      </c>
      <c r="M180" s="57">
        <v>53122</v>
      </c>
      <c r="N180" s="57">
        <v>15577</v>
      </c>
      <c r="O180" s="58">
        <v>6640</v>
      </c>
    </row>
    <row r="181" spans="1:15" x14ac:dyDescent="0.25">
      <c r="A181" s="48"/>
      <c r="B181" s="48" t="s">
        <v>239</v>
      </c>
      <c r="C181" s="55" t="s">
        <v>224</v>
      </c>
      <c r="D181" s="56" t="s">
        <v>17</v>
      </c>
      <c r="E181" s="48" t="s">
        <v>18</v>
      </c>
      <c r="F181" s="44">
        <v>4245.333333333333</v>
      </c>
      <c r="G181" s="57">
        <v>2102</v>
      </c>
      <c r="H181" s="57">
        <v>2343</v>
      </c>
      <c r="I181" s="57">
        <v>1839</v>
      </c>
      <c r="J181" s="57">
        <v>539</v>
      </c>
      <c r="K181" s="57">
        <v>3054</v>
      </c>
      <c r="L181" s="57">
        <v>2810</v>
      </c>
      <c r="M181" s="57">
        <v>3237</v>
      </c>
      <c r="N181" s="57">
        <v>3430</v>
      </c>
      <c r="O181" s="58">
        <v>6069</v>
      </c>
    </row>
    <row r="182" spans="1:15" x14ac:dyDescent="0.25">
      <c r="A182" s="48"/>
      <c r="B182" s="48" t="s">
        <v>239</v>
      </c>
      <c r="C182" s="55" t="s">
        <v>214</v>
      </c>
      <c r="D182" s="56" t="s">
        <v>17</v>
      </c>
      <c r="E182" s="48" t="s">
        <v>18</v>
      </c>
      <c r="F182" s="44">
        <v>4919</v>
      </c>
      <c r="G182" s="57">
        <v>3142</v>
      </c>
      <c r="H182" s="57">
        <v>3111</v>
      </c>
      <c r="I182" s="57">
        <v>31755</v>
      </c>
      <c r="J182" s="57">
        <v>2083</v>
      </c>
      <c r="K182" s="57">
        <v>5260</v>
      </c>
      <c r="L182" s="57">
        <v>7765</v>
      </c>
      <c r="M182" s="57">
        <v>4892</v>
      </c>
      <c r="N182" s="57">
        <v>6179</v>
      </c>
      <c r="O182" s="58">
        <v>3686</v>
      </c>
    </row>
    <row r="183" spans="1:15" x14ac:dyDescent="0.25">
      <c r="A183" s="48"/>
      <c r="B183" s="48" t="s">
        <v>239</v>
      </c>
      <c r="C183" s="55" t="s">
        <v>212</v>
      </c>
      <c r="D183" s="56" t="s">
        <v>17</v>
      </c>
      <c r="E183" s="48" t="s">
        <v>18</v>
      </c>
      <c r="F183" s="44">
        <v>4042</v>
      </c>
      <c r="G183" s="57">
        <v>10766</v>
      </c>
      <c r="H183" s="57">
        <v>2739</v>
      </c>
      <c r="I183" s="57">
        <v>2156</v>
      </c>
      <c r="J183" s="57">
        <v>3896</v>
      </c>
      <c r="K183" s="57">
        <v>2019</v>
      </c>
      <c r="L183" s="57">
        <v>1602</v>
      </c>
      <c r="M183" s="57">
        <v>853</v>
      </c>
      <c r="N183" s="57">
        <v>9270</v>
      </c>
      <c r="O183" s="58">
        <v>2003</v>
      </c>
    </row>
    <row r="184" spans="1:15" x14ac:dyDescent="0.25">
      <c r="A184" s="48"/>
      <c r="B184" s="48" t="s">
        <v>239</v>
      </c>
      <c r="C184" s="55" t="s">
        <v>235</v>
      </c>
      <c r="D184" s="56" t="s">
        <v>17</v>
      </c>
      <c r="E184" s="48" t="s">
        <v>18</v>
      </c>
      <c r="F184" s="44">
        <v>502.33333333333331</v>
      </c>
      <c r="G184" s="57">
        <v>48</v>
      </c>
      <c r="H184" s="57">
        <v>1619</v>
      </c>
      <c r="I184" s="57">
        <v>4560</v>
      </c>
      <c r="J184" s="57">
        <v>766</v>
      </c>
      <c r="K184" s="57">
        <v>5</v>
      </c>
      <c r="L184" s="57">
        <v>147</v>
      </c>
      <c r="M184" s="57">
        <v>26</v>
      </c>
      <c r="N184" s="57">
        <v>14</v>
      </c>
      <c r="O184" s="58">
        <v>1467</v>
      </c>
    </row>
    <row r="185" spans="1:15" x14ac:dyDescent="0.25">
      <c r="A185" s="48"/>
      <c r="B185" s="48" t="s">
        <v>239</v>
      </c>
      <c r="C185" s="55" t="s">
        <v>232</v>
      </c>
      <c r="D185" s="56" t="s">
        <v>17</v>
      </c>
      <c r="E185" s="48" t="s">
        <v>18</v>
      </c>
      <c r="F185" s="44">
        <v>929</v>
      </c>
      <c r="G185" s="57">
        <v>799</v>
      </c>
      <c r="H185" s="57">
        <v>588</v>
      </c>
      <c r="I185" s="57">
        <v>7035</v>
      </c>
      <c r="J185" s="57">
        <v>5480</v>
      </c>
      <c r="K185" s="57">
        <v>649</v>
      </c>
      <c r="L185" s="57">
        <v>2399</v>
      </c>
      <c r="M185" s="57">
        <v>1045</v>
      </c>
      <c r="N185" s="57">
        <v>507</v>
      </c>
      <c r="O185" s="58">
        <v>1235</v>
      </c>
    </row>
    <row r="186" spans="1:15" x14ac:dyDescent="0.25">
      <c r="A186" s="48"/>
      <c r="B186" s="48" t="s">
        <v>239</v>
      </c>
      <c r="C186" s="55" t="s">
        <v>217</v>
      </c>
      <c r="D186" s="56" t="s">
        <v>17</v>
      </c>
      <c r="E186" s="48" t="s">
        <v>18</v>
      </c>
      <c r="F186" s="44">
        <v>517.33333333333337</v>
      </c>
      <c r="G186" s="57">
        <v>117</v>
      </c>
      <c r="H186" s="57">
        <v>1</v>
      </c>
      <c r="I186" s="57">
        <v>176</v>
      </c>
      <c r="J186" s="57">
        <v>255</v>
      </c>
      <c r="K186" s="57">
        <v>623</v>
      </c>
      <c r="L186" s="57">
        <v>1034</v>
      </c>
      <c r="M186" s="57">
        <v>465</v>
      </c>
      <c r="N186" s="57">
        <v>148</v>
      </c>
      <c r="O186" s="58">
        <v>939</v>
      </c>
    </row>
    <row r="187" spans="1:15" x14ac:dyDescent="0.25">
      <c r="A187" s="48"/>
      <c r="B187" s="48" t="s">
        <v>239</v>
      </c>
      <c r="C187" s="55" t="s">
        <v>223</v>
      </c>
      <c r="D187" s="56" t="s">
        <v>17</v>
      </c>
      <c r="E187" s="48" t="s">
        <v>18</v>
      </c>
      <c r="F187" s="44">
        <v>2521</v>
      </c>
      <c r="G187" s="57">
        <v>1200</v>
      </c>
      <c r="H187" s="57">
        <v>3361</v>
      </c>
      <c r="I187" s="57">
        <v>5666</v>
      </c>
      <c r="J187" s="57">
        <v>5093</v>
      </c>
      <c r="K187" s="57">
        <v>5615</v>
      </c>
      <c r="L187" s="57">
        <v>10141</v>
      </c>
      <c r="M187" s="57">
        <v>4932</v>
      </c>
      <c r="N187" s="57">
        <v>1709</v>
      </c>
      <c r="O187" s="58">
        <v>922</v>
      </c>
    </row>
    <row r="188" spans="1:15" x14ac:dyDescent="0.25">
      <c r="A188" s="48"/>
      <c r="B188" s="48" t="s">
        <v>239</v>
      </c>
      <c r="C188" s="55" t="s">
        <v>222</v>
      </c>
      <c r="D188" s="56" t="s">
        <v>17</v>
      </c>
      <c r="E188" s="48" t="s">
        <v>18</v>
      </c>
      <c r="F188" s="44">
        <v>155.33333333333334</v>
      </c>
      <c r="G188" s="57">
        <v>219</v>
      </c>
      <c r="H188" s="57">
        <v>0</v>
      </c>
      <c r="I188" s="57">
        <v>80</v>
      </c>
      <c r="J188" s="57">
        <v>114</v>
      </c>
      <c r="K188" s="57">
        <v>88</v>
      </c>
      <c r="L188" s="57">
        <v>4</v>
      </c>
      <c r="M188" s="57">
        <v>66</v>
      </c>
      <c r="N188" s="57">
        <v>102</v>
      </c>
      <c r="O188" s="58">
        <v>298</v>
      </c>
    </row>
    <row r="189" spans="1:15" x14ac:dyDescent="0.25">
      <c r="A189" s="48"/>
      <c r="B189" s="48" t="s">
        <v>239</v>
      </c>
      <c r="C189" s="55" t="s">
        <v>221</v>
      </c>
      <c r="D189" s="56" t="s">
        <v>17</v>
      </c>
      <c r="E189" s="48" t="s">
        <v>18</v>
      </c>
      <c r="F189" s="44">
        <v>202</v>
      </c>
      <c r="G189" s="57">
        <v>1661</v>
      </c>
      <c r="H189" s="57">
        <v>2715</v>
      </c>
      <c r="I189" s="57">
        <v>1754</v>
      </c>
      <c r="J189" s="57">
        <v>2340</v>
      </c>
      <c r="K189" s="57">
        <v>2717</v>
      </c>
      <c r="L189" s="57">
        <v>0</v>
      </c>
      <c r="M189" s="57">
        <v>0</v>
      </c>
      <c r="N189" s="57">
        <v>552</v>
      </c>
      <c r="O189" s="58">
        <v>54</v>
      </c>
    </row>
    <row r="190" spans="1:15" x14ac:dyDescent="0.25">
      <c r="A190" s="48"/>
      <c r="B190" s="48" t="s">
        <v>239</v>
      </c>
      <c r="C190" s="55" t="s">
        <v>234</v>
      </c>
      <c r="D190" s="56" t="s">
        <v>17</v>
      </c>
      <c r="E190" s="48" t="s">
        <v>18</v>
      </c>
      <c r="F190" s="44">
        <v>8</v>
      </c>
      <c r="G190" s="57">
        <v>131</v>
      </c>
      <c r="H190" s="57">
        <v>0</v>
      </c>
      <c r="I190" s="57">
        <v>0</v>
      </c>
      <c r="J190" s="57">
        <v>0</v>
      </c>
      <c r="K190" s="57">
        <v>0</v>
      </c>
      <c r="L190" s="57">
        <v>0</v>
      </c>
      <c r="M190" s="57">
        <v>0</v>
      </c>
      <c r="N190" s="57">
        <v>0</v>
      </c>
      <c r="O190" s="58">
        <v>24</v>
      </c>
    </row>
    <row r="191" spans="1:15" x14ac:dyDescent="0.25">
      <c r="A191" s="48"/>
      <c r="B191" s="48" t="s">
        <v>239</v>
      </c>
      <c r="C191" s="55" t="s">
        <v>208</v>
      </c>
      <c r="D191" s="56" t="s">
        <v>17</v>
      </c>
      <c r="E191" s="48" t="s">
        <v>18</v>
      </c>
      <c r="F191" s="44">
        <v>0</v>
      </c>
      <c r="G191" s="57">
        <v>1570</v>
      </c>
      <c r="H191" s="57">
        <v>1912</v>
      </c>
      <c r="I191" s="57">
        <v>2026</v>
      </c>
      <c r="J191" s="57">
        <v>262</v>
      </c>
      <c r="K191" s="57">
        <v>333</v>
      </c>
      <c r="L191" s="57">
        <v>159</v>
      </c>
      <c r="M191" s="57">
        <v>0</v>
      </c>
      <c r="N191" s="57">
        <v>0</v>
      </c>
      <c r="O191" s="58">
        <v>0</v>
      </c>
    </row>
    <row r="192" spans="1:15" x14ac:dyDescent="0.25">
      <c r="A192" s="48"/>
      <c r="B192" s="48" t="s">
        <v>239</v>
      </c>
      <c r="C192" s="55" t="s">
        <v>211</v>
      </c>
      <c r="D192" s="56" t="s">
        <v>17</v>
      </c>
      <c r="E192" s="48" t="s">
        <v>18</v>
      </c>
      <c r="F192" s="44">
        <v>0</v>
      </c>
      <c r="G192" s="57">
        <v>5</v>
      </c>
      <c r="H192" s="57">
        <v>18</v>
      </c>
      <c r="I192" s="57">
        <v>5</v>
      </c>
      <c r="J192" s="57">
        <v>0</v>
      </c>
      <c r="K192" s="57">
        <v>0</v>
      </c>
      <c r="L192" s="57">
        <v>6</v>
      </c>
      <c r="M192" s="57">
        <v>0</v>
      </c>
      <c r="N192" s="57">
        <v>0</v>
      </c>
      <c r="O192" s="58">
        <v>0</v>
      </c>
    </row>
    <row r="193" spans="1:15" x14ac:dyDescent="0.25">
      <c r="A193" s="48"/>
      <c r="B193" s="48" t="s">
        <v>239</v>
      </c>
      <c r="C193" s="55" t="s">
        <v>216</v>
      </c>
      <c r="D193" s="56" t="s">
        <v>17</v>
      </c>
      <c r="E193" s="48" t="s">
        <v>18</v>
      </c>
      <c r="F193" s="44">
        <v>0</v>
      </c>
      <c r="G193" s="57">
        <v>0</v>
      </c>
      <c r="H193" s="57">
        <v>0</v>
      </c>
      <c r="I193" s="57">
        <v>2</v>
      </c>
      <c r="J193" s="57">
        <v>0</v>
      </c>
      <c r="K193" s="57">
        <v>0</v>
      </c>
      <c r="L193" s="57">
        <v>0</v>
      </c>
      <c r="M193" s="57">
        <v>0</v>
      </c>
      <c r="N193" s="57">
        <v>0</v>
      </c>
      <c r="O193" s="58">
        <v>0</v>
      </c>
    </row>
    <row r="194" spans="1:15" x14ac:dyDescent="0.25">
      <c r="A194" s="48"/>
      <c r="B194" s="48" t="s">
        <v>239</v>
      </c>
      <c r="C194" s="55" t="s">
        <v>227</v>
      </c>
      <c r="D194" s="56" t="s">
        <v>17</v>
      </c>
      <c r="E194" s="48" t="s">
        <v>18</v>
      </c>
      <c r="F194" s="44">
        <v>0</v>
      </c>
      <c r="G194" s="57">
        <v>76</v>
      </c>
      <c r="H194" s="57">
        <v>184</v>
      </c>
      <c r="I194" s="57">
        <v>69</v>
      </c>
      <c r="J194" s="57">
        <v>0</v>
      </c>
      <c r="K194" s="57">
        <v>14</v>
      </c>
      <c r="L194" s="57">
        <v>21</v>
      </c>
      <c r="M194" s="57">
        <v>0</v>
      </c>
      <c r="N194" s="57">
        <v>0</v>
      </c>
      <c r="O194" s="58">
        <v>0</v>
      </c>
    </row>
    <row r="195" spans="1:15" x14ac:dyDescent="0.25">
      <c r="A195" s="48"/>
      <c r="B195" s="48" t="s">
        <v>239</v>
      </c>
      <c r="C195" s="55" t="s">
        <v>226</v>
      </c>
      <c r="D195" s="56" t="s">
        <v>17</v>
      </c>
      <c r="E195" s="48" t="s">
        <v>18</v>
      </c>
      <c r="F195" s="44">
        <v>377.66666666666669</v>
      </c>
      <c r="G195" s="57">
        <v>1549</v>
      </c>
      <c r="H195" s="57">
        <v>413</v>
      </c>
      <c r="I195" s="57">
        <v>797</v>
      </c>
      <c r="J195" s="57">
        <v>1882</v>
      </c>
      <c r="K195" s="57">
        <v>759</v>
      </c>
      <c r="L195" s="57">
        <v>194</v>
      </c>
      <c r="M195" s="57">
        <v>1133</v>
      </c>
      <c r="N195" s="57">
        <v>0</v>
      </c>
      <c r="O195" s="58">
        <v>0</v>
      </c>
    </row>
    <row r="196" spans="1:15" x14ac:dyDescent="0.25">
      <c r="A196" s="48"/>
      <c r="B196" s="48" t="s">
        <v>239</v>
      </c>
      <c r="C196" s="55" t="s">
        <v>228</v>
      </c>
      <c r="D196" s="56" t="s">
        <v>17</v>
      </c>
      <c r="E196" s="48" t="s">
        <v>18</v>
      </c>
      <c r="F196" s="44">
        <v>8.6666666666666661</v>
      </c>
      <c r="G196" s="57">
        <v>0</v>
      </c>
      <c r="H196" s="57">
        <v>0</v>
      </c>
      <c r="I196" s="57">
        <v>0</v>
      </c>
      <c r="J196" s="57">
        <v>0</v>
      </c>
      <c r="K196" s="57">
        <v>0</v>
      </c>
      <c r="L196" s="57">
        <v>0</v>
      </c>
      <c r="M196" s="57">
        <v>3</v>
      </c>
      <c r="N196" s="57">
        <v>23</v>
      </c>
      <c r="O196" s="58">
        <v>0</v>
      </c>
    </row>
  </sheetData>
  <autoFilter ref="A6:Q168">
    <sortState ref="A6:O167">
      <sortCondition descending="1" ref="F5:F167"/>
    </sortState>
  </autoFilter>
  <hyperlinks>
    <hyperlink ref="F1" location="'CONTENTS &amp; NOTES'!A1" display="Return to Contents pag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90"/>
  <sheetViews>
    <sheetView showGridLines="0" workbookViewId="0"/>
  </sheetViews>
  <sheetFormatPr defaultColWidth="9.28515625" defaultRowHeight="12" x14ac:dyDescent="0.25"/>
  <cols>
    <col min="1" max="2" width="9.28515625" style="2"/>
    <col min="3" max="3" width="21.5703125" style="2" customWidth="1"/>
    <col min="4" max="4" width="6.7109375" style="2" customWidth="1"/>
    <col min="5" max="5" width="12.42578125" style="2" customWidth="1"/>
    <col min="6" max="6" width="11.42578125" style="3" bestFit="1" customWidth="1"/>
    <col min="7" max="7" width="12.140625" style="2" customWidth="1"/>
    <col min="8" max="15" width="11.42578125" style="2" bestFit="1" customWidth="1"/>
    <col min="16" max="16384" width="9.28515625" style="2"/>
  </cols>
  <sheetData>
    <row r="1" spans="1:15" ht="14.4" x14ac:dyDescent="0.25">
      <c r="A1" s="1" t="s">
        <v>313</v>
      </c>
      <c r="F1" s="100" t="s">
        <v>363</v>
      </c>
      <c r="G1" s="101"/>
      <c r="H1" s="102"/>
    </row>
    <row r="2" spans="1:15" s="4" customFormat="1" x14ac:dyDescent="0.25">
      <c r="A2" s="4" t="s">
        <v>1</v>
      </c>
      <c r="B2" s="5" t="s">
        <v>285</v>
      </c>
      <c r="F2" s="6"/>
    </row>
    <row r="3" spans="1:15" s="9" customFormat="1" ht="24" x14ac:dyDescent="0.25">
      <c r="A3" s="7" t="s">
        <v>3</v>
      </c>
      <c r="B3" s="7" t="s">
        <v>4</v>
      </c>
      <c r="C3" s="7" t="s">
        <v>5</v>
      </c>
      <c r="D3" s="7"/>
      <c r="E3" s="7" t="s">
        <v>6</v>
      </c>
      <c r="F3" s="8" t="s">
        <v>243</v>
      </c>
      <c r="G3" s="7" t="s">
        <v>8</v>
      </c>
      <c r="H3" s="7" t="s">
        <v>9</v>
      </c>
      <c r="I3" s="7" t="s">
        <v>10</v>
      </c>
      <c r="J3" s="7" t="s">
        <v>11</v>
      </c>
      <c r="K3" s="7" t="s">
        <v>12</v>
      </c>
      <c r="L3" s="7" t="s">
        <v>13</v>
      </c>
      <c r="M3" s="7" t="s">
        <v>14</v>
      </c>
      <c r="N3" s="7" t="s">
        <v>238</v>
      </c>
      <c r="O3" s="7" t="s">
        <v>244</v>
      </c>
    </row>
    <row r="4" spans="1:15" s="9" customFormat="1" x14ac:dyDescent="0.25">
      <c r="A4" s="10"/>
      <c r="B4" s="10"/>
      <c r="C4" s="105" t="s">
        <v>367</v>
      </c>
      <c r="D4" s="10"/>
      <c r="E4" s="10"/>
      <c r="F4" s="54"/>
      <c r="G4" s="12">
        <f>(COUNTIF(G7:G10001,"&gt;0")-1)</f>
        <v>91</v>
      </c>
      <c r="H4" s="12">
        <f t="shared" ref="H4:O4" si="0">(COUNTIF(H7:H10001,"&gt;0")-1)</f>
        <v>96</v>
      </c>
      <c r="I4" s="12">
        <f t="shared" si="0"/>
        <v>92</v>
      </c>
      <c r="J4" s="12">
        <f t="shared" si="0"/>
        <v>113</v>
      </c>
      <c r="K4" s="12">
        <f t="shared" si="0"/>
        <v>108</v>
      </c>
      <c r="L4" s="12">
        <f t="shared" si="0"/>
        <v>103</v>
      </c>
      <c r="M4" s="12">
        <f t="shared" si="0"/>
        <v>113</v>
      </c>
      <c r="N4" s="12">
        <f t="shared" si="0"/>
        <v>107</v>
      </c>
      <c r="O4" s="12">
        <f t="shared" si="0"/>
        <v>118</v>
      </c>
    </row>
    <row r="5" spans="1:15" s="9" customFormat="1" x14ac:dyDescent="0.25">
      <c r="A5" s="10"/>
      <c r="B5" s="10"/>
      <c r="C5" s="104" t="s">
        <v>368</v>
      </c>
      <c r="D5" s="10"/>
      <c r="E5" s="10"/>
      <c r="F5" s="54">
        <f>SUBTOTAL(9,F7:F162)</f>
        <v>3699229.5556666665</v>
      </c>
      <c r="G5" s="54">
        <f t="shared" ref="G5:O5" si="1">SUBTOTAL(9,G7:G162)</f>
        <v>1745256.1879999996</v>
      </c>
      <c r="H5" s="54">
        <f t="shared" si="1"/>
        <v>2381131.614000001</v>
      </c>
      <c r="I5" s="54">
        <f t="shared" si="1"/>
        <v>2412078.628</v>
      </c>
      <c r="J5" s="54">
        <f t="shared" si="1"/>
        <v>2653259.6489999993</v>
      </c>
      <c r="K5" s="54">
        <f t="shared" si="1"/>
        <v>2147169.4500000011</v>
      </c>
      <c r="L5" s="54">
        <f t="shared" si="1"/>
        <v>2196591.2179999971</v>
      </c>
      <c r="M5" s="54">
        <f t="shared" si="1"/>
        <v>3604118</v>
      </c>
      <c r="N5" s="54">
        <f t="shared" si="1"/>
        <v>3469851.7069999985</v>
      </c>
      <c r="O5" s="54">
        <f t="shared" si="1"/>
        <v>4023718.9599999986</v>
      </c>
    </row>
    <row r="6" spans="1:15" s="9" customFormat="1" x14ac:dyDescent="0.25">
      <c r="A6" s="13"/>
      <c r="B6" s="13"/>
      <c r="C6" s="13"/>
      <c r="D6" s="13"/>
      <c r="E6" s="13"/>
      <c r="F6" s="14"/>
      <c r="G6" s="13"/>
      <c r="H6" s="13"/>
      <c r="I6" s="13"/>
      <c r="J6" s="13"/>
      <c r="K6" s="13"/>
      <c r="L6" s="13"/>
      <c r="M6" s="13"/>
      <c r="N6" s="13"/>
      <c r="O6" s="13"/>
    </row>
    <row r="7" spans="1:15" x14ac:dyDescent="0.25">
      <c r="A7" s="28" t="s">
        <v>15</v>
      </c>
      <c r="B7" s="28" t="s">
        <v>239</v>
      </c>
      <c r="C7" s="106" t="s">
        <v>369</v>
      </c>
      <c r="D7" s="28"/>
      <c r="E7" s="28" t="s">
        <v>18</v>
      </c>
      <c r="F7" s="44">
        <f t="shared" ref="F7:F38" si="2">SUM(M7:O7)/3</f>
        <v>1615850.4609999999</v>
      </c>
      <c r="G7" s="15">
        <v>1123734.5120000001</v>
      </c>
      <c r="H7" s="15">
        <v>177651.30599999998</v>
      </c>
      <c r="I7" s="15">
        <v>148113.636</v>
      </c>
      <c r="J7" s="15">
        <v>1663168.7350000001</v>
      </c>
      <c r="K7" s="15">
        <v>1096694.6379999998</v>
      </c>
      <c r="L7" s="15">
        <v>1370137.824</v>
      </c>
      <c r="M7" s="15">
        <v>1905628</v>
      </c>
      <c r="N7" s="15">
        <v>1406165.2669999998</v>
      </c>
      <c r="O7" s="15">
        <v>1535758.1159999999</v>
      </c>
    </row>
    <row r="8" spans="1:15" x14ac:dyDescent="0.25">
      <c r="A8" s="48" t="s">
        <v>15</v>
      </c>
      <c r="B8" s="48" t="s">
        <v>239</v>
      </c>
      <c r="C8" s="46" t="s">
        <v>40</v>
      </c>
      <c r="D8" s="46"/>
      <c r="E8" s="46" t="s">
        <v>18</v>
      </c>
      <c r="F8" s="44">
        <f t="shared" si="2"/>
        <v>717433.21133333317</v>
      </c>
      <c r="G8" s="50">
        <v>280369.23599999998</v>
      </c>
      <c r="H8" s="50">
        <v>361707.18900000001</v>
      </c>
      <c r="I8" s="50">
        <v>429339.06800000003</v>
      </c>
      <c r="J8" s="50">
        <v>265540.51400000002</v>
      </c>
      <c r="K8" s="50">
        <v>460308.74200000003</v>
      </c>
      <c r="L8" s="50">
        <v>451487.17499999999</v>
      </c>
      <c r="M8" s="50">
        <v>583952</v>
      </c>
      <c r="N8" s="50">
        <v>666799.86</v>
      </c>
      <c r="O8" s="50">
        <v>901547.77399999998</v>
      </c>
    </row>
    <row r="9" spans="1:15" x14ac:dyDescent="0.25">
      <c r="A9" s="48" t="s">
        <v>15</v>
      </c>
      <c r="B9" s="48" t="s">
        <v>239</v>
      </c>
      <c r="C9" s="46" t="s">
        <v>24</v>
      </c>
      <c r="D9" s="46"/>
      <c r="E9" s="46" t="s">
        <v>18</v>
      </c>
      <c r="F9" s="44">
        <f t="shared" si="2"/>
        <v>307288.49866666668</v>
      </c>
      <c r="G9" s="50">
        <v>26582.413</v>
      </c>
      <c r="H9" s="50">
        <v>30197.012999999999</v>
      </c>
      <c r="I9" s="50">
        <v>15915.094999999999</v>
      </c>
      <c r="J9" s="50">
        <v>28401.005000000001</v>
      </c>
      <c r="K9" s="50">
        <v>56511.896999999997</v>
      </c>
      <c r="L9" s="50">
        <v>30427.210999999999</v>
      </c>
      <c r="M9" s="50">
        <v>87226</v>
      </c>
      <c r="N9" s="50">
        <v>155071.47700000001</v>
      </c>
      <c r="O9" s="50">
        <v>679568.01899999997</v>
      </c>
    </row>
    <row r="10" spans="1:15" x14ac:dyDescent="0.25">
      <c r="A10" s="48" t="s">
        <v>15</v>
      </c>
      <c r="B10" s="48" t="s">
        <v>239</v>
      </c>
      <c r="C10" s="46" t="s">
        <v>25</v>
      </c>
      <c r="D10" s="46"/>
      <c r="E10" s="46" t="s">
        <v>18</v>
      </c>
      <c r="F10" s="44">
        <f t="shared" si="2"/>
        <v>303336.40833333333</v>
      </c>
      <c r="G10" s="50">
        <v>34130.203999999998</v>
      </c>
      <c r="H10" s="50">
        <v>32939.440999999999</v>
      </c>
      <c r="I10" s="50">
        <v>44040.728000000003</v>
      </c>
      <c r="J10" s="50">
        <v>51604.163</v>
      </c>
      <c r="K10" s="50">
        <v>74477.596999999994</v>
      </c>
      <c r="L10" s="50">
        <v>79517.326000000001</v>
      </c>
      <c r="M10" s="50">
        <v>167692</v>
      </c>
      <c r="N10" s="50">
        <v>637337.26899999997</v>
      </c>
      <c r="O10" s="50">
        <v>104979.95600000001</v>
      </c>
    </row>
    <row r="11" spans="1:15" x14ac:dyDescent="0.25">
      <c r="A11" s="48" t="s">
        <v>15</v>
      </c>
      <c r="B11" s="48" t="s">
        <v>239</v>
      </c>
      <c r="C11" s="46" t="s">
        <v>149</v>
      </c>
      <c r="D11" s="46"/>
      <c r="E11" s="46" t="s">
        <v>18</v>
      </c>
      <c r="F11" s="44">
        <f t="shared" si="2"/>
        <v>94897.761666666658</v>
      </c>
      <c r="G11" s="50">
        <v>45977.266000000003</v>
      </c>
      <c r="H11" s="50">
        <v>76128.165999999997</v>
      </c>
      <c r="I11" s="50">
        <v>73328.576000000001</v>
      </c>
      <c r="J11" s="50">
        <v>81346.657999999996</v>
      </c>
      <c r="K11" s="50">
        <v>73797.826000000001</v>
      </c>
      <c r="L11" s="50">
        <v>69901.721000000005</v>
      </c>
      <c r="M11" s="50">
        <v>127273</v>
      </c>
      <c r="N11" s="50">
        <v>82910.322</v>
      </c>
      <c r="O11" s="50">
        <v>74509.963000000003</v>
      </c>
    </row>
    <row r="12" spans="1:15" x14ac:dyDescent="0.25">
      <c r="A12" s="48" t="s">
        <v>15</v>
      </c>
      <c r="B12" s="48" t="s">
        <v>239</v>
      </c>
      <c r="C12" s="46" t="s">
        <v>33</v>
      </c>
      <c r="D12" s="46"/>
      <c r="E12" s="46" t="s">
        <v>18</v>
      </c>
      <c r="F12" s="44">
        <f t="shared" si="2"/>
        <v>88774.949666666667</v>
      </c>
      <c r="G12" s="50">
        <v>3123.0940000000001</v>
      </c>
      <c r="H12" s="50">
        <v>52635.93</v>
      </c>
      <c r="I12" s="50">
        <v>6932.2550000000001</v>
      </c>
      <c r="J12" s="50">
        <v>14330.441999999999</v>
      </c>
      <c r="K12" s="50">
        <v>9588.9570000000003</v>
      </c>
      <c r="L12" s="50">
        <v>7831.7349999999997</v>
      </c>
      <c r="M12" s="50">
        <v>99812</v>
      </c>
      <c r="N12" s="50">
        <v>87165.827000000005</v>
      </c>
      <c r="O12" s="50">
        <v>79347.021999999997</v>
      </c>
    </row>
    <row r="13" spans="1:15" x14ac:dyDescent="0.25">
      <c r="A13" s="48" t="s">
        <v>15</v>
      </c>
      <c r="B13" s="48" t="s">
        <v>239</v>
      </c>
      <c r="C13" s="46" t="s">
        <v>19</v>
      </c>
      <c r="D13" s="46"/>
      <c r="E13" s="46" t="s">
        <v>18</v>
      </c>
      <c r="F13" s="44">
        <f t="shared" si="2"/>
        <v>77059.224999999991</v>
      </c>
      <c r="G13" s="50">
        <v>17760.518</v>
      </c>
      <c r="H13" s="50">
        <v>6515.4290000000001</v>
      </c>
      <c r="I13" s="50">
        <v>2239.0610000000001</v>
      </c>
      <c r="J13" s="50">
        <v>18166.628000000001</v>
      </c>
      <c r="K13" s="50">
        <v>41431.353000000003</v>
      </c>
      <c r="L13" s="50">
        <v>16350.06</v>
      </c>
      <c r="M13" s="50">
        <v>25672</v>
      </c>
      <c r="N13" s="50">
        <v>61943.447</v>
      </c>
      <c r="O13" s="50">
        <v>143562.228</v>
      </c>
    </row>
    <row r="14" spans="1:15" x14ac:dyDescent="0.25">
      <c r="A14" s="48" t="s">
        <v>15</v>
      </c>
      <c r="B14" s="48" t="s">
        <v>239</v>
      </c>
      <c r="C14" s="46" t="s">
        <v>41</v>
      </c>
      <c r="D14" s="46"/>
      <c r="E14" s="46" t="s">
        <v>18</v>
      </c>
      <c r="F14" s="44">
        <f t="shared" si="2"/>
        <v>54448.644999999997</v>
      </c>
      <c r="G14" s="50">
        <v>3852.7040000000002</v>
      </c>
      <c r="H14" s="50">
        <v>9022.9840000000004</v>
      </c>
      <c r="I14" s="50">
        <v>436.77800000000002</v>
      </c>
      <c r="J14" s="50">
        <v>5919.8119999999999</v>
      </c>
      <c r="K14" s="50">
        <v>11705.338</v>
      </c>
      <c r="L14" s="50">
        <v>7204.2659999999996</v>
      </c>
      <c r="M14" s="50">
        <v>139829</v>
      </c>
      <c r="N14" s="50">
        <v>4256.0609999999997</v>
      </c>
      <c r="O14" s="50">
        <v>19260.874</v>
      </c>
    </row>
    <row r="15" spans="1:15" x14ac:dyDescent="0.25">
      <c r="A15" s="48" t="s">
        <v>15</v>
      </c>
      <c r="B15" s="48" t="s">
        <v>239</v>
      </c>
      <c r="C15" s="46" t="s">
        <v>35</v>
      </c>
      <c r="D15" s="46"/>
      <c r="E15" s="46" t="s">
        <v>18</v>
      </c>
      <c r="F15" s="44">
        <f t="shared" si="2"/>
        <v>52287.716333333337</v>
      </c>
      <c r="G15" s="50" t="s">
        <v>60</v>
      </c>
      <c r="H15" s="50" t="s">
        <v>60</v>
      </c>
      <c r="I15" s="50">
        <v>114.768</v>
      </c>
      <c r="J15" s="50" t="s">
        <v>60</v>
      </c>
      <c r="K15" s="50" t="s">
        <v>60</v>
      </c>
      <c r="L15" s="50">
        <v>4757.3190000000004</v>
      </c>
      <c r="M15" s="50">
        <v>151722</v>
      </c>
      <c r="N15" s="50">
        <v>5141.1490000000003</v>
      </c>
      <c r="O15" s="50" t="s">
        <v>60</v>
      </c>
    </row>
    <row r="16" spans="1:15" x14ac:dyDescent="0.25">
      <c r="A16" s="48" t="s">
        <v>15</v>
      </c>
      <c r="B16" s="48" t="s">
        <v>239</v>
      </c>
      <c r="C16" s="46" t="s">
        <v>133</v>
      </c>
      <c r="D16" s="46"/>
      <c r="E16" s="46" t="s">
        <v>18</v>
      </c>
      <c r="F16" s="44">
        <f t="shared" si="2"/>
        <v>40162.287000000004</v>
      </c>
      <c r="G16" s="50">
        <v>49385.038999999997</v>
      </c>
      <c r="H16" s="50">
        <v>24738.386999999999</v>
      </c>
      <c r="I16" s="50">
        <v>17425.987000000001</v>
      </c>
      <c r="J16" s="50">
        <v>46767.847999999998</v>
      </c>
      <c r="K16" s="50">
        <v>46708.697999999997</v>
      </c>
      <c r="L16" s="50">
        <v>18167.458999999999</v>
      </c>
      <c r="M16" s="50">
        <v>46469</v>
      </c>
      <c r="N16" s="50">
        <v>26135.3</v>
      </c>
      <c r="O16" s="50">
        <v>47882.561000000002</v>
      </c>
    </row>
    <row r="17" spans="1:15" x14ac:dyDescent="0.25">
      <c r="A17" s="48" t="s">
        <v>15</v>
      </c>
      <c r="B17" s="48" t="s">
        <v>239</v>
      </c>
      <c r="C17" s="46" t="s">
        <v>32</v>
      </c>
      <c r="D17" s="46"/>
      <c r="E17" s="46" t="s">
        <v>18</v>
      </c>
      <c r="F17" s="44">
        <f t="shared" si="2"/>
        <v>25978.744333333336</v>
      </c>
      <c r="G17" s="50">
        <v>53.564999999999998</v>
      </c>
      <c r="H17" s="50">
        <v>71.831000000000003</v>
      </c>
      <c r="I17" s="50">
        <v>106.40900000000001</v>
      </c>
      <c r="J17" s="50">
        <v>1354.4390000000001</v>
      </c>
      <c r="K17" s="50">
        <v>30.175000000000001</v>
      </c>
      <c r="L17" s="50">
        <v>807.21699999999998</v>
      </c>
      <c r="M17" s="50">
        <v>69757</v>
      </c>
      <c r="N17" s="50">
        <v>6220.4480000000003</v>
      </c>
      <c r="O17" s="50">
        <v>1958.7850000000001</v>
      </c>
    </row>
    <row r="18" spans="1:15" x14ac:dyDescent="0.25">
      <c r="A18" s="48" t="s">
        <v>15</v>
      </c>
      <c r="B18" s="48" t="s">
        <v>239</v>
      </c>
      <c r="C18" s="46" t="s">
        <v>30</v>
      </c>
      <c r="D18" s="46"/>
      <c r="E18" s="46" t="s">
        <v>18</v>
      </c>
      <c r="F18" s="44">
        <f t="shared" si="2"/>
        <v>25279.505000000001</v>
      </c>
      <c r="G18" s="50">
        <v>2446.7919999999999</v>
      </c>
      <c r="H18" s="50">
        <v>3493.732</v>
      </c>
      <c r="I18" s="50">
        <v>1292.4190000000001</v>
      </c>
      <c r="J18" s="50">
        <v>1886.239</v>
      </c>
      <c r="K18" s="50">
        <v>28376.76</v>
      </c>
      <c r="L18" s="50">
        <v>10986.244000000001</v>
      </c>
      <c r="M18" s="50">
        <v>9616</v>
      </c>
      <c r="N18" s="50">
        <v>28269.919000000002</v>
      </c>
      <c r="O18" s="50">
        <v>37952.595999999998</v>
      </c>
    </row>
    <row r="19" spans="1:15" x14ac:dyDescent="0.25">
      <c r="A19" s="48" t="s">
        <v>15</v>
      </c>
      <c r="B19" s="48" t="s">
        <v>239</v>
      </c>
      <c r="C19" s="46" t="s">
        <v>109</v>
      </c>
      <c r="D19" s="46"/>
      <c r="E19" s="46" t="s">
        <v>18</v>
      </c>
      <c r="F19" s="44">
        <f t="shared" si="2"/>
        <v>24510.720666666664</v>
      </c>
      <c r="G19" s="50">
        <v>452.29199999999997</v>
      </c>
      <c r="H19" s="50">
        <v>4522.4830000000002</v>
      </c>
      <c r="I19" s="50">
        <v>324.28300000000002</v>
      </c>
      <c r="J19" s="50">
        <v>1142.3710000000001</v>
      </c>
      <c r="K19" s="50">
        <v>316.57600000000002</v>
      </c>
      <c r="L19" s="50">
        <v>2084.4050000000002</v>
      </c>
      <c r="M19" s="50">
        <v>3215</v>
      </c>
      <c r="N19" s="50">
        <v>1769.3910000000001</v>
      </c>
      <c r="O19" s="50">
        <v>68547.770999999993</v>
      </c>
    </row>
    <row r="20" spans="1:15" x14ac:dyDescent="0.25">
      <c r="A20" s="48" t="s">
        <v>15</v>
      </c>
      <c r="B20" s="48" t="s">
        <v>239</v>
      </c>
      <c r="C20" s="46" t="s">
        <v>29</v>
      </c>
      <c r="D20" s="46"/>
      <c r="E20" s="46" t="s">
        <v>18</v>
      </c>
      <c r="F20" s="44">
        <f t="shared" si="2"/>
        <v>20022.95033333333</v>
      </c>
      <c r="G20" s="50">
        <v>1775.0740000000001</v>
      </c>
      <c r="H20" s="50">
        <v>3523.0929999999998</v>
      </c>
      <c r="I20" s="50">
        <v>5421.7</v>
      </c>
      <c r="J20" s="50">
        <v>10989.888999999999</v>
      </c>
      <c r="K20" s="50">
        <v>8534.9920000000002</v>
      </c>
      <c r="L20" s="50">
        <v>5909.6229999999996</v>
      </c>
      <c r="M20" s="50">
        <v>11629</v>
      </c>
      <c r="N20" s="50">
        <v>8972.1219999999994</v>
      </c>
      <c r="O20" s="50">
        <v>39467.728999999999</v>
      </c>
    </row>
    <row r="21" spans="1:15" x14ac:dyDescent="0.25">
      <c r="A21" s="48" t="s">
        <v>15</v>
      </c>
      <c r="B21" s="48" t="s">
        <v>239</v>
      </c>
      <c r="C21" s="46" t="s">
        <v>45</v>
      </c>
      <c r="D21" s="46"/>
      <c r="E21" s="46" t="s">
        <v>18</v>
      </c>
      <c r="F21" s="44">
        <f t="shared" si="2"/>
        <v>19107.936000000002</v>
      </c>
      <c r="G21" s="50">
        <v>3522.3270000000002</v>
      </c>
      <c r="H21" s="50">
        <v>13083.11</v>
      </c>
      <c r="I21" s="50">
        <v>9781.0879999999997</v>
      </c>
      <c r="J21" s="50">
        <v>2138.48</v>
      </c>
      <c r="K21" s="50">
        <v>7524.7089999999998</v>
      </c>
      <c r="L21" s="50">
        <v>17966.892</v>
      </c>
      <c r="M21" s="50">
        <v>20841</v>
      </c>
      <c r="N21" s="50">
        <v>3826.337</v>
      </c>
      <c r="O21" s="50">
        <v>32656.471000000001</v>
      </c>
    </row>
    <row r="22" spans="1:15" x14ac:dyDescent="0.25">
      <c r="A22" s="48" t="s">
        <v>15</v>
      </c>
      <c r="B22" s="48" t="s">
        <v>239</v>
      </c>
      <c r="C22" s="46" t="s">
        <v>62</v>
      </c>
      <c r="D22" s="46"/>
      <c r="E22" s="46" t="s">
        <v>18</v>
      </c>
      <c r="F22" s="44">
        <f t="shared" si="2"/>
        <v>19085.074000000004</v>
      </c>
      <c r="G22" s="50">
        <v>2482.306</v>
      </c>
      <c r="H22" s="50">
        <v>1402.9659999999999</v>
      </c>
      <c r="I22" s="50">
        <v>22090.092000000001</v>
      </c>
      <c r="J22" s="50">
        <v>1699.6780000000001</v>
      </c>
      <c r="K22" s="50">
        <v>10130.386</v>
      </c>
      <c r="L22" s="50">
        <v>3277.0740000000001</v>
      </c>
      <c r="M22" s="50">
        <v>31822</v>
      </c>
      <c r="N22" s="50">
        <v>8461.3040000000001</v>
      </c>
      <c r="O22" s="50">
        <v>16971.918000000001</v>
      </c>
    </row>
    <row r="23" spans="1:15" x14ac:dyDescent="0.25">
      <c r="A23" s="48" t="s">
        <v>15</v>
      </c>
      <c r="B23" s="48" t="s">
        <v>239</v>
      </c>
      <c r="C23" s="46" t="s">
        <v>37</v>
      </c>
      <c r="D23" s="46"/>
      <c r="E23" s="46" t="s">
        <v>18</v>
      </c>
      <c r="F23" s="44">
        <f t="shared" si="2"/>
        <v>17572.888000000003</v>
      </c>
      <c r="G23" s="50">
        <v>100.43300000000001</v>
      </c>
      <c r="H23" s="50">
        <v>8896.2219999999998</v>
      </c>
      <c r="I23" s="50">
        <v>5094.7969999999996</v>
      </c>
      <c r="J23" s="50">
        <v>24010.495999999999</v>
      </c>
      <c r="K23" s="50">
        <v>29502.767</v>
      </c>
      <c r="L23" s="50">
        <v>13598.382</v>
      </c>
      <c r="M23" s="50">
        <v>24725</v>
      </c>
      <c r="N23" s="50">
        <v>17961.097000000002</v>
      </c>
      <c r="O23" s="50">
        <v>10032.566999999999</v>
      </c>
    </row>
    <row r="24" spans="1:15" x14ac:dyDescent="0.25">
      <c r="A24" s="48" t="s">
        <v>15</v>
      </c>
      <c r="B24" s="48" t="s">
        <v>239</v>
      </c>
      <c r="C24" s="46" t="s">
        <v>126</v>
      </c>
      <c r="D24" s="46"/>
      <c r="E24" s="46" t="s">
        <v>18</v>
      </c>
      <c r="F24" s="44">
        <f t="shared" si="2"/>
        <v>15823.531000000001</v>
      </c>
      <c r="G24" s="50" t="s">
        <v>60</v>
      </c>
      <c r="H24" s="50" t="s">
        <v>60</v>
      </c>
      <c r="I24" s="50" t="s">
        <v>60</v>
      </c>
      <c r="J24" s="50">
        <v>3.2000000000000001E-2</v>
      </c>
      <c r="K24" s="50" t="s">
        <v>60</v>
      </c>
      <c r="L24" s="50" t="s">
        <v>60</v>
      </c>
      <c r="M24" s="50" t="s">
        <v>60</v>
      </c>
      <c r="N24" s="50">
        <v>47427.743000000002</v>
      </c>
      <c r="O24" s="50">
        <v>42.85</v>
      </c>
    </row>
    <row r="25" spans="1:15" x14ac:dyDescent="0.25">
      <c r="A25" s="48" t="s">
        <v>15</v>
      </c>
      <c r="B25" s="48" t="s">
        <v>239</v>
      </c>
      <c r="C25" s="46" t="s">
        <v>38</v>
      </c>
      <c r="D25" s="46"/>
      <c r="E25" s="46" t="s">
        <v>18</v>
      </c>
      <c r="F25" s="44">
        <f t="shared" si="2"/>
        <v>13979.81</v>
      </c>
      <c r="G25" s="50">
        <v>305.41300000000001</v>
      </c>
      <c r="H25" s="50">
        <v>37.161000000000001</v>
      </c>
      <c r="I25" s="50">
        <v>149.482</v>
      </c>
      <c r="J25" s="50">
        <v>5909.884</v>
      </c>
      <c r="K25" s="50">
        <v>1447.6089999999999</v>
      </c>
      <c r="L25" s="50">
        <v>4.0330000000000004</v>
      </c>
      <c r="M25" s="50" t="s">
        <v>60</v>
      </c>
      <c r="N25" s="50">
        <v>38336.339</v>
      </c>
      <c r="O25" s="50">
        <v>3603.0909999999999</v>
      </c>
    </row>
    <row r="26" spans="1:15" x14ac:dyDescent="0.25">
      <c r="A26" s="48" t="s">
        <v>15</v>
      </c>
      <c r="B26" s="48" t="s">
        <v>239</v>
      </c>
      <c r="C26" s="46" t="s">
        <v>21</v>
      </c>
      <c r="D26" s="46"/>
      <c r="E26" s="46" t="s">
        <v>18</v>
      </c>
      <c r="F26" s="44">
        <f t="shared" si="2"/>
        <v>13634.802000000001</v>
      </c>
      <c r="G26" s="50">
        <v>6910.3119999999999</v>
      </c>
      <c r="H26" s="50">
        <v>7440.4679999999998</v>
      </c>
      <c r="I26" s="50">
        <v>3760.1410000000001</v>
      </c>
      <c r="J26" s="50">
        <v>4797.2340000000004</v>
      </c>
      <c r="K26" s="50">
        <v>12324.011</v>
      </c>
      <c r="L26" s="50">
        <v>8133.0050000000001</v>
      </c>
      <c r="M26" s="50">
        <v>7297</v>
      </c>
      <c r="N26" s="50">
        <v>16162.832</v>
      </c>
      <c r="O26" s="50">
        <v>17444.574000000001</v>
      </c>
    </row>
    <row r="27" spans="1:15" x14ac:dyDescent="0.25">
      <c r="A27" s="48" t="s">
        <v>15</v>
      </c>
      <c r="B27" s="48" t="s">
        <v>239</v>
      </c>
      <c r="C27" s="46" t="s">
        <v>84</v>
      </c>
      <c r="D27" s="46"/>
      <c r="E27" s="46" t="s">
        <v>18</v>
      </c>
      <c r="F27" s="44">
        <f t="shared" si="2"/>
        <v>11460.462</v>
      </c>
      <c r="G27" s="50">
        <v>821.197</v>
      </c>
      <c r="H27" s="50">
        <v>1540.4290000000001</v>
      </c>
      <c r="I27" s="50">
        <v>15213.138000000001</v>
      </c>
      <c r="J27" s="50">
        <v>9314.2649999999994</v>
      </c>
      <c r="K27" s="50">
        <v>8960.8770000000004</v>
      </c>
      <c r="L27" s="50">
        <v>695.40499999999997</v>
      </c>
      <c r="M27" s="50">
        <v>6838</v>
      </c>
      <c r="N27" s="50">
        <v>24063.555</v>
      </c>
      <c r="O27" s="50">
        <v>3479.8310000000001</v>
      </c>
    </row>
    <row r="28" spans="1:15" x14ac:dyDescent="0.25">
      <c r="A28" s="48" t="s">
        <v>15</v>
      </c>
      <c r="B28" s="48" t="s">
        <v>239</v>
      </c>
      <c r="C28" s="46" t="s">
        <v>23</v>
      </c>
      <c r="D28" s="46"/>
      <c r="E28" s="46" t="s">
        <v>18</v>
      </c>
      <c r="F28" s="44">
        <f t="shared" si="2"/>
        <v>10239.031666666666</v>
      </c>
      <c r="G28" s="50">
        <v>8785.2720000000008</v>
      </c>
      <c r="H28" s="50">
        <v>7040.41</v>
      </c>
      <c r="I28" s="50">
        <v>2519.4830000000002</v>
      </c>
      <c r="J28" s="50">
        <v>13329.865</v>
      </c>
      <c r="K28" s="50">
        <v>4532.482</v>
      </c>
      <c r="L28" s="50">
        <v>3872.837</v>
      </c>
      <c r="M28" s="50">
        <v>1382</v>
      </c>
      <c r="N28" s="50">
        <v>9017.7999999999993</v>
      </c>
      <c r="O28" s="50">
        <v>20317.294999999998</v>
      </c>
    </row>
    <row r="29" spans="1:15" x14ac:dyDescent="0.25">
      <c r="A29" s="48" t="s">
        <v>15</v>
      </c>
      <c r="B29" s="48" t="s">
        <v>239</v>
      </c>
      <c r="C29" s="46" t="s">
        <v>257</v>
      </c>
      <c r="D29" s="46"/>
      <c r="E29" s="46" t="s">
        <v>18</v>
      </c>
      <c r="F29" s="44">
        <f t="shared" si="2"/>
        <v>9825.8123333333333</v>
      </c>
      <c r="G29" s="50">
        <v>131.15600000000001</v>
      </c>
      <c r="H29" s="50">
        <v>584.13099999999997</v>
      </c>
      <c r="I29" s="50" t="s">
        <v>60</v>
      </c>
      <c r="J29" s="50">
        <v>0.23300000000000001</v>
      </c>
      <c r="K29" s="50" t="s">
        <v>60</v>
      </c>
      <c r="L29" s="50">
        <v>401.41399999999999</v>
      </c>
      <c r="M29" s="50">
        <v>1616</v>
      </c>
      <c r="N29" s="50">
        <v>15363.852000000001</v>
      </c>
      <c r="O29" s="50">
        <v>12497.584999999999</v>
      </c>
    </row>
    <row r="30" spans="1:15" x14ac:dyDescent="0.25">
      <c r="A30" s="48" t="s">
        <v>15</v>
      </c>
      <c r="B30" s="48" t="s">
        <v>239</v>
      </c>
      <c r="C30" s="46" t="s">
        <v>87</v>
      </c>
      <c r="D30" s="46"/>
      <c r="E30" s="46" t="s">
        <v>18</v>
      </c>
      <c r="F30" s="44">
        <f t="shared" si="2"/>
        <v>9030.9950000000008</v>
      </c>
      <c r="G30" s="50">
        <v>853.14099999999996</v>
      </c>
      <c r="H30" s="50">
        <v>916.779</v>
      </c>
      <c r="I30" s="50">
        <v>728.42399999999998</v>
      </c>
      <c r="J30" s="50">
        <v>415.56200000000001</v>
      </c>
      <c r="K30" s="50">
        <v>279.721</v>
      </c>
      <c r="L30" s="50">
        <v>1999.521</v>
      </c>
      <c r="M30" s="50">
        <v>2538</v>
      </c>
      <c r="N30" s="50">
        <v>6805.27</v>
      </c>
      <c r="O30" s="50">
        <v>17749.715</v>
      </c>
    </row>
    <row r="31" spans="1:15" x14ac:dyDescent="0.25">
      <c r="A31" s="48" t="s">
        <v>15</v>
      </c>
      <c r="B31" s="48" t="s">
        <v>239</v>
      </c>
      <c r="C31" s="46" t="s">
        <v>20</v>
      </c>
      <c r="D31" s="46"/>
      <c r="E31" s="46" t="s">
        <v>18</v>
      </c>
      <c r="F31" s="44">
        <f t="shared" si="2"/>
        <v>8986.0193333333336</v>
      </c>
      <c r="G31" s="50">
        <v>49.7</v>
      </c>
      <c r="H31" s="50">
        <v>328.73700000000002</v>
      </c>
      <c r="I31" s="50">
        <v>395.73099999999999</v>
      </c>
      <c r="J31" s="50">
        <v>2552.0369999999998</v>
      </c>
      <c r="K31" s="50">
        <v>682.06399999999996</v>
      </c>
      <c r="L31" s="50">
        <v>922.39099999999996</v>
      </c>
      <c r="M31" s="50">
        <v>17898</v>
      </c>
      <c r="N31" s="50">
        <v>4780.3770000000004</v>
      </c>
      <c r="O31" s="50">
        <v>4279.6809999999996</v>
      </c>
    </row>
    <row r="32" spans="1:15" x14ac:dyDescent="0.25">
      <c r="A32" s="48" t="s">
        <v>15</v>
      </c>
      <c r="B32" s="48" t="s">
        <v>239</v>
      </c>
      <c r="C32" s="46" t="s">
        <v>76</v>
      </c>
      <c r="D32" s="46"/>
      <c r="E32" s="46" t="s">
        <v>18</v>
      </c>
      <c r="F32" s="44">
        <f t="shared" si="2"/>
        <v>7836.0413333333336</v>
      </c>
      <c r="G32" s="50">
        <v>4760.6180000000004</v>
      </c>
      <c r="H32" s="50">
        <v>8228.6029999999992</v>
      </c>
      <c r="I32" s="50">
        <v>828.65899999999999</v>
      </c>
      <c r="J32" s="50">
        <v>354.36399999999998</v>
      </c>
      <c r="K32" s="50">
        <v>1297.7829999999999</v>
      </c>
      <c r="L32" s="50">
        <v>1880.01</v>
      </c>
      <c r="M32" s="50">
        <v>4220</v>
      </c>
      <c r="N32" s="50">
        <v>14410.178</v>
      </c>
      <c r="O32" s="50">
        <v>4877.9459999999999</v>
      </c>
    </row>
    <row r="33" spans="1:15" x14ac:dyDescent="0.25">
      <c r="A33" s="48" t="s">
        <v>15</v>
      </c>
      <c r="B33" s="48" t="s">
        <v>239</v>
      </c>
      <c r="C33" s="46" t="s">
        <v>43</v>
      </c>
      <c r="D33" s="46"/>
      <c r="E33" s="46" t="s">
        <v>18</v>
      </c>
      <c r="F33" s="44">
        <f t="shared" si="2"/>
        <v>6837.918333333334</v>
      </c>
      <c r="G33" s="50">
        <v>167.67699999999999</v>
      </c>
      <c r="H33" s="50">
        <v>1907.5129999999999</v>
      </c>
      <c r="I33" s="50">
        <v>771.33699999999999</v>
      </c>
      <c r="J33" s="50">
        <v>330.964</v>
      </c>
      <c r="K33" s="50">
        <v>1160.4749999999999</v>
      </c>
      <c r="L33" s="50">
        <v>4895.9679999999998</v>
      </c>
      <c r="M33" s="50">
        <v>3787</v>
      </c>
      <c r="N33" s="50">
        <v>6490.2060000000001</v>
      </c>
      <c r="O33" s="50">
        <v>10236.549000000001</v>
      </c>
    </row>
    <row r="34" spans="1:15" x14ac:dyDescent="0.25">
      <c r="A34" s="48" t="s">
        <v>15</v>
      </c>
      <c r="B34" s="48" t="s">
        <v>239</v>
      </c>
      <c r="C34" s="46" t="s">
        <v>34</v>
      </c>
      <c r="D34" s="46"/>
      <c r="E34" s="46" t="s">
        <v>18</v>
      </c>
      <c r="F34" s="44">
        <f t="shared" si="2"/>
        <v>6763.5673333333334</v>
      </c>
      <c r="G34" s="50">
        <v>9.1329999999999991</v>
      </c>
      <c r="H34" s="50">
        <v>113.547</v>
      </c>
      <c r="I34" s="50">
        <v>1390.9459999999999</v>
      </c>
      <c r="J34" s="50">
        <v>3881.8809999999999</v>
      </c>
      <c r="K34" s="50">
        <v>1597.4739999999999</v>
      </c>
      <c r="L34" s="50">
        <v>6596.7190000000001</v>
      </c>
      <c r="M34" s="50">
        <v>13175</v>
      </c>
      <c r="N34" s="50">
        <v>3858.328</v>
      </c>
      <c r="O34" s="50">
        <v>3257.3739999999998</v>
      </c>
    </row>
    <row r="35" spans="1:15" x14ac:dyDescent="0.25">
      <c r="A35" s="48" t="s">
        <v>15</v>
      </c>
      <c r="B35" s="48" t="s">
        <v>239</v>
      </c>
      <c r="C35" s="46" t="s">
        <v>26</v>
      </c>
      <c r="D35" s="46"/>
      <c r="E35" s="46" t="s">
        <v>18</v>
      </c>
      <c r="F35" s="44">
        <f t="shared" si="2"/>
        <v>6226.1980000000003</v>
      </c>
      <c r="G35" s="50">
        <v>45.38</v>
      </c>
      <c r="H35" s="50">
        <v>11.795999999999999</v>
      </c>
      <c r="I35" s="50">
        <v>145.11699999999999</v>
      </c>
      <c r="J35" s="50">
        <v>387.233</v>
      </c>
      <c r="K35" s="50">
        <v>656.88</v>
      </c>
      <c r="L35" s="50">
        <v>2553.6129999999998</v>
      </c>
      <c r="M35" s="50">
        <v>263</v>
      </c>
      <c r="N35" s="50">
        <v>100.417</v>
      </c>
      <c r="O35" s="50">
        <v>18315.177</v>
      </c>
    </row>
    <row r="36" spans="1:15" x14ac:dyDescent="0.25">
      <c r="A36" s="48" t="s">
        <v>15</v>
      </c>
      <c r="B36" s="48" t="s">
        <v>239</v>
      </c>
      <c r="C36" s="46" t="s">
        <v>61</v>
      </c>
      <c r="D36" s="46"/>
      <c r="E36" s="46" t="s">
        <v>18</v>
      </c>
      <c r="F36" s="44">
        <f t="shared" si="2"/>
        <v>6179.3066666666664</v>
      </c>
      <c r="G36" s="50" t="s">
        <v>60</v>
      </c>
      <c r="H36" s="50">
        <v>658.54200000000003</v>
      </c>
      <c r="I36" s="50">
        <v>0.36799999999999999</v>
      </c>
      <c r="J36" s="50">
        <v>2389.0700000000002</v>
      </c>
      <c r="K36" s="50">
        <v>360.43900000000002</v>
      </c>
      <c r="L36" s="50">
        <v>2469.1869999999999</v>
      </c>
      <c r="M36" s="50">
        <v>214</v>
      </c>
      <c r="N36" s="50">
        <v>12271.07</v>
      </c>
      <c r="O36" s="50">
        <v>6052.85</v>
      </c>
    </row>
    <row r="37" spans="1:15" x14ac:dyDescent="0.25">
      <c r="A37" s="48" t="s">
        <v>15</v>
      </c>
      <c r="B37" s="48" t="s">
        <v>239</v>
      </c>
      <c r="C37" s="46" t="s">
        <v>145</v>
      </c>
      <c r="D37" s="46"/>
      <c r="E37" s="46" t="s">
        <v>18</v>
      </c>
      <c r="F37" s="44">
        <f t="shared" si="2"/>
        <v>5386.0376666666662</v>
      </c>
      <c r="G37" s="50" t="s">
        <v>60</v>
      </c>
      <c r="H37" s="50" t="s">
        <v>60</v>
      </c>
      <c r="I37" s="50" t="s">
        <v>60</v>
      </c>
      <c r="J37" s="50" t="s">
        <v>60</v>
      </c>
      <c r="K37" s="50" t="s">
        <v>60</v>
      </c>
      <c r="L37" s="50" t="s">
        <v>60</v>
      </c>
      <c r="M37" s="50" t="s">
        <v>60</v>
      </c>
      <c r="N37" s="50" t="s">
        <v>60</v>
      </c>
      <c r="O37" s="50">
        <v>16158.112999999999</v>
      </c>
    </row>
    <row r="38" spans="1:15" x14ac:dyDescent="0.25">
      <c r="A38" s="48" t="s">
        <v>15</v>
      </c>
      <c r="B38" s="48" t="s">
        <v>239</v>
      </c>
      <c r="C38" s="46" t="s">
        <v>73</v>
      </c>
      <c r="D38" s="46"/>
      <c r="E38" s="46" t="s">
        <v>18</v>
      </c>
      <c r="F38" s="44">
        <f t="shared" si="2"/>
        <v>5188.1663333333336</v>
      </c>
      <c r="G38" s="50" t="s">
        <v>60</v>
      </c>
      <c r="H38" s="50" t="s">
        <v>60</v>
      </c>
      <c r="I38" s="50" t="s">
        <v>60</v>
      </c>
      <c r="J38" s="50">
        <v>141.678</v>
      </c>
      <c r="K38" s="50">
        <v>801.56399999999996</v>
      </c>
      <c r="L38" s="50">
        <v>961.18100000000004</v>
      </c>
      <c r="M38" s="50" t="s">
        <v>60</v>
      </c>
      <c r="N38" s="50">
        <v>740.40899999999999</v>
      </c>
      <c r="O38" s="50">
        <v>14824.09</v>
      </c>
    </row>
    <row r="39" spans="1:15" x14ac:dyDescent="0.25">
      <c r="A39" s="48" t="s">
        <v>15</v>
      </c>
      <c r="B39" s="48" t="s">
        <v>239</v>
      </c>
      <c r="C39" s="46" t="s">
        <v>57</v>
      </c>
      <c r="D39" s="46"/>
      <c r="E39" s="46" t="s">
        <v>18</v>
      </c>
      <c r="F39" s="44">
        <f t="shared" ref="F39:F70" si="3">SUM(M39:O39)/3</f>
        <v>4727.8443333333335</v>
      </c>
      <c r="G39" s="50" t="s">
        <v>60</v>
      </c>
      <c r="H39" s="50">
        <v>1064.1030000000001</v>
      </c>
      <c r="I39" s="50">
        <v>2.0289999999999999</v>
      </c>
      <c r="J39" s="50">
        <v>2.4E-2</v>
      </c>
      <c r="K39" s="50">
        <v>0.28199999999999997</v>
      </c>
      <c r="L39" s="50" t="s">
        <v>60</v>
      </c>
      <c r="M39" s="50">
        <v>61</v>
      </c>
      <c r="N39" s="50">
        <v>74.658000000000001</v>
      </c>
      <c r="O39" s="50">
        <v>14047.875</v>
      </c>
    </row>
    <row r="40" spans="1:15" x14ac:dyDescent="0.25">
      <c r="A40" s="48" t="s">
        <v>15</v>
      </c>
      <c r="B40" s="48" t="s">
        <v>239</v>
      </c>
      <c r="C40" s="46" t="s">
        <v>134</v>
      </c>
      <c r="D40" s="46"/>
      <c r="E40" s="46" t="s">
        <v>18</v>
      </c>
      <c r="F40" s="44">
        <f t="shared" si="3"/>
        <v>4422.2269999999999</v>
      </c>
      <c r="G40" s="50">
        <v>1375.329</v>
      </c>
      <c r="H40" s="50">
        <v>2116.0329999999999</v>
      </c>
      <c r="I40" s="50">
        <v>1877.943</v>
      </c>
      <c r="J40" s="50">
        <v>5941.8</v>
      </c>
      <c r="K40" s="50">
        <v>5681.7309999999998</v>
      </c>
      <c r="L40" s="50">
        <v>1837.502</v>
      </c>
      <c r="M40" s="50">
        <v>2171</v>
      </c>
      <c r="N40" s="50">
        <v>7729.4880000000003</v>
      </c>
      <c r="O40" s="50">
        <v>3366.1930000000002</v>
      </c>
    </row>
    <row r="41" spans="1:15" x14ac:dyDescent="0.25">
      <c r="A41" s="48" t="s">
        <v>15</v>
      </c>
      <c r="B41" s="48" t="s">
        <v>239</v>
      </c>
      <c r="C41" s="46" t="s">
        <v>42</v>
      </c>
      <c r="D41" s="46"/>
      <c r="E41" s="46" t="s">
        <v>18</v>
      </c>
      <c r="F41" s="44">
        <f t="shared" si="3"/>
        <v>4181.7853333333333</v>
      </c>
      <c r="G41" s="50">
        <v>286.798</v>
      </c>
      <c r="H41" s="50">
        <v>891.08</v>
      </c>
      <c r="I41" s="50">
        <v>1992.557</v>
      </c>
      <c r="J41" s="50">
        <v>124.655</v>
      </c>
      <c r="K41" s="50">
        <v>1855.4680000000001</v>
      </c>
      <c r="L41" s="50">
        <v>5014.9669999999996</v>
      </c>
      <c r="M41" s="50">
        <v>10</v>
      </c>
      <c r="N41" s="50">
        <v>12300.651</v>
      </c>
      <c r="O41" s="50">
        <v>234.70500000000001</v>
      </c>
    </row>
    <row r="42" spans="1:15" x14ac:dyDescent="0.25">
      <c r="A42" s="48" t="s">
        <v>15</v>
      </c>
      <c r="B42" s="48" t="s">
        <v>239</v>
      </c>
      <c r="C42" s="46" t="s">
        <v>50</v>
      </c>
      <c r="D42" s="46"/>
      <c r="E42" s="46" t="s">
        <v>18</v>
      </c>
      <c r="F42" s="44">
        <f t="shared" si="3"/>
        <v>3623.4360000000001</v>
      </c>
      <c r="G42" s="50">
        <v>170.04</v>
      </c>
      <c r="H42" s="50" t="s">
        <v>60</v>
      </c>
      <c r="I42" s="50">
        <v>608.38</v>
      </c>
      <c r="J42" s="50">
        <v>19819.37</v>
      </c>
      <c r="K42" s="50">
        <v>4567.6970000000001</v>
      </c>
      <c r="L42" s="50">
        <v>4443.6750000000002</v>
      </c>
      <c r="M42" s="50">
        <v>209</v>
      </c>
      <c r="N42" s="50">
        <v>4952.0389999999998</v>
      </c>
      <c r="O42" s="50">
        <v>5709.2690000000002</v>
      </c>
    </row>
    <row r="43" spans="1:15" x14ac:dyDescent="0.25">
      <c r="A43" s="48" t="s">
        <v>15</v>
      </c>
      <c r="B43" s="48" t="s">
        <v>239</v>
      </c>
      <c r="C43" s="46" t="s">
        <v>44</v>
      </c>
      <c r="D43" s="46"/>
      <c r="E43" s="46" t="s">
        <v>18</v>
      </c>
      <c r="F43" s="44">
        <f t="shared" si="3"/>
        <v>3570.0026666666668</v>
      </c>
      <c r="G43" s="50">
        <v>9267.8880000000008</v>
      </c>
      <c r="H43" s="50">
        <v>3647.7620000000002</v>
      </c>
      <c r="I43" s="50">
        <v>1749.644</v>
      </c>
      <c r="J43" s="50">
        <v>2185.1669999999999</v>
      </c>
      <c r="K43" s="50">
        <v>1580.204</v>
      </c>
      <c r="L43" s="50">
        <v>5115.6490000000003</v>
      </c>
      <c r="M43" s="50">
        <v>5642</v>
      </c>
      <c r="N43" s="50">
        <v>2265.7559999999999</v>
      </c>
      <c r="O43" s="50">
        <v>2802.252</v>
      </c>
    </row>
    <row r="44" spans="1:15" x14ac:dyDescent="0.25">
      <c r="A44" s="48" t="s">
        <v>15</v>
      </c>
      <c r="B44" s="48" t="s">
        <v>239</v>
      </c>
      <c r="C44" s="46" t="s">
        <v>200</v>
      </c>
      <c r="D44" s="46"/>
      <c r="E44" s="46" t="s">
        <v>18</v>
      </c>
      <c r="F44" s="44">
        <f t="shared" si="3"/>
        <v>3151.9476666666669</v>
      </c>
      <c r="G44" s="50">
        <v>8.2919999999999998</v>
      </c>
      <c r="H44" s="50" t="s">
        <v>60</v>
      </c>
      <c r="I44" s="50">
        <v>109.82</v>
      </c>
      <c r="J44" s="50">
        <v>14.715</v>
      </c>
      <c r="K44" s="50" t="s">
        <v>60</v>
      </c>
      <c r="L44" s="50">
        <v>0.47699999999999998</v>
      </c>
      <c r="M44" s="50">
        <v>1133</v>
      </c>
      <c r="N44" s="50" t="s">
        <v>60</v>
      </c>
      <c r="O44" s="50">
        <v>8322.8430000000008</v>
      </c>
    </row>
    <row r="45" spans="1:15" x14ac:dyDescent="0.25">
      <c r="A45" s="48" t="s">
        <v>15</v>
      </c>
      <c r="B45" s="48" t="s">
        <v>239</v>
      </c>
      <c r="C45" s="46" t="s">
        <v>28</v>
      </c>
      <c r="D45" s="46"/>
      <c r="E45" s="46" t="s">
        <v>18</v>
      </c>
      <c r="F45" s="44">
        <f t="shared" si="3"/>
        <v>2712.3526666666667</v>
      </c>
      <c r="G45" s="50">
        <v>143.547</v>
      </c>
      <c r="H45" s="50">
        <v>367.43799999999999</v>
      </c>
      <c r="I45" s="50">
        <v>1603.422</v>
      </c>
      <c r="J45" s="50">
        <v>886.05799999999999</v>
      </c>
      <c r="K45" s="50">
        <v>395.81200000000001</v>
      </c>
      <c r="L45" s="50">
        <v>4462.5450000000001</v>
      </c>
      <c r="M45" s="50">
        <v>140</v>
      </c>
      <c r="N45" s="50">
        <v>7349.4780000000001</v>
      </c>
      <c r="O45" s="50">
        <v>647.58000000000004</v>
      </c>
    </row>
    <row r="46" spans="1:15" x14ac:dyDescent="0.25">
      <c r="A46" s="48" t="s">
        <v>15</v>
      </c>
      <c r="B46" s="48" t="s">
        <v>239</v>
      </c>
      <c r="C46" s="46" t="s">
        <v>171</v>
      </c>
      <c r="D46" s="46"/>
      <c r="E46" s="46" t="s">
        <v>18</v>
      </c>
      <c r="F46" s="44">
        <f t="shared" si="3"/>
        <v>2526.8536666666664</v>
      </c>
      <c r="G46" s="50">
        <v>55.838000000000001</v>
      </c>
      <c r="H46" s="50">
        <v>531.89800000000002</v>
      </c>
      <c r="I46" s="50">
        <v>337.82</v>
      </c>
      <c r="J46" s="50">
        <v>9211.9789999999994</v>
      </c>
      <c r="K46" s="50">
        <v>274.88400000000001</v>
      </c>
      <c r="L46" s="50">
        <v>50.457000000000001</v>
      </c>
      <c r="M46" s="50">
        <v>3624</v>
      </c>
      <c r="N46" s="50">
        <v>3196.8539999999998</v>
      </c>
      <c r="O46" s="50">
        <v>759.70699999999999</v>
      </c>
    </row>
    <row r="47" spans="1:15" x14ac:dyDescent="0.25">
      <c r="A47" s="48" t="s">
        <v>15</v>
      </c>
      <c r="B47" s="48" t="s">
        <v>239</v>
      </c>
      <c r="C47" s="46" t="s">
        <v>53</v>
      </c>
      <c r="D47" s="46"/>
      <c r="E47" s="46" t="s">
        <v>18</v>
      </c>
      <c r="F47" s="44">
        <f t="shared" si="3"/>
        <v>2465.9270000000001</v>
      </c>
      <c r="G47" s="50">
        <v>20.693999999999999</v>
      </c>
      <c r="H47" s="50" t="s">
        <v>60</v>
      </c>
      <c r="I47" s="50">
        <v>13.122999999999999</v>
      </c>
      <c r="J47" s="50">
        <v>7.6079999999999997</v>
      </c>
      <c r="K47" s="50" t="s">
        <v>60</v>
      </c>
      <c r="L47" s="50">
        <v>0</v>
      </c>
      <c r="M47" s="50">
        <v>68</v>
      </c>
      <c r="N47" s="50" t="s">
        <v>60</v>
      </c>
      <c r="O47" s="50">
        <v>7329.7809999999999</v>
      </c>
    </row>
    <row r="48" spans="1:15" x14ac:dyDescent="0.25">
      <c r="A48" s="48" t="s">
        <v>15</v>
      </c>
      <c r="B48" s="48" t="s">
        <v>239</v>
      </c>
      <c r="C48" s="46" t="s">
        <v>31</v>
      </c>
      <c r="D48" s="46"/>
      <c r="E48" s="46" t="s">
        <v>18</v>
      </c>
      <c r="F48" s="44">
        <f t="shared" si="3"/>
        <v>2401.3160000000003</v>
      </c>
      <c r="G48" s="50" t="s">
        <v>60</v>
      </c>
      <c r="H48" s="50">
        <v>82.091999999999999</v>
      </c>
      <c r="I48" s="50">
        <v>29.123000000000001</v>
      </c>
      <c r="J48" s="50">
        <v>575.63199999999995</v>
      </c>
      <c r="K48" s="50" t="s">
        <v>60</v>
      </c>
      <c r="L48" s="50">
        <v>4272.2089999999998</v>
      </c>
      <c r="M48" s="50">
        <v>382</v>
      </c>
      <c r="N48" s="50">
        <v>2704.7460000000001</v>
      </c>
      <c r="O48" s="50">
        <v>4117.2020000000002</v>
      </c>
    </row>
    <row r="49" spans="1:15" x14ac:dyDescent="0.25">
      <c r="A49" s="48" t="s">
        <v>15</v>
      </c>
      <c r="B49" s="48" t="s">
        <v>239</v>
      </c>
      <c r="C49" s="46" t="s">
        <v>48</v>
      </c>
      <c r="D49" s="46"/>
      <c r="E49" s="46" t="s">
        <v>18</v>
      </c>
      <c r="F49" s="44">
        <f t="shared" si="3"/>
        <v>2321.3200000000002</v>
      </c>
      <c r="G49" s="50" t="s">
        <v>60</v>
      </c>
      <c r="H49" s="50">
        <v>125.381</v>
      </c>
      <c r="I49" s="50">
        <v>277.94200000000001</v>
      </c>
      <c r="J49" s="50">
        <v>949.51</v>
      </c>
      <c r="K49" s="50">
        <v>2022.0650000000001</v>
      </c>
      <c r="L49" s="50">
        <v>3017.0129999999999</v>
      </c>
      <c r="M49" s="50">
        <v>266</v>
      </c>
      <c r="N49" s="50">
        <v>6158.0219999999999</v>
      </c>
      <c r="O49" s="50">
        <v>539.93799999999999</v>
      </c>
    </row>
    <row r="50" spans="1:15" x14ac:dyDescent="0.25">
      <c r="A50" s="48" t="s">
        <v>15</v>
      </c>
      <c r="B50" s="48" t="s">
        <v>239</v>
      </c>
      <c r="C50" s="46" t="s">
        <v>187</v>
      </c>
      <c r="D50" s="46"/>
      <c r="E50" s="46" t="s">
        <v>18</v>
      </c>
      <c r="F50" s="44">
        <f t="shared" si="3"/>
        <v>2171.9173333333333</v>
      </c>
      <c r="G50" s="50">
        <v>128.374</v>
      </c>
      <c r="H50" s="50">
        <v>778.08799999999997</v>
      </c>
      <c r="I50" s="50">
        <v>563.94600000000003</v>
      </c>
      <c r="J50" s="50">
        <v>26.361999999999998</v>
      </c>
      <c r="K50" s="50">
        <v>83.602999999999994</v>
      </c>
      <c r="L50" s="50" t="s">
        <v>60</v>
      </c>
      <c r="M50" s="50">
        <v>5820</v>
      </c>
      <c r="N50" s="50">
        <v>381.19400000000002</v>
      </c>
      <c r="O50" s="50">
        <v>314.55799999999999</v>
      </c>
    </row>
    <row r="51" spans="1:15" x14ac:dyDescent="0.25">
      <c r="A51" s="48" t="s">
        <v>15</v>
      </c>
      <c r="B51" s="48" t="s">
        <v>239</v>
      </c>
      <c r="C51" s="46" t="s">
        <v>270</v>
      </c>
      <c r="D51" s="46"/>
      <c r="E51" s="46" t="s">
        <v>18</v>
      </c>
      <c r="F51" s="44">
        <f t="shared" si="3"/>
        <v>2165.3160000000003</v>
      </c>
      <c r="G51" s="50" t="s">
        <v>60</v>
      </c>
      <c r="H51" s="50" t="s">
        <v>60</v>
      </c>
      <c r="I51" s="50">
        <v>3.4249999999999998</v>
      </c>
      <c r="J51" s="50" t="s">
        <v>60</v>
      </c>
      <c r="K51" s="50">
        <v>64.772999999999996</v>
      </c>
      <c r="L51" s="50">
        <v>333.01299999999998</v>
      </c>
      <c r="M51" s="50">
        <v>67</v>
      </c>
      <c r="N51" s="50">
        <v>21.948</v>
      </c>
      <c r="O51" s="50">
        <v>6407</v>
      </c>
    </row>
    <row r="52" spans="1:15" x14ac:dyDescent="0.25">
      <c r="A52" s="48" t="s">
        <v>15</v>
      </c>
      <c r="B52" s="48" t="s">
        <v>239</v>
      </c>
      <c r="C52" s="46" t="s">
        <v>107</v>
      </c>
      <c r="D52" s="46"/>
      <c r="E52" s="46" t="s">
        <v>18</v>
      </c>
      <c r="F52" s="44">
        <f t="shared" si="3"/>
        <v>2155.0563333333334</v>
      </c>
      <c r="G52" s="50" t="s">
        <v>60</v>
      </c>
      <c r="H52" s="50" t="s">
        <v>60</v>
      </c>
      <c r="I52" s="50" t="s">
        <v>60</v>
      </c>
      <c r="J52" s="50" t="s">
        <v>60</v>
      </c>
      <c r="K52" s="50" t="s">
        <v>60</v>
      </c>
      <c r="L52" s="50" t="s">
        <v>60</v>
      </c>
      <c r="M52" s="50">
        <v>2389</v>
      </c>
      <c r="N52" s="50">
        <v>703.97900000000004</v>
      </c>
      <c r="O52" s="50">
        <v>3372.19</v>
      </c>
    </row>
    <row r="53" spans="1:15" x14ac:dyDescent="0.25">
      <c r="A53" s="48" t="s">
        <v>15</v>
      </c>
      <c r="B53" s="48" t="s">
        <v>239</v>
      </c>
      <c r="C53" s="46" t="s">
        <v>96</v>
      </c>
      <c r="D53" s="46"/>
      <c r="E53" s="46" t="s">
        <v>18</v>
      </c>
      <c r="F53" s="44">
        <f t="shared" si="3"/>
        <v>1767.9343333333334</v>
      </c>
      <c r="G53" s="50" t="s">
        <v>60</v>
      </c>
      <c r="H53" s="50" t="s">
        <v>60</v>
      </c>
      <c r="I53" s="50" t="s">
        <v>60</v>
      </c>
      <c r="J53" s="50" t="s">
        <v>60</v>
      </c>
      <c r="K53" s="50" t="s">
        <v>60</v>
      </c>
      <c r="L53" s="50" t="s">
        <v>60</v>
      </c>
      <c r="M53" s="50">
        <v>23</v>
      </c>
      <c r="N53" s="50">
        <v>1065.252</v>
      </c>
      <c r="O53" s="50">
        <v>4215.5510000000004</v>
      </c>
    </row>
    <row r="54" spans="1:15" x14ac:dyDescent="0.25">
      <c r="A54" s="48" t="s">
        <v>15</v>
      </c>
      <c r="B54" s="48" t="s">
        <v>239</v>
      </c>
      <c r="C54" s="46" t="s">
        <v>113</v>
      </c>
      <c r="D54" s="46"/>
      <c r="E54" s="46" t="s">
        <v>18</v>
      </c>
      <c r="F54" s="44">
        <f t="shared" si="3"/>
        <v>1316.0049999999999</v>
      </c>
      <c r="G54" s="50" t="s">
        <v>60</v>
      </c>
      <c r="H54" s="50">
        <v>147.67500000000001</v>
      </c>
      <c r="I54" s="50">
        <v>1515.7629999999999</v>
      </c>
      <c r="J54" s="50">
        <v>495.03399999999999</v>
      </c>
      <c r="K54" s="50">
        <v>529.80200000000002</v>
      </c>
      <c r="L54" s="50">
        <v>220.38</v>
      </c>
      <c r="M54" s="50">
        <v>3064</v>
      </c>
      <c r="N54" s="50">
        <v>594.97199999999998</v>
      </c>
      <c r="O54" s="50">
        <v>289.04300000000001</v>
      </c>
    </row>
    <row r="55" spans="1:15" x14ac:dyDescent="0.25">
      <c r="A55" s="48" t="s">
        <v>15</v>
      </c>
      <c r="B55" s="48" t="s">
        <v>239</v>
      </c>
      <c r="C55" s="46" t="s">
        <v>63</v>
      </c>
      <c r="D55" s="46"/>
      <c r="E55" s="46" t="s">
        <v>18</v>
      </c>
      <c r="F55" s="44">
        <f t="shared" si="3"/>
        <v>1267.9443333333334</v>
      </c>
      <c r="G55" s="50" t="s">
        <v>60</v>
      </c>
      <c r="H55" s="50">
        <v>61.368000000000002</v>
      </c>
      <c r="I55" s="50">
        <v>27.795999999999999</v>
      </c>
      <c r="J55" s="50">
        <v>48.686</v>
      </c>
      <c r="K55" s="50">
        <v>39.137999999999998</v>
      </c>
      <c r="L55" s="50">
        <v>91.135999999999996</v>
      </c>
      <c r="M55" s="50">
        <v>2145</v>
      </c>
      <c r="N55" s="50">
        <v>109.63</v>
      </c>
      <c r="O55" s="50">
        <v>1549.203</v>
      </c>
    </row>
    <row r="56" spans="1:15" x14ac:dyDescent="0.25">
      <c r="A56" s="48" t="s">
        <v>15</v>
      </c>
      <c r="B56" s="48" t="s">
        <v>239</v>
      </c>
      <c r="C56" s="46" t="s">
        <v>27</v>
      </c>
      <c r="D56" s="46"/>
      <c r="E56" s="46" t="s">
        <v>18</v>
      </c>
      <c r="F56" s="44">
        <f t="shared" si="3"/>
        <v>1105.8793333333333</v>
      </c>
      <c r="G56" s="50">
        <v>2028.5170000000001</v>
      </c>
      <c r="H56" s="50">
        <v>1634.4369999999999</v>
      </c>
      <c r="I56" s="50">
        <v>1097.587</v>
      </c>
      <c r="J56" s="50">
        <v>863.39599999999996</v>
      </c>
      <c r="K56" s="50">
        <v>5998.8909999999996</v>
      </c>
      <c r="L56" s="50">
        <v>1181.2750000000001</v>
      </c>
      <c r="M56" s="50">
        <v>1048</v>
      </c>
      <c r="N56" s="50">
        <v>997.58500000000004</v>
      </c>
      <c r="O56" s="50">
        <v>1272.0530000000001</v>
      </c>
    </row>
    <row r="57" spans="1:15" x14ac:dyDescent="0.25">
      <c r="A57" s="48" t="s">
        <v>15</v>
      </c>
      <c r="B57" s="48" t="s">
        <v>239</v>
      </c>
      <c r="C57" s="46" t="s">
        <v>68</v>
      </c>
      <c r="D57" s="46"/>
      <c r="E57" s="46" t="s">
        <v>18</v>
      </c>
      <c r="F57" s="44">
        <f t="shared" si="3"/>
        <v>990.34400000000005</v>
      </c>
      <c r="G57" s="50">
        <v>174.80500000000001</v>
      </c>
      <c r="H57" s="50">
        <v>196.09700000000001</v>
      </c>
      <c r="I57" s="50">
        <v>892.34299999999996</v>
      </c>
      <c r="J57" s="50">
        <v>5214.5969999999998</v>
      </c>
      <c r="K57" s="50">
        <v>4959.1450000000004</v>
      </c>
      <c r="L57" s="50">
        <v>2151.2910000000002</v>
      </c>
      <c r="M57" s="50">
        <v>1279</v>
      </c>
      <c r="N57" s="50">
        <v>1194.2260000000001</v>
      </c>
      <c r="O57" s="50">
        <v>497.80599999999998</v>
      </c>
    </row>
    <row r="58" spans="1:15" x14ac:dyDescent="0.25">
      <c r="A58" s="48" t="s">
        <v>15</v>
      </c>
      <c r="B58" s="48" t="s">
        <v>239</v>
      </c>
      <c r="C58" s="46" t="s">
        <v>141</v>
      </c>
      <c r="D58" s="46"/>
      <c r="E58" s="46" t="s">
        <v>18</v>
      </c>
      <c r="F58" s="44">
        <f t="shared" si="3"/>
        <v>984.91499999999996</v>
      </c>
      <c r="G58" s="50" t="s">
        <v>60</v>
      </c>
      <c r="H58" s="50" t="s">
        <v>60</v>
      </c>
      <c r="I58" s="50" t="s">
        <v>60</v>
      </c>
      <c r="J58" s="50">
        <v>1.7010000000000001</v>
      </c>
      <c r="K58" s="50">
        <v>77.108999999999995</v>
      </c>
      <c r="L58" s="50" t="s">
        <v>60</v>
      </c>
      <c r="M58" s="50" t="s">
        <v>60</v>
      </c>
      <c r="N58" s="50">
        <v>1205.338</v>
      </c>
      <c r="O58" s="50">
        <v>1749.4069999999999</v>
      </c>
    </row>
    <row r="59" spans="1:15" x14ac:dyDescent="0.25">
      <c r="A59" s="48" t="s">
        <v>15</v>
      </c>
      <c r="B59" s="48" t="s">
        <v>239</v>
      </c>
      <c r="C59" s="46" t="s">
        <v>98</v>
      </c>
      <c r="D59" s="46"/>
      <c r="E59" s="46" t="s">
        <v>18</v>
      </c>
      <c r="F59" s="44">
        <f t="shared" si="3"/>
        <v>864.55633333333333</v>
      </c>
      <c r="G59" s="50" t="s">
        <v>60</v>
      </c>
      <c r="H59" s="50" t="s">
        <v>60</v>
      </c>
      <c r="I59" s="50" t="s">
        <v>60</v>
      </c>
      <c r="J59" s="50">
        <v>343.45100000000002</v>
      </c>
      <c r="K59" s="50">
        <v>82.832999999999998</v>
      </c>
      <c r="L59" s="50">
        <v>458.12400000000002</v>
      </c>
      <c r="M59" s="50">
        <v>134</v>
      </c>
      <c r="N59" s="50">
        <v>1711.4110000000001</v>
      </c>
      <c r="O59" s="50">
        <v>748.25800000000004</v>
      </c>
    </row>
    <row r="60" spans="1:15" x14ac:dyDescent="0.25">
      <c r="A60" s="48" t="s">
        <v>15</v>
      </c>
      <c r="B60" s="48" t="s">
        <v>239</v>
      </c>
      <c r="C60" s="46" t="s">
        <v>79</v>
      </c>
      <c r="D60" s="46"/>
      <c r="E60" s="46" t="s">
        <v>18</v>
      </c>
      <c r="F60" s="44">
        <f t="shared" si="3"/>
        <v>661.75200000000007</v>
      </c>
      <c r="G60" s="50">
        <v>30.305</v>
      </c>
      <c r="H60" s="50">
        <v>0.38300000000000001</v>
      </c>
      <c r="I60" s="50" t="s">
        <v>60</v>
      </c>
      <c r="J60" s="50">
        <v>118.504</v>
      </c>
      <c r="K60" s="50" t="s">
        <v>60</v>
      </c>
      <c r="L60" s="50">
        <v>52.773000000000003</v>
      </c>
      <c r="M60" s="50">
        <v>749</v>
      </c>
      <c r="N60" s="50">
        <v>410.02300000000002</v>
      </c>
      <c r="O60" s="50">
        <v>826.23299999999995</v>
      </c>
    </row>
    <row r="61" spans="1:15" x14ac:dyDescent="0.25">
      <c r="A61" s="48" t="s">
        <v>15</v>
      </c>
      <c r="B61" s="48" t="s">
        <v>239</v>
      </c>
      <c r="C61" s="46" t="s">
        <v>125</v>
      </c>
      <c r="D61" s="46"/>
      <c r="E61" s="46" t="s">
        <v>18</v>
      </c>
      <c r="F61" s="44">
        <f t="shared" si="3"/>
        <v>608.327</v>
      </c>
      <c r="G61" s="50" t="s">
        <v>60</v>
      </c>
      <c r="H61" s="50" t="s">
        <v>60</v>
      </c>
      <c r="I61" s="50" t="s">
        <v>60</v>
      </c>
      <c r="J61" s="50">
        <v>316.60199999999998</v>
      </c>
      <c r="K61" s="50">
        <v>87.04</v>
      </c>
      <c r="L61" s="50">
        <v>286.98500000000001</v>
      </c>
      <c r="M61" s="50">
        <v>215</v>
      </c>
      <c r="N61" s="50">
        <v>1605.6410000000001</v>
      </c>
      <c r="O61" s="50">
        <v>4.34</v>
      </c>
    </row>
    <row r="62" spans="1:15" x14ac:dyDescent="0.25">
      <c r="A62" s="48" t="s">
        <v>15</v>
      </c>
      <c r="B62" s="48" t="s">
        <v>239</v>
      </c>
      <c r="C62" s="46" t="s">
        <v>139</v>
      </c>
      <c r="D62" s="46"/>
      <c r="E62" s="46" t="s">
        <v>18</v>
      </c>
      <c r="F62" s="44">
        <f t="shared" si="3"/>
        <v>471.34799999999996</v>
      </c>
      <c r="G62" s="50">
        <v>140.37200000000001</v>
      </c>
      <c r="H62" s="50" t="s">
        <v>60</v>
      </c>
      <c r="I62" s="50">
        <v>30.553999999999998</v>
      </c>
      <c r="J62" s="50" t="s">
        <v>60</v>
      </c>
      <c r="K62" s="50">
        <v>117.407</v>
      </c>
      <c r="L62" s="50" t="s">
        <v>60</v>
      </c>
      <c r="M62" s="50">
        <v>72</v>
      </c>
      <c r="N62" s="50">
        <v>572.52</v>
      </c>
      <c r="O62" s="50">
        <v>769.524</v>
      </c>
    </row>
    <row r="63" spans="1:15" x14ac:dyDescent="0.25">
      <c r="A63" s="48" t="s">
        <v>15</v>
      </c>
      <c r="B63" s="48" t="s">
        <v>239</v>
      </c>
      <c r="C63" s="46" t="s">
        <v>199</v>
      </c>
      <c r="D63" s="46"/>
      <c r="E63" s="46" t="s">
        <v>18</v>
      </c>
      <c r="F63" s="44">
        <f t="shared" si="3"/>
        <v>420.33333333333331</v>
      </c>
      <c r="G63" s="50">
        <v>64.655000000000001</v>
      </c>
      <c r="H63" s="50">
        <v>0.24</v>
      </c>
      <c r="I63" s="50">
        <v>12.34</v>
      </c>
      <c r="J63" s="50">
        <v>20.568999999999999</v>
      </c>
      <c r="K63" s="50">
        <v>744.49599999999998</v>
      </c>
      <c r="L63" s="50" t="s">
        <v>60</v>
      </c>
      <c r="M63" s="50">
        <v>1261</v>
      </c>
      <c r="N63" s="50" t="s">
        <v>60</v>
      </c>
      <c r="O63" s="50" t="s">
        <v>60</v>
      </c>
    </row>
    <row r="64" spans="1:15" x14ac:dyDescent="0.25">
      <c r="A64" s="48" t="s">
        <v>15</v>
      </c>
      <c r="B64" s="48" t="s">
        <v>239</v>
      </c>
      <c r="C64" s="46" t="s">
        <v>52</v>
      </c>
      <c r="D64" s="46"/>
      <c r="E64" s="46" t="s">
        <v>18</v>
      </c>
      <c r="F64" s="44">
        <f t="shared" si="3"/>
        <v>412.11566666666664</v>
      </c>
      <c r="G64" s="50">
        <v>344.63099999999997</v>
      </c>
      <c r="H64" s="50">
        <v>544.19500000000005</v>
      </c>
      <c r="I64" s="50">
        <v>1082.3219999999999</v>
      </c>
      <c r="J64" s="50">
        <v>2891.826</v>
      </c>
      <c r="K64" s="50">
        <v>417.83300000000003</v>
      </c>
      <c r="L64" s="50">
        <v>235.25399999999999</v>
      </c>
      <c r="M64" s="50">
        <v>69</v>
      </c>
      <c r="N64" s="50">
        <v>349.54</v>
      </c>
      <c r="O64" s="50">
        <v>817.80700000000002</v>
      </c>
    </row>
    <row r="65" spans="1:15" x14ac:dyDescent="0.25">
      <c r="A65" s="48" t="s">
        <v>15</v>
      </c>
      <c r="B65" s="48" t="s">
        <v>239</v>
      </c>
      <c r="C65" s="46" t="s">
        <v>102</v>
      </c>
      <c r="D65" s="46"/>
      <c r="E65" s="46" t="s">
        <v>18</v>
      </c>
      <c r="F65" s="44">
        <f t="shared" si="3"/>
        <v>407.66666666666669</v>
      </c>
      <c r="G65" s="50" t="s">
        <v>60</v>
      </c>
      <c r="H65" s="50" t="s">
        <v>60</v>
      </c>
      <c r="I65" s="50" t="s">
        <v>60</v>
      </c>
      <c r="J65" s="50" t="s">
        <v>60</v>
      </c>
      <c r="K65" s="50" t="s">
        <v>60</v>
      </c>
      <c r="L65" s="50">
        <v>2.74</v>
      </c>
      <c r="M65" s="50">
        <v>1223</v>
      </c>
      <c r="N65" s="50" t="s">
        <v>60</v>
      </c>
      <c r="O65" s="50" t="s">
        <v>60</v>
      </c>
    </row>
    <row r="66" spans="1:15" x14ac:dyDescent="0.25">
      <c r="A66" s="48" t="s">
        <v>15</v>
      </c>
      <c r="B66" s="48" t="s">
        <v>239</v>
      </c>
      <c r="C66" s="46" t="s">
        <v>91</v>
      </c>
      <c r="D66" s="46"/>
      <c r="E66" s="46" t="s">
        <v>18</v>
      </c>
      <c r="F66" s="44">
        <f t="shared" si="3"/>
        <v>361.27333333333331</v>
      </c>
      <c r="G66" s="50">
        <v>1.7190000000000001</v>
      </c>
      <c r="H66" s="50">
        <v>3.2759999999999998</v>
      </c>
      <c r="I66" s="50">
        <v>21.062000000000001</v>
      </c>
      <c r="J66" s="50">
        <v>910.85699999999997</v>
      </c>
      <c r="K66" s="50" t="s">
        <v>60</v>
      </c>
      <c r="L66" s="50" t="s">
        <v>60</v>
      </c>
      <c r="M66" s="50" t="s">
        <v>60</v>
      </c>
      <c r="N66" s="50" t="s">
        <v>60</v>
      </c>
      <c r="O66" s="50">
        <v>1083.82</v>
      </c>
    </row>
    <row r="67" spans="1:15" x14ac:dyDescent="0.25">
      <c r="A67" s="48" t="s">
        <v>15</v>
      </c>
      <c r="B67" s="48" t="s">
        <v>239</v>
      </c>
      <c r="C67" s="46" t="s">
        <v>128</v>
      </c>
      <c r="D67" s="46"/>
      <c r="E67" s="46" t="s">
        <v>18</v>
      </c>
      <c r="F67" s="44">
        <f t="shared" si="3"/>
        <v>329.53866666666664</v>
      </c>
      <c r="G67" s="50">
        <v>55.018000000000001</v>
      </c>
      <c r="H67" s="50" t="s">
        <v>60</v>
      </c>
      <c r="I67" s="50" t="s">
        <v>60</v>
      </c>
      <c r="J67" s="50">
        <v>1121.703</v>
      </c>
      <c r="K67" s="50">
        <v>230.345</v>
      </c>
      <c r="L67" s="50">
        <v>2.294</v>
      </c>
      <c r="M67" s="50">
        <v>2</v>
      </c>
      <c r="N67" s="50">
        <v>969.12599999999998</v>
      </c>
      <c r="O67" s="50">
        <v>17.489999999999998</v>
      </c>
    </row>
    <row r="68" spans="1:15" x14ac:dyDescent="0.25">
      <c r="A68" s="48" t="s">
        <v>15</v>
      </c>
      <c r="B68" s="48" t="s">
        <v>239</v>
      </c>
      <c r="C68" s="46" t="s">
        <v>180</v>
      </c>
      <c r="D68" s="46"/>
      <c r="E68" s="46" t="s">
        <v>18</v>
      </c>
      <c r="F68" s="44">
        <f t="shared" si="3"/>
        <v>304.88600000000002</v>
      </c>
      <c r="G68" s="50" t="s">
        <v>60</v>
      </c>
      <c r="H68" s="50" t="s">
        <v>60</v>
      </c>
      <c r="I68" s="50">
        <v>132.95099999999999</v>
      </c>
      <c r="J68" s="50" t="s">
        <v>60</v>
      </c>
      <c r="K68" s="50" t="s">
        <v>60</v>
      </c>
      <c r="L68" s="50" t="s">
        <v>60</v>
      </c>
      <c r="M68" s="50" t="s">
        <v>60</v>
      </c>
      <c r="N68" s="50">
        <v>272.77999999999997</v>
      </c>
      <c r="O68" s="50">
        <v>641.87800000000004</v>
      </c>
    </row>
    <row r="69" spans="1:15" x14ac:dyDescent="0.25">
      <c r="A69" s="48" t="s">
        <v>15</v>
      </c>
      <c r="B69" s="48" t="s">
        <v>239</v>
      </c>
      <c r="C69" s="46" t="s">
        <v>267</v>
      </c>
      <c r="D69" s="46"/>
      <c r="E69" s="46" t="s">
        <v>18</v>
      </c>
      <c r="F69" s="44">
        <f t="shared" si="3"/>
        <v>303.53333333333336</v>
      </c>
      <c r="G69" s="50">
        <v>101.145</v>
      </c>
      <c r="H69" s="50">
        <v>171.583</v>
      </c>
      <c r="I69" s="50">
        <v>76.540000000000006</v>
      </c>
      <c r="J69" s="50" t="s">
        <v>60</v>
      </c>
      <c r="K69" s="50" t="s">
        <v>60</v>
      </c>
      <c r="L69" s="50">
        <v>49.271000000000001</v>
      </c>
      <c r="M69" s="50">
        <v>880</v>
      </c>
      <c r="N69" s="50">
        <v>5.89</v>
      </c>
      <c r="O69" s="50">
        <v>24.71</v>
      </c>
    </row>
    <row r="70" spans="1:15" x14ac:dyDescent="0.25">
      <c r="A70" s="48" t="s">
        <v>15</v>
      </c>
      <c r="B70" s="48" t="s">
        <v>239</v>
      </c>
      <c r="C70" s="46" t="s">
        <v>136</v>
      </c>
      <c r="D70" s="46"/>
      <c r="E70" s="46" t="s">
        <v>18</v>
      </c>
      <c r="F70" s="44">
        <f t="shared" si="3"/>
        <v>290.10933333333332</v>
      </c>
      <c r="G70" s="50">
        <v>5.5979999999999999</v>
      </c>
      <c r="H70" s="50">
        <v>1.069</v>
      </c>
      <c r="I70" s="50" t="s">
        <v>60</v>
      </c>
      <c r="J70" s="50">
        <v>383.137</v>
      </c>
      <c r="K70" s="50">
        <v>124.90600000000001</v>
      </c>
      <c r="L70" s="50">
        <v>412.71800000000002</v>
      </c>
      <c r="M70" s="50">
        <v>283</v>
      </c>
      <c r="N70" s="50">
        <v>458.43799999999999</v>
      </c>
      <c r="O70" s="50">
        <v>128.88999999999999</v>
      </c>
    </row>
    <row r="71" spans="1:15" x14ac:dyDescent="0.25">
      <c r="A71" s="48" t="s">
        <v>15</v>
      </c>
      <c r="B71" s="48" t="s">
        <v>239</v>
      </c>
      <c r="C71" s="46" t="s">
        <v>118</v>
      </c>
      <c r="D71" s="46"/>
      <c r="E71" s="46" t="s">
        <v>18</v>
      </c>
      <c r="F71" s="44">
        <f t="shared" ref="F71:F134" si="4">SUM(M71:O71)/3</f>
        <v>289.92166666666668</v>
      </c>
      <c r="G71" s="50" t="s">
        <v>60</v>
      </c>
      <c r="H71" s="50" t="s">
        <v>60</v>
      </c>
      <c r="I71" s="50" t="s">
        <v>60</v>
      </c>
      <c r="J71" s="50" t="s">
        <v>60</v>
      </c>
      <c r="K71" s="50" t="s">
        <v>60</v>
      </c>
      <c r="L71" s="50" t="s">
        <v>60</v>
      </c>
      <c r="M71" s="50" t="s">
        <v>60</v>
      </c>
      <c r="N71" s="50">
        <v>869.76499999999999</v>
      </c>
      <c r="O71" s="50" t="s">
        <v>60</v>
      </c>
    </row>
    <row r="72" spans="1:15" x14ac:dyDescent="0.25">
      <c r="A72" s="48" t="s">
        <v>15</v>
      </c>
      <c r="B72" s="48" t="s">
        <v>239</v>
      </c>
      <c r="C72" s="46" t="s">
        <v>36</v>
      </c>
      <c r="D72" s="46"/>
      <c r="E72" s="46" t="s">
        <v>18</v>
      </c>
      <c r="F72" s="44">
        <f t="shared" si="4"/>
        <v>260.6463333333333</v>
      </c>
      <c r="G72" s="50">
        <v>1483.105</v>
      </c>
      <c r="H72" s="50">
        <v>6254.5619999999999</v>
      </c>
      <c r="I72" s="50">
        <v>3389.1550000000002</v>
      </c>
      <c r="J72" s="50">
        <v>822.90599999999995</v>
      </c>
      <c r="K72" s="50">
        <v>422.61799999999999</v>
      </c>
      <c r="L72" s="50">
        <v>798.53</v>
      </c>
      <c r="M72" s="50">
        <v>310</v>
      </c>
      <c r="N72" s="50">
        <v>40.673999999999999</v>
      </c>
      <c r="O72" s="50">
        <v>431.26499999999999</v>
      </c>
    </row>
    <row r="73" spans="1:15" x14ac:dyDescent="0.25">
      <c r="A73" s="48" t="s">
        <v>15</v>
      </c>
      <c r="B73" s="48" t="s">
        <v>239</v>
      </c>
      <c r="C73" s="46" t="s">
        <v>22</v>
      </c>
      <c r="D73" s="46"/>
      <c r="E73" s="46" t="s">
        <v>18</v>
      </c>
      <c r="F73" s="44">
        <f t="shared" si="4"/>
        <v>248.22799999999998</v>
      </c>
      <c r="G73" s="50">
        <v>109825.033</v>
      </c>
      <c r="H73" s="50">
        <v>1522607.5430000001</v>
      </c>
      <c r="I73" s="50">
        <v>1584053.2139999999</v>
      </c>
      <c r="J73" s="50">
        <v>321160.02799999999</v>
      </c>
      <c r="K73" s="50">
        <v>88437.089000000007</v>
      </c>
      <c r="L73" s="50">
        <v>13871.620999999999</v>
      </c>
      <c r="M73" s="50" t="s">
        <v>60</v>
      </c>
      <c r="N73" s="50">
        <v>2.0139999999999998</v>
      </c>
      <c r="O73" s="50">
        <v>742.67</v>
      </c>
    </row>
    <row r="74" spans="1:15" x14ac:dyDescent="0.25">
      <c r="A74" s="48" t="s">
        <v>15</v>
      </c>
      <c r="B74" s="48" t="s">
        <v>239</v>
      </c>
      <c r="C74" s="46" t="s">
        <v>114</v>
      </c>
      <c r="D74" s="46"/>
      <c r="E74" s="46" t="s">
        <v>18</v>
      </c>
      <c r="F74" s="44">
        <f t="shared" si="4"/>
        <v>226.06433333333334</v>
      </c>
      <c r="G74" s="50" t="s">
        <v>60</v>
      </c>
      <c r="H74" s="50" t="s">
        <v>60</v>
      </c>
      <c r="I74" s="50" t="s">
        <v>60</v>
      </c>
      <c r="J74" s="50">
        <v>16.541</v>
      </c>
      <c r="K74" s="50" t="s">
        <v>60</v>
      </c>
      <c r="L74" s="50" t="s">
        <v>60</v>
      </c>
      <c r="M74" s="50" t="s">
        <v>60</v>
      </c>
      <c r="N74" s="50">
        <v>290.49400000000003</v>
      </c>
      <c r="O74" s="50">
        <v>387.69900000000001</v>
      </c>
    </row>
    <row r="75" spans="1:15" x14ac:dyDescent="0.25">
      <c r="A75" s="48" t="s">
        <v>15</v>
      </c>
      <c r="B75" s="48" t="s">
        <v>239</v>
      </c>
      <c r="C75" s="46" t="s">
        <v>280</v>
      </c>
      <c r="D75" s="46"/>
      <c r="E75" s="46" t="s">
        <v>18</v>
      </c>
      <c r="F75" s="44">
        <f t="shared" si="4"/>
        <v>197.33333333333334</v>
      </c>
      <c r="G75" s="50" t="s">
        <v>60</v>
      </c>
      <c r="H75" s="50" t="s">
        <v>60</v>
      </c>
      <c r="I75" s="50" t="s">
        <v>60</v>
      </c>
      <c r="J75" s="50">
        <v>378.55700000000002</v>
      </c>
      <c r="K75" s="50">
        <v>736.38199999999995</v>
      </c>
      <c r="L75" s="50" t="s">
        <v>60</v>
      </c>
      <c r="M75" s="50">
        <v>592</v>
      </c>
      <c r="N75" s="50" t="s">
        <v>60</v>
      </c>
      <c r="O75" s="50" t="s">
        <v>60</v>
      </c>
    </row>
    <row r="76" spans="1:15" x14ac:dyDescent="0.25">
      <c r="A76" s="48" t="s">
        <v>15</v>
      </c>
      <c r="B76" s="48" t="s">
        <v>239</v>
      </c>
      <c r="C76" s="46" t="s">
        <v>281</v>
      </c>
      <c r="D76" s="46"/>
      <c r="E76" s="46" t="s">
        <v>18</v>
      </c>
      <c r="F76" s="44">
        <f t="shared" si="4"/>
        <v>184.62433333333334</v>
      </c>
      <c r="G76" s="50" t="s">
        <v>60</v>
      </c>
      <c r="H76" s="50">
        <v>87.945999999999998</v>
      </c>
      <c r="I76" s="50">
        <v>95.278999999999996</v>
      </c>
      <c r="J76" s="50">
        <v>1170.6179999999999</v>
      </c>
      <c r="K76" s="50">
        <v>600.34299999999996</v>
      </c>
      <c r="L76" s="50">
        <v>39.19</v>
      </c>
      <c r="M76" s="50">
        <v>323</v>
      </c>
      <c r="N76" s="50">
        <v>230.87299999999999</v>
      </c>
      <c r="O76" s="50" t="s">
        <v>60</v>
      </c>
    </row>
    <row r="77" spans="1:15" x14ac:dyDescent="0.25">
      <c r="A77" s="48" t="s">
        <v>15</v>
      </c>
      <c r="B77" s="48" t="s">
        <v>239</v>
      </c>
      <c r="C77" s="46" t="s">
        <v>95</v>
      </c>
      <c r="D77" s="46"/>
      <c r="E77" s="46" t="s">
        <v>18</v>
      </c>
      <c r="F77" s="44">
        <f t="shared" si="4"/>
        <v>173.21766666666667</v>
      </c>
      <c r="G77" s="50">
        <v>26.173999999999999</v>
      </c>
      <c r="H77" s="50" t="s">
        <v>60</v>
      </c>
      <c r="I77" s="50" t="s">
        <v>60</v>
      </c>
      <c r="J77" s="50">
        <v>2297.9409999999998</v>
      </c>
      <c r="K77" s="50">
        <v>33.606999999999999</v>
      </c>
      <c r="L77" s="50" t="s">
        <v>60</v>
      </c>
      <c r="M77" s="50">
        <v>137</v>
      </c>
      <c r="N77" s="50" t="s">
        <v>60</v>
      </c>
      <c r="O77" s="50">
        <v>382.65300000000002</v>
      </c>
    </row>
    <row r="78" spans="1:15" x14ac:dyDescent="0.25">
      <c r="A78" s="48" t="s">
        <v>15</v>
      </c>
      <c r="B78" s="48" t="s">
        <v>239</v>
      </c>
      <c r="C78" s="46" t="s">
        <v>69</v>
      </c>
      <c r="D78" s="46"/>
      <c r="E78" s="46" t="s">
        <v>18</v>
      </c>
      <c r="F78" s="44">
        <f t="shared" si="4"/>
        <v>170.38466666666667</v>
      </c>
      <c r="G78" s="50" t="s">
        <v>60</v>
      </c>
      <c r="H78" s="50" t="s">
        <v>60</v>
      </c>
      <c r="I78" s="50" t="s">
        <v>60</v>
      </c>
      <c r="J78" s="50" t="s">
        <v>60</v>
      </c>
      <c r="K78" s="50">
        <v>75.045000000000002</v>
      </c>
      <c r="L78" s="50" t="s">
        <v>60</v>
      </c>
      <c r="M78" s="50">
        <v>9</v>
      </c>
      <c r="N78" s="50">
        <v>40.750999999999998</v>
      </c>
      <c r="O78" s="50">
        <v>461.40300000000002</v>
      </c>
    </row>
    <row r="79" spans="1:15" x14ac:dyDescent="0.25">
      <c r="A79" s="48" t="s">
        <v>15</v>
      </c>
      <c r="B79" s="48" t="s">
        <v>239</v>
      </c>
      <c r="C79" s="46" t="s">
        <v>97</v>
      </c>
      <c r="D79" s="46"/>
      <c r="E79" s="46" t="s">
        <v>18</v>
      </c>
      <c r="F79" s="44">
        <f t="shared" si="4"/>
        <v>114.76466666666666</v>
      </c>
      <c r="G79" s="50" t="s">
        <v>60</v>
      </c>
      <c r="H79" s="50" t="s">
        <v>60</v>
      </c>
      <c r="I79" s="50" t="s">
        <v>60</v>
      </c>
      <c r="J79" s="50">
        <v>112.99299999999999</v>
      </c>
      <c r="K79" s="50">
        <v>629.97</v>
      </c>
      <c r="L79" s="50">
        <v>225.16499999999999</v>
      </c>
      <c r="M79" s="50">
        <v>177</v>
      </c>
      <c r="N79" s="50">
        <v>167.29400000000001</v>
      </c>
      <c r="O79" s="50" t="s">
        <v>60</v>
      </c>
    </row>
    <row r="80" spans="1:15" x14ac:dyDescent="0.25">
      <c r="A80" s="48" t="s">
        <v>15</v>
      </c>
      <c r="B80" s="48" t="s">
        <v>239</v>
      </c>
      <c r="C80" s="46" t="s">
        <v>144</v>
      </c>
      <c r="D80" s="46"/>
      <c r="E80" s="46" t="s">
        <v>18</v>
      </c>
      <c r="F80" s="44">
        <f t="shared" si="4"/>
        <v>106.08999999999999</v>
      </c>
      <c r="G80" s="50">
        <v>8.8569999999999993</v>
      </c>
      <c r="H80" s="50">
        <v>50.787999999999997</v>
      </c>
      <c r="I80" s="50" t="s">
        <v>60</v>
      </c>
      <c r="J80" s="50">
        <v>379.45100000000002</v>
      </c>
      <c r="K80" s="50">
        <v>18.416</v>
      </c>
      <c r="L80" s="50">
        <v>48.985999999999997</v>
      </c>
      <c r="M80" s="50">
        <v>302</v>
      </c>
      <c r="N80" s="50" t="s">
        <v>60</v>
      </c>
      <c r="O80" s="50">
        <v>16.27</v>
      </c>
    </row>
    <row r="81" spans="1:15" x14ac:dyDescent="0.25">
      <c r="A81" s="48" t="s">
        <v>15</v>
      </c>
      <c r="B81" s="48" t="s">
        <v>239</v>
      </c>
      <c r="C81" s="46" t="s">
        <v>54</v>
      </c>
      <c r="D81" s="46"/>
      <c r="E81" s="46" t="s">
        <v>18</v>
      </c>
      <c r="F81" s="44">
        <f t="shared" si="4"/>
        <v>82.302999999999997</v>
      </c>
      <c r="G81" s="50" t="s">
        <v>60</v>
      </c>
      <c r="H81" s="50" t="s">
        <v>60</v>
      </c>
      <c r="I81" s="50" t="s">
        <v>60</v>
      </c>
      <c r="J81" s="50">
        <v>12.061999999999999</v>
      </c>
      <c r="K81" s="50" t="s">
        <v>60</v>
      </c>
      <c r="L81" s="50" t="s">
        <v>60</v>
      </c>
      <c r="M81" s="50" t="s">
        <v>60</v>
      </c>
      <c r="N81" s="50" t="s">
        <v>60</v>
      </c>
      <c r="O81" s="50">
        <v>246.90899999999999</v>
      </c>
    </row>
    <row r="82" spans="1:15" x14ac:dyDescent="0.25">
      <c r="A82" s="48" t="s">
        <v>15</v>
      </c>
      <c r="B82" s="48" t="s">
        <v>239</v>
      </c>
      <c r="C82" s="46" t="s">
        <v>46</v>
      </c>
      <c r="D82" s="46"/>
      <c r="E82" s="46" t="s">
        <v>18</v>
      </c>
      <c r="F82" s="44">
        <f t="shared" si="4"/>
        <v>74.893666666666661</v>
      </c>
      <c r="G82" s="50">
        <v>3.9489999999999998</v>
      </c>
      <c r="H82" s="50">
        <v>28.959</v>
      </c>
      <c r="I82" s="50" t="s">
        <v>60</v>
      </c>
      <c r="J82" s="50" t="s">
        <v>60</v>
      </c>
      <c r="K82" s="50" t="s">
        <v>60</v>
      </c>
      <c r="L82" s="50">
        <v>274.77699999999999</v>
      </c>
      <c r="M82" s="50">
        <v>157</v>
      </c>
      <c r="N82" s="50" t="s">
        <v>60</v>
      </c>
      <c r="O82" s="50">
        <v>67.680999999999997</v>
      </c>
    </row>
    <row r="83" spans="1:15" x14ac:dyDescent="0.25">
      <c r="A83" s="48" t="s">
        <v>15</v>
      </c>
      <c r="B83" s="48" t="s">
        <v>239</v>
      </c>
      <c r="C83" s="46" t="s">
        <v>103</v>
      </c>
      <c r="D83" s="46"/>
      <c r="E83" s="46" t="s">
        <v>18</v>
      </c>
      <c r="F83" s="44">
        <f t="shared" si="4"/>
        <v>67.779999999999987</v>
      </c>
      <c r="G83" s="50" t="s">
        <v>60</v>
      </c>
      <c r="H83" s="50" t="s">
        <v>60</v>
      </c>
      <c r="I83" s="50" t="s">
        <v>60</v>
      </c>
      <c r="J83" s="50" t="s">
        <v>60</v>
      </c>
      <c r="K83" s="50">
        <v>2.8460000000000001</v>
      </c>
      <c r="L83" s="50">
        <v>5.5540000000000003</v>
      </c>
      <c r="M83" s="50">
        <v>109</v>
      </c>
      <c r="N83" s="50">
        <v>3.63</v>
      </c>
      <c r="O83" s="50">
        <v>90.71</v>
      </c>
    </row>
    <row r="84" spans="1:15" x14ac:dyDescent="0.25">
      <c r="A84" s="48" t="s">
        <v>15</v>
      </c>
      <c r="B84" s="48" t="s">
        <v>239</v>
      </c>
      <c r="C84" s="46" t="s">
        <v>192</v>
      </c>
      <c r="D84" s="46"/>
      <c r="E84" s="46" t="s">
        <v>18</v>
      </c>
      <c r="F84" s="44">
        <f t="shared" si="4"/>
        <v>62.666666666666664</v>
      </c>
      <c r="G84" s="50" t="s">
        <v>60</v>
      </c>
      <c r="H84" s="50">
        <v>29.954000000000001</v>
      </c>
      <c r="I84" s="50" t="s">
        <v>60</v>
      </c>
      <c r="J84" s="50" t="s">
        <v>60</v>
      </c>
      <c r="K84" s="50" t="s">
        <v>60</v>
      </c>
      <c r="L84" s="50" t="s">
        <v>60</v>
      </c>
      <c r="M84" s="50">
        <v>188</v>
      </c>
      <c r="N84" s="50" t="s">
        <v>60</v>
      </c>
      <c r="O84" s="50" t="s">
        <v>60</v>
      </c>
    </row>
    <row r="85" spans="1:15" x14ac:dyDescent="0.25">
      <c r="A85" s="48" t="s">
        <v>15</v>
      </c>
      <c r="B85" s="48" t="s">
        <v>239</v>
      </c>
      <c r="C85" s="46" t="s">
        <v>74</v>
      </c>
      <c r="D85" s="46"/>
      <c r="E85" s="46" t="s">
        <v>18</v>
      </c>
      <c r="F85" s="44">
        <f t="shared" si="4"/>
        <v>62.28</v>
      </c>
      <c r="G85" s="50">
        <v>15.974</v>
      </c>
      <c r="H85" s="50">
        <v>8.6880000000000006</v>
      </c>
      <c r="I85" s="50" t="s">
        <v>60</v>
      </c>
      <c r="J85" s="50">
        <v>118.105</v>
      </c>
      <c r="K85" s="50">
        <v>37.447000000000003</v>
      </c>
      <c r="L85" s="50">
        <v>226.75299999999999</v>
      </c>
      <c r="M85" s="50">
        <v>64</v>
      </c>
      <c r="N85" s="50" t="s">
        <v>60</v>
      </c>
      <c r="O85" s="50">
        <v>122.84</v>
      </c>
    </row>
    <row r="86" spans="1:15" x14ac:dyDescent="0.25">
      <c r="A86" s="48" t="s">
        <v>15</v>
      </c>
      <c r="B86" s="48" t="s">
        <v>239</v>
      </c>
      <c r="C86" s="46" t="s">
        <v>176</v>
      </c>
      <c r="D86" s="46"/>
      <c r="E86" s="46" t="s">
        <v>18</v>
      </c>
      <c r="F86" s="44">
        <f t="shared" si="4"/>
        <v>62.076333333333331</v>
      </c>
      <c r="G86" s="50">
        <v>6</v>
      </c>
      <c r="H86" s="50">
        <v>21.997</v>
      </c>
      <c r="I86" s="50" t="s">
        <v>60</v>
      </c>
      <c r="J86" s="50">
        <v>11.974</v>
      </c>
      <c r="K86" s="50">
        <v>10.336</v>
      </c>
      <c r="L86" s="50">
        <v>3.2280000000000002</v>
      </c>
      <c r="M86" s="50">
        <v>82</v>
      </c>
      <c r="N86" s="50">
        <v>95.040999999999997</v>
      </c>
      <c r="O86" s="50">
        <v>9.1880000000000006</v>
      </c>
    </row>
    <row r="87" spans="1:15" x14ac:dyDescent="0.25">
      <c r="A87" s="48" t="s">
        <v>15</v>
      </c>
      <c r="B87" s="48" t="s">
        <v>239</v>
      </c>
      <c r="C87" s="46" t="s">
        <v>64</v>
      </c>
      <c r="D87" s="46"/>
      <c r="E87" s="46" t="s">
        <v>18</v>
      </c>
      <c r="F87" s="44">
        <f t="shared" si="4"/>
        <v>60.907000000000004</v>
      </c>
      <c r="G87" s="50" t="s">
        <v>60</v>
      </c>
      <c r="H87" s="50" t="s">
        <v>60</v>
      </c>
      <c r="I87" s="50" t="s">
        <v>60</v>
      </c>
      <c r="J87" s="50">
        <v>13.089</v>
      </c>
      <c r="K87" s="50" t="s">
        <v>60</v>
      </c>
      <c r="L87" s="50">
        <v>9.7370000000000001</v>
      </c>
      <c r="M87" s="50">
        <v>36</v>
      </c>
      <c r="N87" s="50">
        <v>4.6210000000000004</v>
      </c>
      <c r="O87" s="50">
        <v>142.1</v>
      </c>
    </row>
    <row r="88" spans="1:15" x14ac:dyDescent="0.25">
      <c r="A88" s="48" t="s">
        <v>15</v>
      </c>
      <c r="B88" s="48" t="s">
        <v>239</v>
      </c>
      <c r="C88" s="46" t="s">
        <v>82</v>
      </c>
      <c r="D88" s="46"/>
      <c r="E88" s="46" t="s">
        <v>18</v>
      </c>
      <c r="F88" s="44">
        <f t="shared" si="4"/>
        <v>59.259333333333331</v>
      </c>
      <c r="G88" s="50">
        <v>13.613</v>
      </c>
      <c r="H88" s="50" t="s">
        <v>60</v>
      </c>
      <c r="I88" s="50" t="s">
        <v>60</v>
      </c>
      <c r="J88" s="50" t="s">
        <v>60</v>
      </c>
      <c r="K88" s="50" t="s">
        <v>60</v>
      </c>
      <c r="L88" s="50" t="s">
        <v>60</v>
      </c>
      <c r="M88" s="50">
        <v>55</v>
      </c>
      <c r="N88" s="50">
        <v>1.4610000000000001</v>
      </c>
      <c r="O88" s="50">
        <v>121.31699999999999</v>
      </c>
    </row>
    <row r="89" spans="1:15" x14ac:dyDescent="0.25">
      <c r="A89" s="48" t="s">
        <v>15</v>
      </c>
      <c r="B89" s="48" t="s">
        <v>239</v>
      </c>
      <c r="C89" s="46" t="s">
        <v>115</v>
      </c>
      <c r="D89" s="46"/>
      <c r="E89" s="46" t="s">
        <v>18</v>
      </c>
      <c r="F89" s="44">
        <f t="shared" si="4"/>
        <v>53.200333333333333</v>
      </c>
      <c r="G89" s="50" t="s">
        <v>60</v>
      </c>
      <c r="H89" s="50" t="s">
        <v>60</v>
      </c>
      <c r="I89" s="50" t="s">
        <v>60</v>
      </c>
      <c r="J89" s="50">
        <v>8.2680000000000007</v>
      </c>
      <c r="K89" s="50">
        <v>233.92599999999999</v>
      </c>
      <c r="L89" s="50">
        <v>156.82900000000001</v>
      </c>
      <c r="M89" s="50">
        <v>74</v>
      </c>
      <c r="N89" s="50">
        <v>38.930999999999997</v>
      </c>
      <c r="O89" s="50">
        <v>46.67</v>
      </c>
    </row>
    <row r="90" spans="1:15" x14ac:dyDescent="0.25">
      <c r="A90" s="48" t="s">
        <v>15</v>
      </c>
      <c r="B90" s="48" t="s">
        <v>239</v>
      </c>
      <c r="C90" s="46" t="s">
        <v>100</v>
      </c>
      <c r="D90" s="46"/>
      <c r="E90" s="46" t="s">
        <v>18</v>
      </c>
      <c r="F90" s="44">
        <f t="shared" si="4"/>
        <v>52.913333333333334</v>
      </c>
      <c r="G90" s="50" t="s">
        <v>60</v>
      </c>
      <c r="H90" s="50">
        <v>1E-3</v>
      </c>
      <c r="I90" s="50" t="s">
        <v>60</v>
      </c>
      <c r="J90" s="50" t="s">
        <v>60</v>
      </c>
      <c r="K90" s="50" t="s">
        <v>60</v>
      </c>
      <c r="L90" s="50">
        <v>40.674999999999997</v>
      </c>
      <c r="M90" s="50" t="s">
        <v>60</v>
      </c>
      <c r="N90" s="50" t="s">
        <v>60</v>
      </c>
      <c r="O90" s="50">
        <v>158.74</v>
      </c>
    </row>
    <row r="91" spans="1:15" x14ac:dyDescent="0.25">
      <c r="A91" s="48" t="s">
        <v>15</v>
      </c>
      <c r="B91" s="48" t="s">
        <v>239</v>
      </c>
      <c r="C91" s="46" t="s">
        <v>186</v>
      </c>
      <c r="D91" s="46"/>
      <c r="E91" s="46" t="s">
        <v>18</v>
      </c>
      <c r="F91" s="44">
        <f t="shared" si="4"/>
        <v>51.666666666666664</v>
      </c>
      <c r="G91" s="50">
        <v>7.4379999999999997</v>
      </c>
      <c r="H91" s="50">
        <v>856.97500000000002</v>
      </c>
      <c r="I91" s="50" t="s">
        <v>60</v>
      </c>
      <c r="J91" s="50" t="s">
        <v>60</v>
      </c>
      <c r="K91" s="50">
        <v>63.808999999999997</v>
      </c>
      <c r="L91" s="50">
        <v>106.285</v>
      </c>
      <c r="M91" s="50">
        <v>155</v>
      </c>
      <c r="N91" s="50" t="s">
        <v>60</v>
      </c>
      <c r="O91" s="50" t="s">
        <v>60</v>
      </c>
    </row>
    <row r="92" spans="1:15" x14ac:dyDescent="0.25">
      <c r="A92" s="48" t="s">
        <v>15</v>
      </c>
      <c r="B92" s="48" t="s">
        <v>239</v>
      </c>
      <c r="C92" s="46" t="s">
        <v>269</v>
      </c>
      <c r="D92" s="46"/>
      <c r="E92" s="46" t="s">
        <v>18</v>
      </c>
      <c r="F92" s="44">
        <f t="shared" si="4"/>
        <v>42.333333333333336</v>
      </c>
      <c r="G92" s="50" t="s">
        <v>60</v>
      </c>
      <c r="H92" s="50" t="s">
        <v>60</v>
      </c>
      <c r="I92" s="50" t="s">
        <v>60</v>
      </c>
      <c r="J92" s="50" t="s">
        <v>60</v>
      </c>
      <c r="K92" s="50" t="s">
        <v>60</v>
      </c>
      <c r="L92" s="50" t="s">
        <v>60</v>
      </c>
      <c r="M92" s="50">
        <v>127</v>
      </c>
      <c r="N92" s="50" t="s">
        <v>60</v>
      </c>
      <c r="O92" s="50" t="s">
        <v>60</v>
      </c>
    </row>
    <row r="93" spans="1:15" x14ac:dyDescent="0.25">
      <c r="A93" s="48" t="s">
        <v>15</v>
      </c>
      <c r="B93" s="48" t="s">
        <v>239</v>
      </c>
      <c r="C93" s="46" t="s">
        <v>167</v>
      </c>
      <c r="D93" s="46"/>
      <c r="E93" s="46" t="s">
        <v>18</v>
      </c>
      <c r="F93" s="44">
        <f t="shared" si="4"/>
        <v>39.686</v>
      </c>
      <c r="G93" s="50" t="s">
        <v>60</v>
      </c>
      <c r="H93" s="50" t="s">
        <v>60</v>
      </c>
      <c r="I93" s="50" t="s">
        <v>60</v>
      </c>
      <c r="J93" s="50" t="s">
        <v>60</v>
      </c>
      <c r="K93" s="50" t="s">
        <v>60</v>
      </c>
      <c r="L93" s="50" t="s">
        <v>60</v>
      </c>
      <c r="M93" s="50" t="s">
        <v>60</v>
      </c>
      <c r="N93" s="50">
        <v>119.05800000000001</v>
      </c>
      <c r="O93" s="50" t="s">
        <v>60</v>
      </c>
    </row>
    <row r="94" spans="1:15" x14ac:dyDescent="0.25">
      <c r="A94" s="48" t="s">
        <v>15</v>
      </c>
      <c r="B94" s="48" t="s">
        <v>239</v>
      </c>
      <c r="C94" s="46" t="s">
        <v>158</v>
      </c>
      <c r="D94" s="46"/>
      <c r="E94" s="46" t="s">
        <v>18</v>
      </c>
      <c r="F94" s="44">
        <f t="shared" si="4"/>
        <v>35.713333333333331</v>
      </c>
      <c r="G94" s="50" t="s">
        <v>60</v>
      </c>
      <c r="H94" s="50" t="s">
        <v>60</v>
      </c>
      <c r="I94" s="50" t="s">
        <v>60</v>
      </c>
      <c r="J94" s="50" t="s">
        <v>60</v>
      </c>
      <c r="K94" s="50" t="s">
        <v>60</v>
      </c>
      <c r="L94" s="50" t="s">
        <v>60</v>
      </c>
      <c r="M94" s="50" t="s">
        <v>60</v>
      </c>
      <c r="N94" s="50" t="s">
        <v>60</v>
      </c>
      <c r="O94" s="50">
        <v>107.14</v>
      </c>
    </row>
    <row r="95" spans="1:15" x14ac:dyDescent="0.25">
      <c r="A95" s="48" t="s">
        <v>15</v>
      </c>
      <c r="B95" s="48" t="s">
        <v>239</v>
      </c>
      <c r="C95" s="46" t="s">
        <v>191</v>
      </c>
      <c r="D95" s="46"/>
      <c r="E95" s="46" t="s">
        <v>18</v>
      </c>
      <c r="F95" s="44">
        <f t="shared" si="4"/>
        <v>35.333333333333336</v>
      </c>
      <c r="G95" s="50" t="s">
        <v>60</v>
      </c>
      <c r="H95" s="50" t="s">
        <v>60</v>
      </c>
      <c r="I95" s="50" t="s">
        <v>60</v>
      </c>
      <c r="J95" s="50" t="s">
        <v>60</v>
      </c>
      <c r="K95" s="50" t="s">
        <v>60</v>
      </c>
      <c r="L95" s="50" t="s">
        <v>60</v>
      </c>
      <c r="M95" s="50">
        <v>106</v>
      </c>
      <c r="N95" s="50" t="s">
        <v>60</v>
      </c>
      <c r="O95" s="50" t="s">
        <v>60</v>
      </c>
    </row>
    <row r="96" spans="1:15" x14ac:dyDescent="0.25">
      <c r="A96" s="48" t="s">
        <v>15</v>
      </c>
      <c r="B96" s="48" t="s">
        <v>239</v>
      </c>
      <c r="C96" s="46" t="s">
        <v>124</v>
      </c>
      <c r="D96" s="46"/>
      <c r="E96" s="46" t="s">
        <v>18</v>
      </c>
      <c r="F96" s="44">
        <f t="shared" si="4"/>
        <v>35.333333333333336</v>
      </c>
      <c r="G96" s="50" t="s">
        <v>60</v>
      </c>
      <c r="H96" s="50" t="s">
        <v>60</v>
      </c>
      <c r="I96" s="50" t="s">
        <v>60</v>
      </c>
      <c r="J96" s="50" t="s">
        <v>60</v>
      </c>
      <c r="K96" s="50">
        <v>132.36699999999999</v>
      </c>
      <c r="L96" s="50" t="s">
        <v>60</v>
      </c>
      <c r="M96" s="50">
        <v>106</v>
      </c>
      <c r="N96" s="50" t="s">
        <v>60</v>
      </c>
      <c r="O96" s="50" t="s">
        <v>60</v>
      </c>
    </row>
    <row r="97" spans="1:15" x14ac:dyDescent="0.25">
      <c r="A97" s="48" t="s">
        <v>15</v>
      </c>
      <c r="B97" s="48" t="s">
        <v>239</v>
      </c>
      <c r="C97" s="46" t="s">
        <v>77</v>
      </c>
      <c r="D97" s="46"/>
      <c r="E97" s="46" t="s">
        <v>18</v>
      </c>
      <c r="F97" s="44">
        <f t="shared" si="4"/>
        <v>29.333333333333332</v>
      </c>
      <c r="G97" s="50" t="s">
        <v>60</v>
      </c>
      <c r="H97" s="50">
        <v>15.778</v>
      </c>
      <c r="I97" s="50" t="s">
        <v>60</v>
      </c>
      <c r="J97" s="50">
        <v>15.462999999999999</v>
      </c>
      <c r="K97" s="50">
        <v>16793.850999999999</v>
      </c>
      <c r="L97" s="50">
        <v>10.856</v>
      </c>
      <c r="M97" s="50">
        <v>88</v>
      </c>
      <c r="N97" s="50" t="s">
        <v>60</v>
      </c>
      <c r="O97" s="50" t="s">
        <v>60</v>
      </c>
    </row>
    <row r="98" spans="1:15" x14ac:dyDescent="0.25">
      <c r="A98" s="48" t="s">
        <v>15</v>
      </c>
      <c r="B98" s="48" t="s">
        <v>239</v>
      </c>
      <c r="C98" s="46" t="s">
        <v>131</v>
      </c>
      <c r="D98" s="46"/>
      <c r="E98" s="46" t="s">
        <v>18</v>
      </c>
      <c r="F98" s="44">
        <f t="shared" si="4"/>
        <v>29.28833333333333</v>
      </c>
      <c r="G98" s="50" t="s">
        <v>60</v>
      </c>
      <c r="H98" s="50" t="s">
        <v>60</v>
      </c>
      <c r="I98" s="50" t="s">
        <v>60</v>
      </c>
      <c r="J98" s="50" t="s">
        <v>60</v>
      </c>
      <c r="K98" s="50" t="s">
        <v>60</v>
      </c>
      <c r="L98" s="50" t="s">
        <v>60</v>
      </c>
      <c r="M98" s="50" t="s">
        <v>60</v>
      </c>
      <c r="N98" s="50">
        <v>87.864999999999995</v>
      </c>
      <c r="O98" s="50" t="s">
        <v>60</v>
      </c>
    </row>
    <row r="99" spans="1:15" x14ac:dyDescent="0.25">
      <c r="A99" s="48" t="s">
        <v>15</v>
      </c>
      <c r="B99" s="48" t="s">
        <v>239</v>
      </c>
      <c r="C99" s="46" t="s">
        <v>56</v>
      </c>
      <c r="D99" s="46"/>
      <c r="E99" s="46" t="s">
        <v>18</v>
      </c>
      <c r="F99" s="44">
        <f t="shared" si="4"/>
        <v>27.807000000000002</v>
      </c>
      <c r="G99" s="50" t="s">
        <v>60</v>
      </c>
      <c r="H99" s="50" t="s">
        <v>60</v>
      </c>
      <c r="I99" s="50">
        <v>79.516000000000005</v>
      </c>
      <c r="J99" s="50">
        <v>207.72399999999999</v>
      </c>
      <c r="K99" s="50" t="s">
        <v>60</v>
      </c>
      <c r="L99" s="50" t="s">
        <v>60</v>
      </c>
      <c r="M99" s="50" t="s">
        <v>60</v>
      </c>
      <c r="N99" s="50" t="s">
        <v>60</v>
      </c>
      <c r="O99" s="50">
        <v>83.421000000000006</v>
      </c>
    </row>
    <row r="100" spans="1:15" x14ac:dyDescent="0.25">
      <c r="A100" s="48" t="s">
        <v>15</v>
      </c>
      <c r="B100" s="48" t="s">
        <v>239</v>
      </c>
      <c r="C100" s="46" t="s">
        <v>206</v>
      </c>
      <c r="D100" s="46"/>
      <c r="E100" s="46" t="s">
        <v>18</v>
      </c>
      <c r="F100" s="44">
        <f t="shared" si="4"/>
        <v>26.666666666666668</v>
      </c>
      <c r="G100" s="50" t="s">
        <v>60</v>
      </c>
      <c r="H100" s="50" t="s">
        <v>60</v>
      </c>
      <c r="I100" s="50">
        <v>23.763999999999999</v>
      </c>
      <c r="J100" s="50">
        <v>4.8579999999999997</v>
      </c>
      <c r="K100" s="50" t="s">
        <v>60</v>
      </c>
      <c r="L100" s="50">
        <v>36.021999999999998</v>
      </c>
      <c r="M100" s="50">
        <v>80</v>
      </c>
      <c r="N100" s="50" t="s">
        <v>60</v>
      </c>
      <c r="O100" s="50" t="s">
        <v>60</v>
      </c>
    </row>
    <row r="101" spans="1:15" x14ac:dyDescent="0.25">
      <c r="A101" s="48" t="s">
        <v>15</v>
      </c>
      <c r="B101" s="48" t="s">
        <v>239</v>
      </c>
      <c r="C101" s="46" t="s">
        <v>55</v>
      </c>
      <c r="D101" s="46"/>
      <c r="E101" s="46" t="s">
        <v>18</v>
      </c>
      <c r="F101" s="44">
        <f t="shared" si="4"/>
        <v>24.323333333333334</v>
      </c>
      <c r="G101" s="50">
        <v>3.5470000000000002</v>
      </c>
      <c r="H101" s="50" t="s">
        <v>60</v>
      </c>
      <c r="I101" s="50" t="s">
        <v>60</v>
      </c>
      <c r="J101" s="50">
        <v>1057.665</v>
      </c>
      <c r="K101" s="50">
        <v>107.56100000000001</v>
      </c>
      <c r="L101" s="50">
        <v>8.1379999999999999</v>
      </c>
      <c r="M101" s="50" t="s">
        <v>60</v>
      </c>
      <c r="N101" s="50" t="s">
        <v>60</v>
      </c>
      <c r="O101" s="50">
        <v>72.97</v>
      </c>
    </row>
    <row r="102" spans="1:15" x14ac:dyDescent="0.25">
      <c r="A102" s="48" t="s">
        <v>15</v>
      </c>
      <c r="B102" s="48" t="s">
        <v>239</v>
      </c>
      <c r="C102" s="46" t="s">
        <v>108</v>
      </c>
      <c r="D102" s="46"/>
      <c r="E102" s="46" t="s">
        <v>18</v>
      </c>
      <c r="F102" s="44">
        <f t="shared" si="4"/>
        <v>22.214333333333332</v>
      </c>
      <c r="G102" s="50" t="s">
        <v>60</v>
      </c>
      <c r="H102" s="50">
        <v>11.129</v>
      </c>
      <c r="I102" s="50" t="s">
        <v>60</v>
      </c>
      <c r="J102" s="50" t="s">
        <v>60</v>
      </c>
      <c r="K102" s="50" t="s">
        <v>60</v>
      </c>
      <c r="L102" s="50" t="s">
        <v>60</v>
      </c>
      <c r="M102" s="50">
        <v>22</v>
      </c>
      <c r="N102" s="50">
        <v>20.187000000000001</v>
      </c>
      <c r="O102" s="50">
        <v>24.456</v>
      </c>
    </row>
    <row r="103" spans="1:15" x14ac:dyDescent="0.25">
      <c r="A103" s="48" t="s">
        <v>15</v>
      </c>
      <c r="B103" s="48" t="s">
        <v>239</v>
      </c>
      <c r="C103" s="46" t="s">
        <v>155</v>
      </c>
      <c r="D103" s="46"/>
      <c r="E103" s="46" t="s">
        <v>18</v>
      </c>
      <c r="F103" s="44">
        <f t="shared" si="4"/>
        <v>22</v>
      </c>
      <c r="G103" s="50" t="s">
        <v>60</v>
      </c>
      <c r="H103" s="50">
        <v>4.5279999999999996</v>
      </c>
      <c r="I103" s="50" t="s">
        <v>60</v>
      </c>
      <c r="J103" s="50">
        <v>5.1210000000000004</v>
      </c>
      <c r="K103" s="50">
        <v>896.77599999999995</v>
      </c>
      <c r="L103" s="50" t="s">
        <v>60</v>
      </c>
      <c r="M103" s="50">
        <v>66</v>
      </c>
      <c r="N103" s="50" t="s">
        <v>60</v>
      </c>
      <c r="O103" s="50" t="s">
        <v>60</v>
      </c>
    </row>
    <row r="104" spans="1:15" x14ac:dyDescent="0.25">
      <c r="A104" s="48" t="s">
        <v>15</v>
      </c>
      <c r="B104" s="48" t="s">
        <v>239</v>
      </c>
      <c r="C104" s="46" t="s">
        <v>117</v>
      </c>
      <c r="D104" s="46"/>
      <c r="E104" s="46" t="s">
        <v>18</v>
      </c>
      <c r="F104" s="44">
        <f t="shared" si="4"/>
        <v>20.508333333333333</v>
      </c>
      <c r="G104" s="50">
        <v>82.876999999999995</v>
      </c>
      <c r="H104" s="50" t="s">
        <v>60</v>
      </c>
      <c r="I104" s="50" t="s">
        <v>60</v>
      </c>
      <c r="J104" s="50">
        <v>3.5979999999999999</v>
      </c>
      <c r="K104" s="50">
        <v>1.9179999999999999</v>
      </c>
      <c r="L104" s="50" t="s">
        <v>60</v>
      </c>
      <c r="M104" s="50" t="s">
        <v>60</v>
      </c>
      <c r="N104" s="50">
        <v>61.524999999999999</v>
      </c>
      <c r="O104" s="50" t="s">
        <v>60</v>
      </c>
    </row>
    <row r="105" spans="1:15" x14ac:dyDescent="0.25">
      <c r="A105" s="48" t="s">
        <v>15</v>
      </c>
      <c r="B105" s="48" t="s">
        <v>239</v>
      </c>
      <c r="C105" s="46" t="s">
        <v>138</v>
      </c>
      <c r="D105" s="46"/>
      <c r="E105" s="46" t="s">
        <v>18</v>
      </c>
      <c r="F105" s="44">
        <f t="shared" si="4"/>
        <v>19.016333333333332</v>
      </c>
      <c r="G105" s="50" t="s">
        <v>60</v>
      </c>
      <c r="H105" s="50" t="s">
        <v>60</v>
      </c>
      <c r="I105" s="50" t="s">
        <v>60</v>
      </c>
      <c r="J105" s="50" t="s">
        <v>60</v>
      </c>
      <c r="K105" s="50" t="s">
        <v>60</v>
      </c>
      <c r="L105" s="50" t="s">
        <v>60</v>
      </c>
      <c r="M105" s="50" t="s">
        <v>60</v>
      </c>
      <c r="N105" s="50" t="s">
        <v>60</v>
      </c>
      <c r="O105" s="50">
        <v>57.048999999999999</v>
      </c>
    </row>
    <row r="106" spans="1:15" x14ac:dyDescent="0.25">
      <c r="A106" s="48" t="s">
        <v>15</v>
      </c>
      <c r="B106" s="48" t="s">
        <v>239</v>
      </c>
      <c r="C106" s="46" t="s">
        <v>193</v>
      </c>
      <c r="D106" s="46"/>
      <c r="E106" s="46" t="s">
        <v>18</v>
      </c>
      <c r="F106" s="44">
        <f t="shared" si="4"/>
        <v>18.326666666666664</v>
      </c>
      <c r="G106" s="50">
        <v>48.56</v>
      </c>
      <c r="H106" s="50" t="s">
        <v>60</v>
      </c>
      <c r="I106" s="50" t="s">
        <v>60</v>
      </c>
      <c r="J106" s="50">
        <v>19.481999999999999</v>
      </c>
      <c r="K106" s="50" t="s">
        <v>60</v>
      </c>
      <c r="L106" s="50" t="s">
        <v>60</v>
      </c>
      <c r="M106" s="50" t="s">
        <v>60</v>
      </c>
      <c r="N106" s="50" t="s">
        <v>60</v>
      </c>
      <c r="O106" s="50">
        <v>54.98</v>
      </c>
    </row>
    <row r="107" spans="1:15" x14ac:dyDescent="0.25">
      <c r="A107" s="48" t="s">
        <v>15</v>
      </c>
      <c r="B107" s="48" t="s">
        <v>239</v>
      </c>
      <c r="C107" s="46" t="s">
        <v>51</v>
      </c>
      <c r="D107" s="46"/>
      <c r="E107" s="46" t="s">
        <v>18</v>
      </c>
      <c r="F107" s="44">
        <f t="shared" si="4"/>
        <v>17.786666666666665</v>
      </c>
      <c r="G107" s="50">
        <v>1.1399999999999999</v>
      </c>
      <c r="H107" s="50">
        <v>39.295999999999999</v>
      </c>
      <c r="I107" s="50">
        <v>55.113</v>
      </c>
      <c r="J107" s="50">
        <v>696.81600000000003</v>
      </c>
      <c r="K107" s="50">
        <v>29.596</v>
      </c>
      <c r="L107" s="50" t="s">
        <v>60</v>
      </c>
      <c r="M107" s="50">
        <v>21</v>
      </c>
      <c r="N107" s="50">
        <v>32.36</v>
      </c>
      <c r="O107" s="50" t="s">
        <v>60</v>
      </c>
    </row>
    <row r="108" spans="1:15" x14ac:dyDescent="0.25">
      <c r="A108" s="48" t="s">
        <v>15</v>
      </c>
      <c r="B108" s="48" t="s">
        <v>239</v>
      </c>
      <c r="C108" s="46" t="s">
        <v>72</v>
      </c>
      <c r="D108" s="46"/>
      <c r="E108" s="46" t="s">
        <v>18</v>
      </c>
      <c r="F108" s="44">
        <f t="shared" si="4"/>
        <v>17.128666666666668</v>
      </c>
      <c r="G108" s="50">
        <v>0.53700000000000003</v>
      </c>
      <c r="H108" s="50">
        <v>124.35599999999999</v>
      </c>
      <c r="I108" s="50">
        <v>59.179000000000002</v>
      </c>
      <c r="J108" s="50">
        <v>235.14500000000001</v>
      </c>
      <c r="K108" s="50">
        <v>2258.779</v>
      </c>
      <c r="L108" s="50">
        <v>51.656999999999996</v>
      </c>
      <c r="M108" s="50" t="s">
        <v>60</v>
      </c>
      <c r="N108" s="50">
        <v>51.386000000000003</v>
      </c>
      <c r="O108" s="50" t="s">
        <v>60</v>
      </c>
    </row>
    <row r="109" spans="1:15" x14ac:dyDescent="0.25">
      <c r="A109" s="48" t="s">
        <v>15</v>
      </c>
      <c r="B109" s="48" t="s">
        <v>239</v>
      </c>
      <c r="C109" s="46" t="s">
        <v>135</v>
      </c>
      <c r="D109" s="46"/>
      <c r="E109" s="46" t="s">
        <v>18</v>
      </c>
      <c r="F109" s="44">
        <f t="shared" si="4"/>
        <v>16.333333333333332</v>
      </c>
      <c r="G109" s="50" t="s">
        <v>60</v>
      </c>
      <c r="H109" s="50" t="s">
        <v>60</v>
      </c>
      <c r="I109" s="50" t="s">
        <v>60</v>
      </c>
      <c r="J109" s="50" t="s">
        <v>60</v>
      </c>
      <c r="K109" s="50" t="s">
        <v>60</v>
      </c>
      <c r="L109" s="50" t="s">
        <v>60</v>
      </c>
      <c r="M109" s="50">
        <v>49</v>
      </c>
      <c r="N109" s="50" t="s">
        <v>60</v>
      </c>
      <c r="O109" s="50" t="s">
        <v>60</v>
      </c>
    </row>
    <row r="110" spans="1:15" x14ac:dyDescent="0.25">
      <c r="A110" s="48" t="s">
        <v>15</v>
      </c>
      <c r="B110" s="48" t="s">
        <v>239</v>
      </c>
      <c r="C110" s="46" t="s">
        <v>157</v>
      </c>
      <c r="D110" s="46"/>
      <c r="E110" s="46" t="s">
        <v>18</v>
      </c>
      <c r="F110" s="44">
        <f t="shared" si="4"/>
        <v>15.229999999999999</v>
      </c>
      <c r="G110" s="50" t="s">
        <v>60</v>
      </c>
      <c r="H110" s="50" t="s">
        <v>60</v>
      </c>
      <c r="I110" s="50" t="s">
        <v>60</v>
      </c>
      <c r="J110" s="50" t="s">
        <v>60</v>
      </c>
      <c r="K110" s="50" t="s">
        <v>60</v>
      </c>
      <c r="L110" s="50" t="s">
        <v>60</v>
      </c>
      <c r="M110" s="50" t="s">
        <v>60</v>
      </c>
      <c r="N110" s="50" t="s">
        <v>60</v>
      </c>
      <c r="O110" s="50">
        <v>45.69</v>
      </c>
    </row>
    <row r="111" spans="1:15" x14ac:dyDescent="0.25">
      <c r="A111" s="48" t="s">
        <v>15</v>
      </c>
      <c r="B111" s="48" t="s">
        <v>239</v>
      </c>
      <c r="C111" s="46" t="s">
        <v>161</v>
      </c>
      <c r="D111" s="46"/>
      <c r="E111" s="46" t="s">
        <v>18</v>
      </c>
      <c r="F111" s="44">
        <f t="shared" si="4"/>
        <v>15.213333333333333</v>
      </c>
      <c r="G111" s="50" t="s">
        <v>60</v>
      </c>
      <c r="H111" s="50">
        <v>1.5660000000000001</v>
      </c>
      <c r="I111" s="50">
        <v>2.3479999999999999</v>
      </c>
      <c r="J111" s="50">
        <v>2.5539999999999998</v>
      </c>
      <c r="K111" s="50">
        <v>9.5280000000000005</v>
      </c>
      <c r="L111" s="50">
        <v>5.032</v>
      </c>
      <c r="M111" s="50">
        <v>45</v>
      </c>
      <c r="N111" s="50">
        <v>0.64</v>
      </c>
      <c r="O111" s="50" t="s">
        <v>60</v>
      </c>
    </row>
    <row r="112" spans="1:15" x14ac:dyDescent="0.25">
      <c r="A112" s="48" t="s">
        <v>15</v>
      </c>
      <c r="B112" s="48" t="s">
        <v>239</v>
      </c>
      <c r="C112" s="46" t="s">
        <v>83</v>
      </c>
      <c r="D112" s="46"/>
      <c r="E112" s="46" t="s">
        <v>18</v>
      </c>
      <c r="F112" s="44">
        <f t="shared" si="4"/>
        <v>14.666666666666666</v>
      </c>
      <c r="G112" s="50" t="s">
        <v>60</v>
      </c>
      <c r="H112" s="50" t="s">
        <v>60</v>
      </c>
      <c r="I112" s="50" t="s">
        <v>60</v>
      </c>
      <c r="J112" s="50" t="s">
        <v>60</v>
      </c>
      <c r="K112" s="50" t="s">
        <v>60</v>
      </c>
      <c r="L112" s="50" t="s">
        <v>60</v>
      </c>
      <c r="M112" s="50">
        <v>44</v>
      </c>
      <c r="N112" s="50" t="s">
        <v>60</v>
      </c>
      <c r="O112" s="50" t="s">
        <v>60</v>
      </c>
    </row>
    <row r="113" spans="1:15" x14ac:dyDescent="0.25">
      <c r="A113" s="48" t="s">
        <v>15</v>
      </c>
      <c r="B113" s="48" t="s">
        <v>239</v>
      </c>
      <c r="C113" s="46" t="s">
        <v>130</v>
      </c>
      <c r="D113" s="46"/>
      <c r="E113" s="46" t="s">
        <v>18</v>
      </c>
      <c r="F113" s="44">
        <f t="shared" si="4"/>
        <v>11.132666666666667</v>
      </c>
      <c r="G113" s="50">
        <v>16.195</v>
      </c>
      <c r="H113" s="50">
        <v>78.304000000000002</v>
      </c>
      <c r="I113" s="50" t="s">
        <v>60</v>
      </c>
      <c r="J113" s="50" t="s">
        <v>60</v>
      </c>
      <c r="K113" s="50">
        <v>19.129000000000001</v>
      </c>
      <c r="L113" s="50" t="s">
        <v>60</v>
      </c>
      <c r="M113" s="50" t="s">
        <v>60</v>
      </c>
      <c r="N113" s="50">
        <v>33.398000000000003</v>
      </c>
      <c r="O113" s="50" t="s">
        <v>60</v>
      </c>
    </row>
    <row r="114" spans="1:15" x14ac:dyDescent="0.25">
      <c r="A114" s="48" t="s">
        <v>15</v>
      </c>
      <c r="B114" s="48" t="s">
        <v>239</v>
      </c>
      <c r="C114" s="46" t="s">
        <v>81</v>
      </c>
      <c r="D114" s="46"/>
      <c r="E114" s="46" t="s">
        <v>18</v>
      </c>
      <c r="F114" s="44">
        <f t="shared" si="4"/>
        <v>10.562666666666667</v>
      </c>
      <c r="G114" s="50">
        <v>65.268000000000001</v>
      </c>
      <c r="H114" s="50">
        <v>833.01900000000001</v>
      </c>
      <c r="I114" s="50">
        <v>0.185</v>
      </c>
      <c r="J114" s="50" t="s">
        <v>60</v>
      </c>
      <c r="K114" s="50">
        <v>6.3159999999999998</v>
      </c>
      <c r="L114" s="50">
        <v>12.446</v>
      </c>
      <c r="M114" s="50" t="s">
        <v>60</v>
      </c>
      <c r="N114" s="50">
        <v>28.728000000000002</v>
      </c>
      <c r="O114" s="50">
        <v>2.96</v>
      </c>
    </row>
    <row r="115" spans="1:15" x14ac:dyDescent="0.25">
      <c r="A115" s="48" t="s">
        <v>15</v>
      </c>
      <c r="B115" s="48" t="s">
        <v>239</v>
      </c>
      <c r="C115" s="46" t="s">
        <v>156</v>
      </c>
      <c r="D115" s="46"/>
      <c r="E115" s="46" t="s">
        <v>18</v>
      </c>
      <c r="F115" s="44">
        <f t="shared" si="4"/>
        <v>8</v>
      </c>
      <c r="G115" s="50" t="s">
        <v>60</v>
      </c>
      <c r="H115" s="50">
        <v>3.3130000000000002</v>
      </c>
      <c r="I115" s="50" t="s">
        <v>60</v>
      </c>
      <c r="J115" s="50" t="s">
        <v>60</v>
      </c>
      <c r="K115" s="50">
        <v>87.375</v>
      </c>
      <c r="L115" s="50">
        <v>12.218</v>
      </c>
      <c r="M115" s="50">
        <v>24</v>
      </c>
      <c r="N115" s="50" t="s">
        <v>60</v>
      </c>
      <c r="O115" s="50" t="s">
        <v>60</v>
      </c>
    </row>
    <row r="116" spans="1:15" x14ac:dyDescent="0.25">
      <c r="A116" s="48" t="s">
        <v>15</v>
      </c>
      <c r="B116" s="48" t="s">
        <v>239</v>
      </c>
      <c r="C116" s="46" t="s">
        <v>49</v>
      </c>
      <c r="D116" s="46"/>
      <c r="E116" s="46" t="s">
        <v>18</v>
      </c>
      <c r="F116" s="44">
        <f t="shared" si="4"/>
        <v>7.8466666666666667</v>
      </c>
      <c r="G116" s="50">
        <v>355.16399999999999</v>
      </c>
      <c r="H116" s="50">
        <v>566.63199999999995</v>
      </c>
      <c r="I116" s="50">
        <v>22.353999999999999</v>
      </c>
      <c r="J116" s="50">
        <v>225.584</v>
      </c>
      <c r="K116" s="50">
        <v>9.4890000000000008</v>
      </c>
      <c r="L116" s="50">
        <v>35.054000000000002</v>
      </c>
      <c r="M116" s="50" t="s">
        <v>60</v>
      </c>
      <c r="N116" s="50" t="s">
        <v>60</v>
      </c>
      <c r="O116" s="50">
        <v>23.54</v>
      </c>
    </row>
    <row r="117" spans="1:15" x14ac:dyDescent="0.25">
      <c r="A117" s="48" t="s">
        <v>15</v>
      </c>
      <c r="B117" s="48" t="s">
        <v>239</v>
      </c>
      <c r="C117" s="46" t="s">
        <v>90</v>
      </c>
      <c r="D117" s="46"/>
      <c r="E117" s="46" t="s">
        <v>18</v>
      </c>
      <c r="F117" s="44">
        <f t="shared" si="4"/>
        <v>6.8756666666666675</v>
      </c>
      <c r="G117" s="50" t="s">
        <v>60</v>
      </c>
      <c r="H117" s="50" t="s">
        <v>60</v>
      </c>
      <c r="I117" s="50" t="s">
        <v>60</v>
      </c>
      <c r="J117" s="50">
        <v>3149.83</v>
      </c>
      <c r="K117" s="50" t="s">
        <v>60</v>
      </c>
      <c r="L117" s="50" t="s">
        <v>60</v>
      </c>
      <c r="M117" s="50">
        <v>10</v>
      </c>
      <c r="N117" s="50">
        <v>10.627000000000001</v>
      </c>
      <c r="O117" s="50" t="s">
        <v>60</v>
      </c>
    </row>
    <row r="118" spans="1:15" x14ac:dyDescent="0.25">
      <c r="A118" s="48" t="s">
        <v>15</v>
      </c>
      <c r="B118" s="48" t="s">
        <v>239</v>
      </c>
      <c r="C118" s="46" t="s">
        <v>183</v>
      </c>
      <c r="D118" s="46"/>
      <c r="E118" s="46" t="s">
        <v>18</v>
      </c>
      <c r="F118" s="44">
        <f t="shared" si="4"/>
        <v>4.6066666666666665</v>
      </c>
      <c r="G118" s="50" t="s">
        <v>60</v>
      </c>
      <c r="H118" s="50" t="s">
        <v>60</v>
      </c>
      <c r="I118" s="50" t="s">
        <v>60</v>
      </c>
      <c r="J118" s="50" t="s">
        <v>60</v>
      </c>
      <c r="K118" s="50" t="s">
        <v>60</v>
      </c>
      <c r="L118" s="50" t="s">
        <v>60</v>
      </c>
      <c r="M118" s="50" t="s">
        <v>60</v>
      </c>
      <c r="N118" s="50" t="s">
        <v>60</v>
      </c>
      <c r="O118" s="50">
        <v>13.82</v>
      </c>
    </row>
    <row r="119" spans="1:15" x14ac:dyDescent="0.25">
      <c r="A119" s="48" t="s">
        <v>15</v>
      </c>
      <c r="B119" s="48" t="s">
        <v>239</v>
      </c>
      <c r="C119" s="46" t="s">
        <v>122</v>
      </c>
      <c r="D119" s="46"/>
      <c r="E119" s="46" t="s">
        <v>18</v>
      </c>
      <c r="F119" s="44">
        <f t="shared" si="4"/>
        <v>4.5733333333333333</v>
      </c>
      <c r="G119" s="50" t="s">
        <v>60</v>
      </c>
      <c r="H119" s="50" t="s">
        <v>60</v>
      </c>
      <c r="I119" s="50" t="s">
        <v>60</v>
      </c>
      <c r="J119" s="50">
        <v>3427.569</v>
      </c>
      <c r="K119" s="50" t="s">
        <v>60</v>
      </c>
      <c r="L119" s="50" t="s">
        <v>60</v>
      </c>
      <c r="M119" s="50">
        <v>5</v>
      </c>
      <c r="N119" s="50" t="s">
        <v>60</v>
      </c>
      <c r="O119" s="50">
        <v>8.7200000000000006</v>
      </c>
    </row>
    <row r="120" spans="1:15" x14ac:dyDescent="0.25">
      <c r="A120" s="48" t="s">
        <v>15</v>
      </c>
      <c r="B120" s="48" t="s">
        <v>239</v>
      </c>
      <c r="C120" s="46" t="s">
        <v>89</v>
      </c>
      <c r="D120" s="46"/>
      <c r="E120" s="46" t="s">
        <v>18</v>
      </c>
      <c r="F120" s="44">
        <f t="shared" si="4"/>
        <v>3.6376666666666666</v>
      </c>
      <c r="G120" s="50">
        <v>147.42099999999999</v>
      </c>
      <c r="H120" s="50">
        <v>31.673999999999999</v>
      </c>
      <c r="I120" s="50" t="s">
        <v>60</v>
      </c>
      <c r="J120" s="50">
        <v>56.613</v>
      </c>
      <c r="K120" s="50" t="s">
        <v>60</v>
      </c>
      <c r="L120" s="50" t="s">
        <v>60</v>
      </c>
      <c r="M120" s="50" t="s">
        <v>60</v>
      </c>
      <c r="N120" s="50" t="s">
        <v>60</v>
      </c>
      <c r="O120" s="50">
        <v>10.913</v>
      </c>
    </row>
    <row r="121" spans="1:15" x14ac:dyDescent="0.25">
      <c r="A121" s="48" t="s">
        <v>15</v>
      </c>
      <c r="B121" s="48" t="s">
        <v>239</v>
      </c>
      <c r="C121" s="46" t="s">
        <v>94</v>
      </c>
      <c r="D121" s="46"/>
      <c r="E121" s="46" t="s">
        <v>18</v>
      </c>
      <c r="F121" s="44">
        <f t="shared" si="4"/>
        <v>3.6199999999999997</v>
      </c>
      <c r="G121" s="50">
        <v>12.895</v>
      </c>
      <c r="H121" s="50" t="s">
        <v>60</v>
      </c>
      <c r="I121" s="50" t="s">
        <v>60</v>
      </c>
      <c r="J121" s="50" t="s">
        <v>60</v>
      </c>
      <c r="K121" s="50" t="s">
        <v>60</v>
      </c>
      <c r="L121" s="50" t="s">
        <v>60</v>
      </c>
      <c r="M121" s="50" t="s">
        <v>60</v>
      </c>
      <c r="N121" s="50" t="s">
        <v>60</v>
      </c>
      <c r="O121" s="50">
        <v>10.86</v>
      </c>
    </row>
    <row r="122" spans="1:15" x14ac:dyDescent="0.25">
      <c r="A122" s="48" t="s">
        <v>15</v>
      </c>
      <c r="B122" s="48" t="s">
        <v>239</v>
      </c>
      <c r="C122" s="46" t="s">
        <v>162</v>
      </c>
      <c r="D122" s="46"/>
      <c r="E122" s="46" t="s">
        <v>18</v>
      </c>
      <c r="F122" s="44">
        <f t="shared" si="4"/>
        <v>3.5163333333333333</v>
      </c>
      <c r="G122" s="50" t="s">
        <v>60</v>
      </c>
      <c r="H122" s="50" t="s">
        <v>60</v>
      </c>
      <c r="I122" s="50" t="s">
        <v>60</v>
      </c>
      <c r="J122" s="50" t="s">
        <v>60</v>
      </c>
      <c r="K122" s="50" t="s">
        <v>60</v>
      </c>
      <c r="L122" s="50" t="s">
        <v>60</v>
      </c>
      <c r="M122" s="50" t="s">
        <v>60</v>
      </c>
      <c r="N122" s="50" t="s">
        <v>60</v>
      </c>
      <c r="O122" s="50">
        <v>10.548999999999999</v>
      </c>
    </row>
    <row r="123" spans="1:15" x14ac:dyDescent="0.25">
      <c r="A123" s="48" t="s">
        <v>15</v>
      </c>
      <c r="B123" s="48" t="s">
        <v>239</v>
      </c>
      <c r="C123" s="46" t="s">
        <v>106</v>
      </c>
      <c r="D123" s="46"/>
      <c r="E123" s="46" t="s">
        <v>18</v>
      </c>
      <c r="F123" s="44">
        <f t="shared" si="4"/>
        <v>3.1259999999999999</v>
      </c>
      <c r="G123" s="50" t="s">
        <v>60</v>
      </c>
      <c r="H123" s="50" t="s">
        <v>60</v>
      </c>
      <c r="I123" s="50" t="s">
        <v>60</v>
      </c>
      <c r="J123" s="50">
        <v>253.93700000000001</v>
      </c>
      <c r="K123" s="50" t="s">
        <v>60</v>
      </c>
      <c r="L123" s="50" t="s">
        <v>60</v>
      </c>
      <c r="M123" s="50" t="s">
        <v>60</v>
      </c>
      <c r="N123" s="50">
        <v>9.3780000000000001</v>
      </c>
      <c r="O123" s="50" t="s">
        <v>60</v>
      </c>
    </row>
    <row r="124" spans="1:15" x14ac:dyDescent="0.25">
      <c r="A124" s="48" t="s">
        <v>15</v>
      </c>
      <c r="B124" s="48" t="s">
        <v>239</v>
      </c>
      <c r="C124" s="46" t="s">
        <v>160</v>
      </c>
      <c r="D124" s="46"/>
      <c r="E124" s="46" t="s">
        <v>18</v>
      </c>
      <c r="F124" s="44">
        <f t="shared" si="4"/>
        <v>2.2656666666666667</v>
      </c>
      <c r="G124" s="50" t="s">
        <v>60</v>
      </c>
      <c r="H124" s="50" t="s">
        <v>60</v>
      </c>
      <c r="I124" s="50">
        <v>4.7389999999999999</v>
      </c>
      <c r="J124" s="50" t="s">
        <v>60</v>
      </c>
      <c r="K124" s="50" t="s">
        <v>60</v>
      </c>
      <c r="L124" s="50" t="s">
        <v>60</v>
      </c>
      <c r="M124" s="50" t="s">
        <v>60</v>
      </c>
      <c r="N124" s="50">
        <v>6.7969999999999997</v>
      </c>
      <c r="O124" s="50" t="s">
        <v>60</v>
      </c>
    </row>
    <row r="125" spans="1:15" x14ac:dyDescent="0.25">
      <c r="A125" s="48" t="s">
        <v>15</v>
      </c>
      <c r="B125" s="48" t="s">
        <v>239</v>
      </c>
      <c r="C125" s="46" t="s">
        <v>163</v>
      </c>
      <c r="D125" s="46"/>
      <c r="E125" s="46" t="s">
        <v>18</v>
      </c>
      <c r="F125" s="44">
        <f t="shared" si="4"/>
        <v>2.0699999999999998</v>
      </c>
      <c r="G125" s="50" t="s">
        <v>60</v>
      </c>
      <c r="H125" s="50">
        <v>6.4000000000000001E-2</v>
      </c>
      <c r="I125" s="50" t="s">
        <v>60</v>
      </c>
      <c r="J125" s="50">
        <v>30.285</v>
      </c>
      <c r="K125" s="50" t="s">
        <v>60</v>
      </c>
      <c r="L125" s="50">
        <v>181.40899999999999</v>
      </c>
      <c r="M125" s="50" t="s">
        <v>60</v>
      </c>
      <c r="N125" s="50" t="s">
        <v>60</v>
      </c>
      <c r="O125" s="50">
        <v>6.21</v>
      </c>
    </row>
    <row r="126" spans="1:15" x14ac:dyDescent="0.25">
      <c r="A126" s="48" t="s">
        <v>15</v>
      </c>
      <c r="B126" s="48" t="s">
        <v>239</v>
      </c>
      <c r="C126" s="46" t="s">
        <v>85</v>
      </c>
      <c r="D126" s="46"/>
      <c r="E126" s="46" t="s">
        <v>18</v>
      </c>
      <c r="F126" s="44">
        <f t="shared" si="4"/>
        <v>2</v>
      </c>
      <c r="G126" s="50" t="s">
        <v>60</v>
      </c>
      <c r="H126" s="50">
        <v>6.1970000000000001</v>
      </c>
      <c r="I126" s="50">
        <v>3.3660000000000001</v>
      </c>
      <c r="J126" s="50">
        <v>2.91</v>
      </c>
      <c r="K126" s="50" t="s">
        <v>60</v>
      </c>
      <c r="L126" s="50" t="s">
        <v>60</v>
      </c>
      <c r="M126" s="50">
        <v>6</v>
      </c>
      <c r="N126" s="50" t="s">
        <v>60</v>
      </c>
      <c r="O126" s="50" t="s">
        <v>60</v>
      </c>
    </row>
    <row r="127" spans="1:15" x14ac:dyDescent="0.25">
      <c r="A127" s="48" t="s">
        <v>15</v>
      </c>
      <c r="B127" s="48" t="s">
        <v>239</v>
      </c>
      <c r="C127" s="46" t="s">
        <v>67</v>
      </c>
      <c r="D127" s="46"/>
      <c r="E127" s="46" t="s">
        <v>18</v>
      </c>
      <c r="F127" s="44">
        <f t="shared" si="4"/>
        <v>1.6533333333333333</v>
      </c>
      <c r="G127" s="50" t="s">
        <v>60</v>
      </c>
      <c r="H127" s="50" t="s">
        <v>60</v>
      </c>
      <c r="I127" s="50">
        <v>13.263999999999999</v>
      </c>
      <c r="J127" s="50">
        <v>437.02499999999998</v>
      </c>
      <c r="K127" s="50" t="s">
        <v>60</v>
      </c>
      <c r="L127" s="50" t="s">
        <v>60</v>
      </c>
      <c r="M127" s="50" t="s">
        <v>60</v>
      </c>
      <c r="N127" s="50">
        <v>2.88</v>
      </c>
      <c r="O127" s="50">
        <v>2.08</v>
      </c>
    </row>
    <row r="128" spans="1:15" x14ac:dyDescent="0.25">
      <c r="A128" s="48" t="s">
        <v>15</v>
      </c>
      <c r="B128" s="48" t="s">
        <v>239</v>
      </c>
      <c r="C128" s="46" t="s">
        <v>105</v>
      </c>
      <c r="D128" s="46"/>
      <c r="E128" s="46" t="s">
        <v>18</v>
      </c>
      <c r="F128" s="44">
        <f t="shared" si="4"/>
        <v>1.4233333333333331</v>
      </c>
      <c r="G128" s="50" t="s">
        <v>60</v>
      </c>
      <c r="H128" s="50" t="s">
        <v>60</v>
      </c>
      <c r="I128" s="50" t="s">
        <v>60</v>
      </c>
      <c r="J128" s="50" t="s">
        <v>60</v>
      </c>
      <c r="K128" s="50" t="s">
        <v>60</v>
      </c>
      <c r="L128" s="50" t="s">
        <v>60</v>
      </c>
      <c r="M128" s="50" t="s">
        <v>60</v>
      </c>
      <c r="N128" s="50" t="s">
        <v>60</v>
      </c>
      <c r="O128" s="50">
        <v>4.2699999999999996</v>
      </c>
    </row>
    <row r="129" spans="1:15" x14ac:dyDescent="0.25">
      <c r="A129" s="48" t="s">
        <v>15</v>
      </c>
      <c r="B129" s="48" t="s">
        <v>239</v>
      </c>
      <c r="C129" s="46" t="s">
        <v>159</v>
      </c>
      <c r="D129" s="46"/>
      <c r="E129" s="46" t="s">
        <v>18</v>
      </c>
      <c r="F129" s="44">
        <f t="shared" si="4"/>
        <v>1.3333333333333333</v>
      </c>
      <c r="G129" s="50" t="s">
        <v>60</v>
      </c>
      <c r="H129" s="50" t="s">
        <v>60</v>
      </c>
      <c r="I129" s="50">
        <v>109.248</v>
      </c>
      <c r="J129" s="50">
        <v>360.38799999999998</v>
      </c>
      <c r="K129" s="50">
        <v>77.287999999999997</v>
      </c>
      <c r="L129" s="50">
        <v>4.0270000000000001</v>
      </c>
      <c r="M129" s="50">
        <v>4</v>
      </c>
      <c r="N129" s="50" t="s">
        <v>60</v>
      </c>
      <c r="O129" s="50" t="s">
        <v>60</v>
      </c>
    </row>
    <row r="130" spans="1:15" x14ac:dyDescent="0.25">
      <c r="A130" s="48" t="s">
        <v>15</v>
      </c>
      <c r="B130" s="48" t="s">
        <v>239</v>
      </c>
      <c r="C130" s="46" t="s">
        <v>140</v>
      </c>
      <c r="D130" s="46"/>
      <c r="E130" s="46" t="s">
        <v>18</v>
      </c>
      <c r="F130" s="44">
        <f t="shared" si="4"/>
        <v>1.3333333333333333</v>
      </c>
      <c r="G130" s="50">
        <v>23.922999999999998</v>
      </c>
      <c r="H130" s="50">
        <v>46.973999999999997</v>
      </c>
      <c r="I130" s="50">
        <v>47.259</v>
      </c>
      <c r="J130" s="50">
        <v>59.337000000000003</v>
      </c>
      <c r="K130" s="50" t="s">
        <v>60</v>
      </c>
      <c r="L130" s="50">
        <v>7.0259999999999998</v>
      </c>
      <c r="M130" s="50">
        <v>4</v>
      </c>
      <c r="N130" s="50" t="s">
        <v>60</v>
      </c>
      <c r="O130" s="50" t="s">
        <v>60</v>
      </c>
    </row>
    <row r="131" spans="1:15" x14ac:dyDescent="0.25">
      <c r="A131" s="48" t="s">
        <v>15</v>
      </c>
      <c r="B131" s="48" t="s">
        <v>239</v>
      </c>
      <c r="C131" s="46" t="s">
        <v>166</v>
      </c>
      <c r="D131" s="46"/>
      <c r="E131" s="46" t="s">
        <v>18</v>
      </c>
      <c r="F131" s="44">
        <f t="shared" si="4"/>
        <v>1.1193333333333333</v>
      </c>
      <c r="G131" s="50" t="s">
        <v>60</v>
      </c>
      <c r="H131" s="50" t="s">
        <v>60</v>
      </c>
      <c r="I131" s="50">
        <v>319.63299999999998</v>
      </c>
      <c r="J131" s="50">
        <v>180.59100000000001</v>
      </c>
      <c r="K131" s="50" t="s">
        <v>60</v>
      </c>
      <c r="L131" s="50" t="s">
        <v>60</v>
      </c>
      <c r="M131" s="50" t="s">
        <v>60</v>
      </c>
      <c r="N131" s="50">
        <v>3.3580000000000001</v>
      </c>
      <c r="O131" s="50" t="s">
        <v>60</v>
      </c>
    </row>
    <row r="132" spans="1:15" x14ac:dyDescent="0.25">
      <c r="A132" s="48" t="s">
        <v>15</v>
      </c>
      <c r="B132" s="48" t="s">
        <v>239</v>
      </c>
      <c r="C132" s="46" t="s">
        <v>78</v>
      </c>
      <c r="D132" s="46"/>
      <c r="E132" s="46" t="s">
        <v>18</v>
      </c>
      <c r="F132" s="44">
        <f t="shared" si="4"/>
        <v>1</v>
      </c>
      <c r="G132" s="50" t="s">
        <v>60</v>
      </c>
      <c r="H132" s="50" t="s">
        <v>60</v>
      </c>
      <c r="I132" s="50" t="s">
        <v>60</v>
      </c>
      <c r="J132" s="50" t="s">
        <v>60</v>
      </c>
      <c r="K132" s="50" t="s">
        <v>60</v>
      </c>
      <c r="L132" s="50">
        <v>132.93799999999999</v>
      </c>
      <c r="M132" s="50">
        <v>3</v>
      </c>
      <c r="N132" s="50" t="s">
        <v>60</v>
      </c>
      <c r="O132" s="50" t="s">
        <v>60</v>
      </c>
    </row>
    <row r="133" spans="1:15" x14ac:dyDescent="0.25">
      <c r="A133" s="48" t="s">
        <v>15</v>
      </c>
      <c r="B133" s="48" t="s">
        <v>239</v>
      </c>
      <c r="C133" s="46" t="s">
        <v>172</v>
      </c>
      <c r="D133" s="46"/>
      <c r="E133" s="46" t="s">
        <v>18</v>
      </c>
      <c r="F133" s="44">
        <f t="shared" si="4"/>
        <v>0.91999999999999993</v>
      </c>
      <c r="G133" s="50" t="s">
        <v>60</v>
      </c>
      <c r="H133" s="50" t="s">
        <v>60</v>
      </c>
      <c r="I133" s="50" t="s">
        <v>60</v>
      </c>
      <c r="J133" s="50" t="s">
        <v>60</v>
      </c>
      <c r="K133" s="50" t="s">
        <v>60</v>
      </c>
      <c r="L133" s="50" t="s">
        <v>60</v>
      </c>
      <c r="M133" s="50" t="s">
        <v>60</v>
      </c>
      <c r="N133" s="50" t="s">
        <v>60</v>
      </c>
      <c r="O133" s="50">
        <v>2.76</v>
      </c>
    </row>
    <row r="134" spans="1:15" x14ac:dyDescent="0.25">
      <c r="A134" s="48" t="s">
        <v>15</v>
      </c>
      <c r="B134" s="48" t="s">
        <v>239</v>
      </c>
      <c r="C134" s="46" t="s">
        <v>93</v>
      </c>
      <c r="D134" s="46"/>
      <c r="E134" s="46" t="s">
        <v>18</v>
      </c>
      <c r="F134" s="44">
        <f t="shared" si="4"/>
        <v>0.60433333333333328</v>
      </c>
      <c r="G134" s="50" t="s">
        <v>60</v>
      </c>
      <c r="H134" s="50">
        <v>1067.6959999999999</v>
      </c>
      <c r="I134" s="50" t="s">
        <v>60</v>
      </c>
      <c r="J134" s="50" t="s">
        <v>60</v>
      </c>
      <c r="K134" s="50" t="s">
        <v>60</v>
      </c>
      <c r="L134" s="50">
        <v>42.100999999999999</v>
      </c>
      <c r="M134" s="50" t="s">
        <v>60</v>
      </c>
      <c r="N134" s="50">
        <v>1.8129999999999999</v>
      </c>
      <c r="O134" s="50" t="s">
        <v>60</v>
      </c>
    </row>
    <row r="135" spans="1:15" x14ac:dyDescent="0.25">
      <c r="A135" s="48" t="s">
        <v>15</v>
      </c>
      <c r="B135" s="48" t="s">
        <v>239</v>
      </c>
      <c r="C135" s="46" t="s">
        <v>71</v>
      </c>
      <c r="D135" s="46"/>
      <c r="E135" s="46" t="s">
        <v>18</v>
      </c>
      <c r="F135" s="44">
        <f t="shared" ref="F135:F162" si="5">SUM(M135:O135)/3</f>
        <v>0.33333333333333331</v>
      </c>
      <c r="G135" s="50" t="s">
        <v>60</v>
      </c>
      <c r="H135" s="50" t="s">
        <v>60</v>
      </c>
      <c r="I135" s="50" t="s">
        <v>60</v>
      </c>
      <c r="J135" s="50">
        <v>23.494</v>
      </c>
      <c r="K135" s="50" t="s">
        <v>60</v>
      </c>
      <c r="L135" s="50">
        <v>0</v>
      </c>
      <c r="M135" s="50">
        <v>1</v>
      </c>
      <c r="N135" s="50" t="s">
        <v>60</v>
      </c>
      <c r="O135" s="50" t="s">
        <v>60</v>
      </c>
    </row>
    <row r="136" spans="1:15" x14ac:dyDescent="0.25">
      <c r="A136" s="48" t="s">
        <v>15</v>
      </c>
      <c r="B136" s="48" t="s">
        <v>239</v>
      </c>
      <c r="C136" s="46" t="s">
        <v>165</v>
      </c>
      <c r="D136" s="46"/>
      <c r="E136" s="46" t="s">
        <v>18</v>
      </c>
      <c r="F136" s="44">
        <f t="shared" si="5"/>
        <v>9.3333333333333338E-2</v>
      </c>
      <c r="G136" s="50" t="s">
        <v>60</v>
      </c>
      <c r="H136" s="50" t="s">
        <v>60</v>
      </c>
      <c r="I136" s="50" t="s">
        <v>60</v>
      </c>
      <c r="J136" s="50" t="s">
        <v>60</v>
      </c>
      <c r="K136" s="50" t="s">
        <v>60</v>
      </c>
      <c r="L136" s="50" t="s">
        <v>60</v>
      </c>
      <c r="M136" s="50" t="s">
        <v>60</v>
      </c>
      <c r="N136" s="50" t="s">
        <v>60</v>
      </c>
      <c r="O136" s="50">
        <v>0.28000000000000003</v>
      </c>
    </row>
    <row r="137" spans="1:15" x14ac:dyDescent="0.25">
      <c r="A137" s="48" t="s">
        <v>15</v>
      </c>
      <c r="B137" s="48" t="s">
        <v>239</v>
      </c>
      <c r="C137" s="46" t="s">
        <v>196</v>
      </c>
      <c r="D137" s="46"/>
      <c r="E137" s="46" t="s">
        <v>18</v>
      </c>
      <c r="F137" s="44">
        <f t="shared" si="5"/>
        <v>0</v>
      </c>
      <c r="G137" s="50" t="s">
        <v>60</v>
      </c>
      <c r="H137" s="50" t="s">
        <v>60</v>
      </c>
      <c r="I137" s="50" t="s">
        <v>60</v>
      </c>
      <c r="J137" s="50" t="s">
        <v>60</v>
      </c>
      <c r="K137" s="50" t="s">
        <v>60</v>
      </c>
      <c r="L137" s="50">
        <v>0</v>
      </c>
      <c r="M137" s="50" t="s">
        <v>60</v>
      </c>
      <c r="N137" s="50" t="s">
        <v>60</v>
      </c>
      <c r="O137" s="50" t="s">
        <v>60</v>
      </c>
    </row>
    <row r="138" spans="1:15" x14ac:dyDescent="0.25">
      <c r="A138" s="48" t="s">
        <v>15</v>
      </c>
      <c r="B138" s="48" t="s">
        <v>239</v>
      </c>
      <c r="C138" s="46" t="s">
        <v>112</v>
      </c>
      <c r="D138" s="46"/>
      <c r="E138" s="46" t="s">
        <v>18</v>
      </c>
      <c r="F138" s="44">
        <f t="shared" si="5"/>
        <v>0</v>
      </c>
      <c r="G138" s="50">
        <v>26.821999999999999</v>
      </c>
      <c r="H138" s="50" t="s">
        <v>60</v>
      </c>
      <c r="I138" s="50" t="s">
        <v>60</v>
      </c>
      <c r="J138" s="50">
        <v>1138.3579999999999</v>
      </c>
      <c r="K138" s="50" t="s">
        <v>60</v>
      </c>
      <c r="L138" s="50" t="s">
        <v>60</v>
      </c>
      <c r="M138" s="50" t="s">
        <v>60</v>
      </c>
      <c r="N138" s="50" t="s">
        <v>60</v>
      </c>
      <c r="O138" s="50" t="s">
        <v>60</v>
      </c>
    </row>
    <row r="139" spans="1:15" x14ac:dyDescent="0.25">
      <c r="A139" s="48" t="s">
        <v>15</v>
      </c>
      <c r="B139" s="48" t="s">
        <v>239</v>
      </c>
      <c r="C139" s="46" t="s">
        <v>151</v>
      </c>
      <c r="D139" s="46"/>
      <c r="E139" s="46" t="s">
        <v>18</v>
      </c>
      <c r="F139" s="44">
        <f t="shared" si="5"/>
        <v>0</v>
      </c>
      <c r="G139" s="50" t="s">
        <v>60</v>
      </c>
      <c r="H139" s="50">
        <v>4.1399999999999997</v>
      </c>
      <c r="I139" s="50" t="s">
        <v>60</v>
      </c>
      <c r="J139" s="50" t="s">
        <v>60</v>
      </c>
      <c r="K139" s="50" t="s">
        <v>60</v>
      </c>
      <c r="L139" s="50" t="s">
        <v>60</v>
      </c>
      <c r="M139" s="50" t="s">
        <v>60</v>
      </c>
      <c r="N139" s="50" t="s">
        <v>60</v>
      </c>
      <c r="O139" s="50" t="s">
        <v>60</v>
      </c>
    </row>
    <row r="140" spans="1:15" x14ac:dyDescent="0.25">
      <c r="A140" s="48" t="s">
        <v>15</v>
      </c>
      <c r="B140" s="48" t="s">
        <v>239</v>
      </c>
      <c r="C140" s="46" t="s">
        <v>164</v>
      </c>
      <c r="D140" s="46"/>
      <c r="E140" s="46" t="s">
        <v>18</v>
      </c>
      <c r="F140" s="44">
        <f t="shared" si="5"/>
        <v>0</v>
      </c>
      <c r="G140" s="50" t="s">
        <v>60</v>
      </c>
      <c r="H140" s="50" t="s">
        <v>60</v>
      </c>
      <c r="I140" s="50" t="s">
        <v>60</v>
      </c>
      <c r="J140" s="50">
        <v>416.98200000000003</v>
      </c>
      <c r="K140" s="50">
        <v>4.2460000000000004</v>
      </c>
      <c r="L140" s="50" t="s">
        <v>60</v>
      </c>
      <c r="M140" s="50" t="s">
        <v>60</v>
      </c>
      <c r="N140" s="50" t="s">
        <v>60</v>
      </c>
      <c r="O140" s="50" t="s">
        <v>60</v>
      </c>
    </row>
    <row r="141" spans="1:15" x14ac:dyDescent="0.25">
      <c r="A141" s="48" t="s">
        <v>15</v>
      </c>
      <c r="B141" s="48" t="s">
        <v>239</v>
      </c>
      <c r="C141" s="46" t="s">
        <v>177</v>
      </c>
      <c r="D141" s="46"/>
      <c r="E141" s="46" t="s">
        <v>18</v>
      </c>
      <c r="F141" s="44">
        <f t="shared" si="5"/>
        <v>0</v>
      </c>
      <c r="G141" s="50" t="s">
        <v>60</v>
      </c>
      <c r="H141" s="50" t="s">
        <v>60</v>
      </c>
      <c r="I141" s="50" t="s">
        <v>60</v>
      </c>
      <c r="J141" s="50" t="s">
        <v>60</v>
      </c>
      <c r="K141" s="50">
        <v>9076.0889999999999</v>
      </c>
      <c r="L141" s="50" t="s">
        <v>60</v>
      </c>
      <c r="M141" s="50" t="s">
        <v>60</v>
      </c>
      <c r="N141" s="50" t="s">
        <v>60</v>
      </c>
      <c r="O141" s="50" t="s">
        <v>60</v>
      </c>
    </row>
    <row r="142" spans="1:15" x14ac:dyDescent="0.25">
      <c r="A142" s="48" t="s">
        <v>15</v>
      </c>
      <c r="B142" s="48" t="s">
        <v>239</v>
      </c>
      <c r="C142" s="46" t="s">
        <v>86</v>
      </c>
      <c r="D142" s="46"/>
      <c r="E142" s="46" t="s">
        <v>18</v>
      </c>
      <c r="F142" s="44">
        <f t="shared" si="5"/>
        <v>0</v>
      </c>
      <c r="G142" s="50" t="s">
        <v>60</v>
      </c>
      <c r="H142" s="50" t="s">
        <v>60</v>
      </c>
      <c r="I142" s="50" t="s">
        <v>60</v>
      </c>
      <c r="J142" s="50" t="s">
        <v>60</v>
      </c>
      <c r="K142" s="50" t="s">
        <v>60</v>
      </c>
      <c r="L142" s="50">
        <v>23.183</v>
      </c>
      <c r="M142" s="50" t="s">
        <v>60</v>
      </c>
      <c r="N142" s="50" t="s">
        <v>60</v>
      </c>
      <c r="O142" s="50" t="s">
        <v>60</v>
      </c>
    </row>
    <row r="143" spans="1:15" x14ac:dyDescent="0.25">
      <c r="A143" s="48" t="s">
        <v>15</v>
      </c>
      <c r="B143" s="48" t="s">
        <v>239</v>
      </c>
      <c r="C143" s="46" t="s">
        <v>65</v>
      </c>
      <c r="D143" s="46"/>
      <c r="E143" s="46" t="s">
        <v>18</v>
      </c>
      <c r="F143" s="44">
        <f t="shared" si="5"/>
        <v>0</v>
      </c>
      <c r="G143" s="50" t="s">
        <v>60</v>
      </c>
      <c r="H143" s="50" t="s">
        <v>60</v>
      </c>
      <c r="I143" s="50">
        <v>1.639</v>
      </c>
      <c r="J143" s="50" t="s">
        <v>60</v>
      </c>
      <c r="K143" s="50" t="s">
        <v>60</v>
      </c>
      <c r="L143" s="50" t="s">
        <v>60</v>
      </c>
      <c r="M143" s="50" t="s">
        <v>60</v>
      </c>
      <c r="N143" s="50" t="s">
        <v>60</v>
      </c>
      <c r="O143" s="50" t="s">
        <v>60</v>
      </c>
    </row>
    <row r="144" spans="1:15" x14ac:dyDescent="0.25">
      <c r="A144" s="48" t="s">
        <v>15</v>
      </c>
      <c r="B144" s="48" t="s">
        <v>239</v>
      </c>
      <c r="C144" s="46" t="s">
        <v>148</v>
      </c>
      <c r="D144" s="46"/>
      <c r="E144" s="46" t="s">
        <v>18</v>
      </c>
      <c r="F144" s="44">
        <f t="shared" si="5"/>
        <v>0</v>
      </c>
      <c r="G144" s="50" t="s">
        <v>60</v>
      </c>
      <c r="H144" s="50" t="s">
        <v>60</v>
      </c>
      <c r="I144" s="50" t="s">
        <v>60</v>
      </c>
      <c r="J144" s="50" t="s">
        <v>60</v>
      </c>
      <c r="K144" s="50" t="s">
        <v>60</v>
      </c>
      <c r="L144" s="50">
        <v>24.164999999999999</v>
      </c>
      <c r="M144" s="50" t="s">
        <v>60</v>
      </c>
      <c r="N144" s="50" t="s">
        <v>60</v>
      </c>
      <c r="O144" s="50" t="s">
        <v>60</v>
      </c>
    </row>
    <row r="145" spans="1:15" x14ac:dyDescent="0.25">
      <c r="A145" s="48" t="s">
        <v>15</v>
      </c>
      <c r="B145" s="48" t="s">
        <v>239</v>
      </c>
      <c r="C145" s="46" t="s">
        <v>147</v>
      </c>
      <c r="D145" s="46"/>
      <c r="E145" s="46" t="s">
        <v>18</v>
      </c>
      <c r="F145" s="44">
        <f t="shared" si="5"/>
        <v>0</v>
      </c>
      <c r="G145" s="50" t="s">
        <v>60</v>
      </c>
      <c r="H145" s="50" t="s">
        <v>60</v>
      </c>
      <c r="I145" s="50">
        <v>2.9790000000000001</v>
      </c>
      <c r="J145" s="50" t="s">
        <v>60</v>
      </c>
      <c r="K145" s="50" t="s">
        <v>60</v>
      </c>
      <c r="L145" s="50" t="s">
        <v>60</v>
      </c>
      <c r="M145" s="50" t="s">
        <v>60</v>
      </c>
      <c r="N145" s="50" t="s">
        <v>60</v>
      </c>
      <c r="O145" s="50" t="s">
        <v>60</v>
      </c>
    </row>
    <row r="146" spans="1:15" x14ac:dyDescent="0.25">
      <c r="A146" s="48" t="s">
        <v>15</v>
      </c>
      <c r="B146" s="48" t="s">
        <v>239</v>
      </c>
      <c r="C146" s="46" t="s">
        <v>202</v>
      </c>
      <c r="D146" s="46"/>
      <c r="E146" s="46" t="s">
        <v>18</v>
      </c>
      <c r="F146" s="44">
        <f t="shared" si="5"/>
        <v>0</v>
      </c>
      <c r="G146" s="50" t="s">
        <v>60</v>
      </c>
      <c r="H146" s="50" t="s">
        <v>60</v>
      </c>
      <c r="I146" s="50" t="s">
        <v>60</v>
      </c>
      <c r="J146" s="50" t="s">
        <v>60</v>
      </c>
      <c r="K146" s="50" t="s">
        <v>60</v>
      </c>
      <c r="L146" s="50">
        <v>51.506</v>
      </c>
      <c r="M146" s="50" t="s">
        <v>60</v>
      </c>
      <c r="N146" s="50" t="s">
        <v>60</v>
      </c>
      <c r="O146" s="50" t="s">
        <v>60</v>
      </c>
    </row>
    <row r="147" spans="1:15" x14ac:dyDescent="0.25">
      <c r="A147" s="48" t="s">
        <v>15</v>
      </c>
      <c r="B147" s="48" t="s">
        <v>239</v>
      </c>
      <c r="C147" s="46" t="s">
        <v>152</v>
      </c>
      <c r="D147" s="46"/>
      <c r="E147" s="46" t="s">
        <v>18</v>
      </c>
      <c r="F147" s="44">
        <f t="shared" si="5"/>
        <v>0</v>
      </c>
      <c r="G147" s="50">
        <v>5.5659999999999998</v>
      </c>
      <c r="H147" s="50" t="s">
        <v>60</v>
      </c>
      <c r="I147" s="50" t="s">
        <v>60</v>
      </c>
      <c r="J147" s="50" t="s">
        <v>60</v>
      </c>
      <c r="K147" s="50" t="s">
        <v>60</v>
      </c>
      <c r="L147" s="50">
        <v>1.6E-2</v>
      </c>
      <c r="M147" s="50" t="s">
        <v>60</v>
      </c>
      <c r="N147" s="50" t="s">
        <v>60</v>
      </c>
      <c r="O147" s="50" t="s">
        <v>60</v>
      </c>
    </row>
    <row r="148" spans="1:15" x14ac:dyDescent="0.25">
      <c r="A148" s="48" t="s">
        <v>15</v>
      </c>
      <c r="B148" s="48" t="s">
        <v>239</v>
      </c>
      <c r="C148" s="46" t="s">
        <v>190</v>
      </c>
      <c r="D148" s="46"/>
      <c r="E148" s="46" t="s">
        <v>18</v>
      </c>
      <c r="F148" s="44">
        <f t="shared" si="5"/>
        <v>0</v>
      </c>
      <c r="G148" s="50" t="s">
        <v>60</v>
      </c>
      <c r="H148" s="50" t="s">
        <v>60</v>
      </c>
      <c r="I148" s="50" t="s">
        <v>60</v>
      </c>
      <c r="J148" s="50" t="s">
        <v>60</v>
      </c>
      <c r="K148" s="50">
        <v>12.66</v>
      </c>
      <c r="L148" s="50" t="s">
        <v>60</v>
      </c>
      <c r="M148" s="50" t="s">
        <v>60</v>
      </c>
      <c r="N148" s="50" t="s">
        <v>60</v>
      </c>
      <c r="O148" s="50" t="s">
        <v>60</v>
      </c>
    </row>
    <row r="149" spans="1:15" x14ac:dyDescent="0.25">
      <c r="A149" s="48" t="s">
        <v>15</v>
      </c>
      <c r="B149" s="48" t="s">
        <v>239</v>
      </c>
      <c r="C149" s="46" t="s">
        <v>111</v>
      </c>
      <c r="D149" s="46"/>
      <c r="E149" s="46" t="s">
        <v>18</v>
      </c>
      <c r="F149" s="44">
        <f t="shared" si="5"/>
        <v>0</v>
      </c>
      <c r="G149" s="50">
        <v>2.415</v>
      </c>
      <c r="H149" s="50" t="s">
        <v>60</v>
      </c>
      <c r="I149" s="50" t="s">
        <v>60</v>
      </c>
      <c r="J149" s="50" t="s">
        <v>60</v>
      </c>
      <c r="K149" s="50" t="s">
        <v>60</v>
      </c>
      <c r="L149" s="50" t="s">
        <v>60</v>
      </c>
      <c r="M149" s="50" t="s">
        <v>60</v>
      </c>
      <c r="N149" s="50" t="s">
        <v>60</v>
      </c>
      <c r="O149" s="50" t="s">
        <v>60</v>
      </c>
    </row>
    <row r="150" spans="1:15" x14ac:dyDescent="0.25">
      <c r="A150" s="48" t="s">
        <v>15</v>
      </c>
      <c r="B150" s="48" t="s">
        <v>239</v>
      </c>
      <c r="C150" s="46" t="s">
        <v>132</v>
      </c>
      <c r="D150" s="46"/>
      <c r="E150" s="46" t="s">
        <v>18</v>
      </c>
      <c r="F150" s="44">
        <f t="shared" si="5"/>
        <v>0</v>
      </c>
      <c r="G150" s="50">
        <v>62.329000000000001</v>
      </c>
      <c r="H150" s="50">
        <v>34.119999999999997</v>
      </c>
      <c r="I150" s="50" t="s">
        <v>60</v>
      </c>
      <c r="J150" s="50" t="s">
        <v>60</v>
      </c>
      <c r="K150" s="50">
        <v>18.725000000000001</v>
      </c>
      <c r="L150" s="50" t="s">
        <v>60</v>
      </c>
      <c r="M150" s="50" t="s">
        <v>60</v>
      </c>
      <c r="N150" s="50" t="s">
        <v>60</v>
      </c>
      <c r="O150" s="50" t="s">
        <v>60</v>
      </c>
    </row>
    <row r="151" spans="1:15" x14ac:dyDescent="0.25">
      <c r="A151" s="48" t="s">
        <v>15</v>
      </c>
      <c r="B151" s="48" t="s">
        <v>239</v>
      </c>
      <c r="C151" s="46" t="s">
        <v>88</v>
      </c>
      <c r="D151" s="46"/>
      <c r="E151" s="46" t="s">
        <v>18</v>
      </c>
      <c r="F151" s="44">
        <f t="shared" si="5"/>
        <v>0</v>
      </c>
      <c r="G151" s="50" t="s">
        <v>60</v>
      </c>
      <c r="H151" s="50" t="s">
        <v>60</v>
      </c>
      <c r="I151" s="50" t="s">
        <v>60</v>
      </c>
      <c r="J151" s="50" t="s">
        <v>60</v>
      </c>
      <c r="K151" s="50">
        <v>1.214</v>
      </c>
      <c r="L151" s="50" t="s">
        <v>60</v>
      </c>
      <c r="M151" s="50" t="s">
        <v>60</v>
      </c>
      <c r="N151" s="50" t="s">
        <v>60</v>
      </c>
      <c r="O151" s="50" t="s">
        <v>60</v>
      </c>
    </row>
    <row r="152" spans="1:15" x14ac:dyDescent="0.25">
      <c r="A152" s="48" t="s">
        <v>15</v>
      </c>
      <c r="B152" s="48" t="s">
        <v>239</v>
      </c>
      <c r="C152" s="46" t="s">
        <v>119</v>
      </c>
      <c r="D152" s="46"/>
      <c r="E152" s="46" t="s">
        <v>18</v>
      </c>
      <c r="F152" s="44">
        <f t="shared" si="5"/>
        <v>0</v>
      </c>
      <c r="G152" s="50" t="s">
        <v>60</v>
      </c>
      <c r="H152" s="50" t="s">
        <v>60</v>
      </c>
      <c r="I152" s="50">
        <v>6.609</v>
      </c>
      <c r="J152" s="50" t="s">
        <v>60</v>
      </c>
      <c r="K152" s="50" t="s">
        <v>60</v>
      </c>
      <c r="L152" s="50" t="s">
        <v>60</v>
      </c>
      <c r="M152" s="50" t="s">
        <v>60</v>
      </c>
      <c r="N152" s="50" t="s">
        <v>60</v>
      </c>
      <c r="O152" s="50" t="s">
        <v>60</v>
      </c>
    </row>
    <row r="153" spans="1:15" x14ac:dyDescent="0.25">
      <c r="A153" s="48" t="s">
        <v>15</v>
      </c>
      <c r="B153" s="48" t="s">
        <v>239</v>
      </c>
      <c r="C153" s="46" t="s">
        <v>170</v>
      </c>
      <c r="D153" s="46"/>
      <c r="E153" s="46" t="s">
        <v>18</v>
      </c>
      <c r="F153" s="44">
        <f t="shared" si="5"/>
        <v>0</v>
      </c>
      <c r="G153" s="50" t="s">
        <v>60</v>
      </c>
      <c r="H153" s="50" t="s">
        <v>60</v>
      </c>
      <c r="I153" s="50" t="s">
        <v>60</v>
      </c>
      <c r="J153" s="50" t="s">
        <v>60</v>
      </c>
      <c r="K153" s="50" t="s">
        <v>60</v>
      </c>
      <c r="L153" s="50">
        <v>611.98199999999997</v>
      </c>
      <c r="M153" s="50" t="s">
        <v>60</v>
      </c>
      <c r="N153" s="50" t="s">
        <v>60</v>
      </c>
      <c r="O153" s="50" t="s">
        <v>60</v>
      </c>
    </row>
    <row r="154" spans="1:15" x14ac:dyDescent="0.25">
      <c r="A154" s="48" t="s">
        <v>15</v>
      </c>
      <c r="B154" s="48" t="s">
        <v>239</v>
      </c>
      <c r="C154" s="46" t="s">
        <v>127</v>
      </c>
      <c r="D154" s="46"/>
      <c r="E154" s="46" t="s">
        <v>18</v>
      </c>
      <c r="F154" s="44">
        <f t="shared" si="5"/>
        <v>0</v>
      </c>
      <c r="G154" s="50" t="s">
        <v>60</v>
      </c>
      <c r="H154" s="50" t="s">
        <v>60</v>
      </c>
      <c r="I154" s="50">
        <v>1160.3320000000001</v>
      </c>
      <c r="J154" s="50" t="s">
        <v>60</v>
      </c>
      <c r="K154" s="50" t="s">
        <v>60</v>
      </c>
      <c r="L154" s="50">
        <v>34.29</v>
      </c>
      <c r="M154" s="50" t="s">
        <v>60</v>
      </c>
      <c r="N154" s="50" t="s">
        <v>60</v>
      </c>
      <c r="O154" s="50" t="s">
        <v>60</v>
      </c>
    </row>
    <row r="155" spans="1:15" x14ac:dyDescent="0.25">
      <c r="A155" s="48" t="s">
        <v>15</v>
      </c>
      <c r="B155" s="48" t="s">
        <v>239</v>
      </c>
      <c r="C155" s="46" t="s">
        <v>58</v>
      </c>
      <c r="D155" s="46"/>
      <c r="E155" s="46" t="s">
        <v>18</v>
      </c>
      <c r="F155" s="44">
        <f t="shared" si="5"/>
        <v>0</v>
      </c>
      <c r="G155" s="50">
        <v>6.5970000000000004</v>
      </c>
      <c r="H155" s="50">
        <v>56.073</v>
      </c>
      <c r="I155" s="50">
        <v>189.43299999999999</v>
      </c>
      <c r="J155" s="50">
        <v>1.145</v>
      </c>
      <c r="K155" s="50">
        <v>6643.8180000000002</v>
      </c>
      <c r="L155" s="50" t="s">
        <v>60</v>
      </c>
      <c r="M155" s="50" t="s">
        <v>60</v>
      </c>
      <c r="N155" s="50" t="s">
        <v>60</v>
      </c>
      <c r="O155" s="50" t="s">
        <v>60</v>
      </c>
    </row>
    <row r="156" spans="1:15" x14ac:dyDescent="0.25">
      <c r="A156" s="48" t="s">
        <v>15</v>
      </c>
      <c r="B156" s="48" t="s">
        <v>239</v>
      </c>
      <c r="C156" s="46" t="s">
        <v>66</v>
      </c>
      <c r="D156" s="46"/>
      <c r="E156" s="46" t="s">
        <v>18</v>
      </c>
      <c r="F156" s="44">
        <f t="shared" si="5"/>
        <v>0</v>
      </c>
      <c r="G156" s="50">
        <v>14.45</v>
      </c>
      <c r="H156" s="50" t="s">
        <v>60</v>
      </c>
      <c r="I156" s="50" t="s">
        <v>60</v>
      </c>
      <c r="J156" s="50" t="s">
        <v>60</v>
      </c>
      <c r="K156" s="50" t="s">
        <v>60</v>
      </c>
      <c r="L156" s="50" t="s">
        <v>60</v>
      </c>
      <c r="M156" s="50" t="s">
        <v>60</v>
      </c>
      <c r="N156" s="50" t="s">
        <v>60</v>
      </c>
      <c r="O156" s="50" t="s">
        <v>60</v>
      </c>
    </row>
    <row r="157" spans="1:15" x14ac:dyDescent="0.25">
      <c r="A157" s="48" t="s">
        <v>15</v>
      </c>
      <c r="B157" s="48" t="s">
        <v>239</v>
      </c>
      <c r="C157" s="46" t="s">
        <v>120</v>
      </c>
      <c r="D157" s="46"/>
      <c r="E157" s="46" t="s">
        <v>18</v>
      </c>
      <c r="F157" s="44">
        <f t="shared" si="5"/>
        <v>0</v>
      </c>
      <c r="G157" s="50" t="s">
        <v>60</v>
      </c>
      <c r="H157" s="50" t="s">
        <v>60</v>
      </c>
      <c r="I157" s="50">
        <v>291.79300000000001</v>
      </c>
      <c r="J157" s="50" t="s">
        <v>60</v>
      </c>
      <c r="K157" s="50" t="s">
        <v>60</v>
      </c>
      <c r="L157" s="50" t="s">
        <v>60</v>
      </c>
      <c r="M157" s="50" t="s">
        <v>60</v>
      </c>
      <c r="N157" s="50" t="s">
        <v>60</v>
      </c>
      <c r="O157" s="50" t="s">
        <v>60</v>
      </c>
    </row>
    <row r="158" spans="1:15" x14ac:dyDescent="0.25">
      <c r="A158" s="48" t="s">
        <v>15</v>
      </c>
      <c r="B158" s="48" t="s">
        <v>239</v>
      </c>
      <c r="C158" s="46" t="s">
        <v>150</v>
      </c>
      <c r="D158" s="46"/>
      <c r="E158" s="46" t="s">
        <v>18</v>
      </c>
      <c r="F158" s="44">
        <f t="shared" si="5"/>
        <v>0</v>
      </c>
      <c r="G158" s="50" t="s">
        <v>60</v>
      </c>
      <c r="H158" s="50">
        <v>8.6929999999999996</v>
      </c>
      <c r="I158" s="50" t="s">
        <v>60</v>
      </c>
      <c r="J158" s="50" t="s">
        <v>60</v>
      </c>
      <c r="K158" s="50" t="s">
        <v>60</v>
      </c>
      <c r="L158" s="50">
        <v>10.856999999999999</v>
      </c>
      <c r="M158" s="50" t="s">
        <v>60</v>
      </c>
      <c r="N158" s="50" t="s">
        <v>60</v>
      </c>
      <c r="O158" s="50" t="s">
        <v>60</v>
      </c>
    </row>
    <row r="159" spans="1:15" x14ac:dyDescent="0.25">
      <c r="A159" s="48" t="s">
        <v>15</v>
      </c>
      <c r="B159" s="48" t="s">
        <v>239</v>
      </c>
      <c r="C159" s="46" t="s">
        <v>137</v>
      </c>
      <c r="D159" s="46"/>
      <c r="E159" s="46" t="s">
        <v>18</v>
      </c>
      <c r="F159" s="44">
        <f t="shared" si="5"/>
        <v>0</v>
      </c>
      <c r="G159" s="50" t="s">
        <v>60</v>
      </c>
      <c r="H159" s="50">
        <v>135.01300000000001</v>
      </c>
      <c r="I159" s="50" t="s">
        <v>60</v>
      </c>
      <c r="J159" s="50" t="s">
        <v>60</v>
      </c>
      <c r="K159" s="50" t="s">
        <v>60</v>
      </c>
      <c r="L159" s="50" t="s">
        <v>60</v>
      </c>
      <c r="M159" s="50" t="s">
        <v>60</v>
      </c>
      <c r="N159" s="50" t="s">
        <v>60</v>
      </c>
      <c r="O159" s="50" t="s">
        <v>60</v>
      </c>
    </row>
    <row r="160" spans="1:15" x14ac:dyDescent="0.25">
      <c r="A160" s="48" t="s">
        <v>15</v>
      </c>
      <c r="B160" s="48" t="s">
        <v>239</v>
      </c>
      <c r="C160" s="46" t="s">
        <v>268</v>
      </c>
      <c r="D160" s="46"/>
      <c r="E160" s="46" t="s">
        <v>18</v>
      </c>
      <c r="F160" s="44">
        <f t="shared" si="5"/>
        <v>0</v>
      </c>
      <c r="G160" s="50" t="s">
        <v>60</v>
      </c>
      <c r="H160" s="50">
        <v>339.048</v>
      </c>
      <c r="I160" s="50">
        <v>190.22900000000001</v>
      </c>
      <c r="J160" s="50" t="s">
        <v>60</v>
      </c>
      <c r="K160" s="50" t="s">
        <v>60</v>
      </c>
      <c r="L160" s="50" t="s">
        <v>60</v>
      </c>
      <c r="M160" s="50" t="s">
        <v>60</v>
      </c>
      <c r="N160" s="50" t="s">
        <v>60</v>
      </c>
      <c r="O160" s="50" t="s">
        <v>60</v>
      </c>
    </row>
    <row r="161" spans="1:15" x14ac:dyDescent="0.25">
      <c r="A161" s="48" t="s">
        <v>15</v>
      </c>
      <c r="B161" s="48" t="s">
        <v>239</v>
      </c>
      <c r="C161" s="46" t="s">
        <v>188</v>
      </c>
      <c r="D161" s="46"/>
      <c r="E161" s="46" t="s">
        <v>18</v>
      </c>
      <c r="F161" s="44">
        <f t="shared" si="5"/>
        <v>0</v>
      </c>
      <c r="G161" s="50" t="s">
        <v>60</v>
      </c>
      <c r="H161" s="50">
        <v>74.992000000000004</v>
      </c>
      <c r="I161" s="50" t="s">
        <v>60</v>
      </c>
      <c r="J161" s="50" t="s">
        <v>60</v>
      </c>
      <c r="K161" s="50" t="s">
        <v>60</v>
      </c>
      <c r="L161" s="50" t="s">
        <v>60</v>
      </c>
      <c r="M161" s="50" t="s">
        <v>60</v>
      </c>
      <c r="N161" s="50" t="s">
        <v>60</v>
      </c>
      <c r="O161" s="50" t="s">
        <v>60</v>
      </c>
    </row>
    <row r="162" spans="1:15" x14ac:dyDescent="0.25">
      <c r="A162" s="48" t="s">
        <v>15</v>
      </c>
      <c r="B162" s="48" t="s">
        <v>239</v>
      </c>
      <c r="C162" s="46" t="s">
        <v>207</v>
      </c>
      <c r="D162" s="46"/>
      <c r="E162" s="46" t="s">
        <v>18</v>
      </c>
      <c r="F162" s="44">
        <f t="shared" si="5"/>
        <v>0</v>
      </c>
      <c r="G162" s="50" t="s">
        <v>60</v>
      </c>
      <c r="H162" s="50" t="s">
        <v>60</v>
      </c>
      <c r="I162" s="50" t="s">
        <v>60</v>
      </c>
      <c r="J162" s="50" t="s">
        <v>60</v>
      </c>
      <c r="K162" s="50">
        <v>2.637</v>
      </c>
      <c r="L162" s="50" t="s">
        <v>60</v>
      </c>
      <c r="M162" s="50" t="s">
        <v>60</v>
      </c>
      <c r="N162" s="50" t="s">
        <v>60</v>
      </c>
      <c r="O162" s="50" t="s">
        <v>60</v>
      </c>
    </row>
    <row r="164" spans="1:15" x14ac:dyDescent="0.25">
      <c r="A164" s="48" t="s">
        <v>15</v>
      </c>
      <c r="B164" s="48" t="s">
        <v>239</v>
      </c>
      <c r="C164" s="46" t="s">
        <v>208</v>
      </c>
      <c r="D164" s="46" t="s">
        <v>17</v>
      </c>
      <c r="E164" s="46" t="s">
        <v>18</v>
      </c>
      <c r="F164" s="44">
        <v>63.551999999999992</v>
      </c>
      <c r="G164" s="50">
        <v>1.6379999999999999</v>
      </c>
      <c r="H164" s="50">
        <v>135.572</v>
      </c>
      <c r="I164" s="50" t="s">
        <v>60</v>
      </c>
      <c r="J164" s="50">
        <v>1.804</v>
      </c>
      <c r="K164" s="50">
        <v>15.827</v>
      </c>
      <c r="L164" s="50" t="s">
        <v>60</v>
      </c>
      <c r="M164" s="50">
        <v>3</v>
      </c>
      <c r="N164" s="50">
        <v>48.866999999999997</v>
      </c>
      <c r="O164" s="50">
        <v>138.78899999999999</v>
      </c>
    </row>
    <row r="165" spans="1:15" x14ac:dyDescent="0.25">
      <c r="A165" s="48" t="s">
        <v>15</v>
      </c>
      <c r="B165" s="48" t="s">
        <v>239</v>
      </c>
      <c r="C165" s="46" t="s">
        <v>209</v>
      </c>
      <c r="D165" s="46" t="s">
        <v>17</v>
      </c>
      <c r="E165" s="46" t="s">
        <v>18</v>
      </c>
      <c r="F165" s="44">
        <v>33674.473999999995</v>
      </c>
      <c r="G165" s="50">
        <v>990.16</v>
      </c>
      <c r="H165" s="50">
        <v>3270.2289999999998</v>
      </c>
      <c r="I165" s="50">
        <v>3635.0430000000001</v>
      </c>
      <c r="J165" s="50">
        <v>25016.569</v>
      </c>
      <c r="K165" s="50">
        <v>15052.308000000001</v>
      </c>
      <c r="L165" s="50">
        <v>8533.3580000000002</v>
      </c>
      <c r="M165" s="50">
        <v>17616</v>
      </c>
      <c r="N165" s="50">
        <v>34839.974999999999</v>
      </c>
      <c r="O165" s="50">
        <v>48567.447</v>
      </c>
    </row>
    <row r="166" spans="1:15" x14ac:dyDescent="0.25">
      <c r="A166" s="48" t="s">
        <v>15</v>
      </c>
      <c r="B166" s="48" t="s">
        <v>239</v>
      </c>
      <c r="C166" s="46" t="s">
        <v>210</v>
      </c>
      <c r="D166" s="46" t="s">
        <v>17</v>
      </c>
      <c r="E166" s="46" t="s">
        <v>18</v>
      </c>
      <c r="F166" s="44">
        <v>98.068666666666672</v>
      </c>
      <c r="G166" s="50">
        <v>0.1</v>
      </c>
      <c r="H166" s="50" t="s">
        <v>60</v>
      </c>
      <c r="I166" s="50">
        <v>216.24299999999999</v>
      </c>
      <c r="J166" s="50">
        <v>28.408000000000001</v>
      </c>
      <c r="K166" s="50">
        <v>5.6760000000000002</v>
      </c>
      <c r="L166" s="50">
        <v>9.0190000000000001</v>
      </c>
      <c r="M166" s="50">
        <v>293</v>
      </c>
      <c r="N166" s="50">
        <v>0.98599999999999999</v>
      </c>
      <c r="O166" s="50">
        <v>0.22</v>
      </c>
    </row>
    <row r="167" spans="1:15" x14ac:dyDescent="0.25">
      <c r="A167" s="48" t="s">
        <v>15</v>
      </c>
      <c r="B167" s="48" t="s">
        <v>239</v>
      </c>
      <c r="C167" s="46" t="s">
        <v>211</v>
      </c>
      <c r="D167" s="46" t="s">
        <v>17</v>
      </c>
      <c r="E167" s="46" t="s">
        <v>18</v>
      </c>
      <c r="F167" s="44">
        <v>65.087666666666664</v>
      </c>
      <c r="G167" s="50">
        <v>0.46400000000000002</v>
      </c>
      <c r="H167" s="50" t="s">
        <v>60</v>
      </c>
      <c r="I167" s="50">
        <v>3.6999999999999998E-2</v>
      </c>
      <c r="J167" s="50" t="s">
        <v>60</v>
      </c>
      <c r="K167" s="50">
        <v>102.18600000000001</v>
      </c>
      <c r="L167" s="50" t="s">
        <v>60</v>
      </c>
      <c r="M167" s="50" t="s">
        <v>60</v>
      </c>
      <c r="N167" s="50" t="s">
        <v>60</v>
      </c>
      <c r="O167" s="50">
        <v>195.26300000000001</v>
      </c>
    </row>
    <row r="168" spans="1:15" x14ac:dyDescent="0.25">
      <c r="A168" s="48" t="s">
        <v>15</v>
      </c>
      <c r="B168" s="48" t="s">
        <v>239</v>
      </c>
      <c r="C168" s="46" t="s">
        <v>212</v>
      </c>
      <c r="D168" s="46" t="s">
        <v>17</v>
      </c>
      <c r="E168" s="46" t="s">
        <v>18</v>
      </c>
      <c r="F168" s="44">
        <v>979.54566666666676</v>
      </c>
      <c r="G168" s="50">
        <v>44.353000000000002</v>
      </c>
      <c r="H168" s="50">
        <v>2023.9079999999999</v>
      </c>
      <c r="I168" s="50">
        <v>26.077000000000002</v>
      </c>
      <c r="J168" s="50">
        <v>1252.4680000000001</v>
      </c>
      <c r="K168" s="50">
        <v>2129.018</v>
      </c>
      <c r="L168" s="50">
        <v>135.59399999999999</v>
      </c>
      <c r="M168" s="50">
        <v>8</v>
      </c>
      <c r="N168" s="50">
        <v>1797.7070000000001</v>
      </c>
      <c r="O168" s="50">
        <v>1132.93</v>
      </c>
    </row>
    <row r="169" spans="1:15" x14ac:dyDescent="0.25">
      <c r="A169" s="48" t="s">
        <v>15</v>
      </c>
      <c r="B169" s="48" t="s">
        <v>239</v>
      </c>
      <c r="C169" s="46" t="s">
        <v>213</v>
      </c>
      <c r="D169" s="46" t="s">
        <v>17</v>
      </c>
      <c r="E169" s="46" t="s">
        <v>18</v>
      </c>
      <c r="F169" s="44">
        <v>33826.485999999997</v>
      </c>
      <c r="G169" s="50">
        <v>762.32899999999995</v>
      </c>
      <c r="H169" s="50">
        <v>25871.073</v>
      </c>
      <c r="I169" s="50">
        <v>9043.1039999999994</v>
      </c>
      <c r="J169" s="50">
        <v>24709.187000000002</v>
      </c>
      <c r="K169" s="50">
        <v>24814.3</v>
      </c>
      <c r="L169" s="50">
        <v>20398.7</v>
      </c>
      <c r="M169" s="50">
        <v>75421</v>
      </c>
      <c r="N169" s="50">
        <v>15693.11</v>
      </c>
      <c r="O169" s="50">
        <v>10365.348</v>
      </c>
    </row>
    <row r="170" spans="1:15" x14ac:dyDescent="0.25">
      <c r="A170" s="48" t="s">
        <v>15</v>
      </c>
      <c r="B170" s="48" t="s">
        <v>239</v>
      </c>
      <c r="C170" s="46" t="s">
        <v>214</v>
      </c>
      <c r="D170" s="46" t="s">
        <v>17</v>
      </c>
      <c r="E170" s="46" t="s">
        <v>18</v>
      </c>
      <c r="F170" s="44">
        <v>67.611000000000004</v>
      </c>
      <c r="G170" s="50">
        <v>49.557000000000002</v>
      </c>
      <c r="H170" s="50">
        <v>1383.65</v>
      </c>
      <c r="I170" s="50">
        <v>1451.7629999999999</v>
      </c>
      <c r="J170" s="50">
        <v>1317.6890000000001</v>
      </c>
      <c r="K170" s="50">
        <v>5600.049</v>
      </c>
      <c r="L170" s="50">
        <v>8.3079999999999998</v>
      </c>
      <c r="M170" s="50">
        <v>110</v>
      </c>
      <c r="N170" s="50">
        <v>49.073</v>
      </c>
      <c r="O170" s="50">
        <v>43.76</v>
      </c>
    </row>
    <row r="171" spans="1:15" x14ac:dyDescent="0.25">
      <c r="A171" s="48" t="s">
        <v>15</v>
      </c>
      <c r="B171" s="48" t="s">
        <v>239</v>
      </c>
      <c r="C171" s="46" t="s">
        <v>215</v>
      </c>
      <c r="D171" s="46" t="s">
        <v>17</v>
      </c>
      <c r="E171" s="46" t="s">
        <v>18</v>
      </c>
      <c r="F171" s="44">
        <v>69459.704666666672</v>
      </c>
      <c r="G171" s="50">
        <v>32887.468999999997</v>
      </c>
      <c r="H171" s="50">
        <v>43495.362000000001</v>
      </c>
      <c r="I171" s="50">
        <v>33837.122000000003</v>
      </c>
      <c r="J171" s="50">
        <v>51047.849000000002</v>
      </c>
      <c r="K171" s="50">
        <v>31442.817999999999</v>
      </c>
      <c r="L171" s="50">
        <v>30118.256000000001</v>
      </c>
      <c r="M171" s="50">
        <v>83364</v>
      </c>
      <c r="N171" s="50">
        <v>50911.152999999998</v>
      </c>
      <c r="O171" s="50">
        <v>74103.960999999996</v>
      </c>
    </row>
    <row r="172" spans="1:15" x14ac:dyDescent="0.25">
      <c r="A172" s="48" t="s">
        <v>15</v>
      </c>
      <c r="B172" s="48" t="s">
        <v>239</v>
      </c>
      <c r="C172" s="46" t="s">
        <v>216</v>
      </c>
      <c r="D172" s="46" t="s">
        <v>17</v>
      </c>
      <c r="E172" s="46" t="s">
        <v>18</v>
      </c>
      <c r="F172" s="44">
        <v>7.6980000000000004</v>
      </c>
      <c r="G172" s="50" t="s">
        <v>60</v>
      </c>
      <c r="H172" s="50" t="s">
        <v>60</v>
      </c>
      <c r="I172" s="50" t="s">
        <v>60</v>
      </c>
      <c r="J172" s="50" t="s">
        <v>60</v>
      </c>
      <c r="K172" s="50" t="s">
        <v>60</v>
      </c>
      <c r="L172" s="50" t="s">
        <v>60</v>
      </c>
      <c r="M172" s="50" t="s">
        <v>60</v>
      </c>
      <c r="N172" s="50">
        <v>23.094000000000001</v>
      </c>
      <c r="O172" s="50" t="s">
        <v>60</v>
      </c>
    </row>
    <row r="173" spans="1:15" x14ac:dyDescent="0.25">
      <c r="A173" s="48" t="s">
        <v>15</v>
      </c>
      <c r="B173" s="48" t="s">
        <v>239</v>
      </c>
      <c r="C173" s="46" t="s">
        <v>217</v>
      </c>
      <c r="D173" s="46" t="s">
        <v>17</v>
      </c>
      <c r="E173" s="46" t="s">
        <v>18</v>
      </c>
      <c r="F173" s="44">
        <v>9917.1896666666671</v>
      </c>
      <c r="G173" s="50">
        <v>6.8979999999999997</v>
      </c>
      <c r="H173" s="50">
        <v>12845.684999999999</v>
      </c>
      <c r="I173" s="50" t="s">
        <v>60</v>
      </c>
      <c r="J173" s="50" t="s">
        <v>60</v>
      </c>
      <c r="K173" s="50">
        <v>1159.3689999999999</v>
      </c>
      <c r="L173" s="50">
        <v>82.722999999999999</v>
      </c>
      <c r="M173" s="50">
        <v>40</v>
      </c>
      <c r="N173" s="50">
        <v>15282.617</v>
      </c>
      <c r="O173" s="50">
        <v>14428.951999999999</v>
      </c>
    </row>
    <row r="174" spans="1:15" x14ac:dyDescent="0.25">
      <c r="A174" s="48" t="s">
        <v>15</v>
      </c>
      <c r="B174" s="48" t="s">
        <v>239</v>
      </c>
      <c r="C174" s="46" t="s">
        <v>218</v>
      </c>
      <c r="D174" s="46" t="s">
        <v>17</v>
      </c>
      <c r="E174" s="46" t="s">
        <v>18</v>
      </c>
      <c r="F174" s="44">
        <v>14325.334333333332</v>
      </c>
      <c r="G174" s="50">
        <v>13506.592000000001</v>
      </c>
      <c r="H174" s="50">
        <v>10173.923000000001</v>
      </c>
      <c r="I174" s="50">
        <v>11949.022999999999</v>
      </c>
      <c r="J174" s="50">
        <v>13979.013000000001</v>
      </c>
      <c r="K174" s="50">
        <v>7077.2110000000002</v>
      </c>
      <c r="L174" s="50">
        <v>2583.3009999999999</v>
      </c>
      <c r="M174" s="50">
        <v>8301</v>
      </c>
      <c r="N174" s="50">
        <v>3989.5340000000001</v>
      </c>
      <c r="O174" s="50">
        <v>30685.469000000001</v>
      </c>
    </row>
    <row r="175" spans="1:15" x14ac:dyDescent="0.25">
      <c r="A175" s="48" t="s">
        <v>15</v>
      </c>
      <c r="B175" s="48" t="s">
        <v>239</v>
      </c>
      <c r="C175" s="46" t="s">
        <v>219</v>
      </c>
      <c r="D175" s="46" t="s">
        <v>17</v>
      </c>
      <c r="E175" s="46" t="s">
        <v>18</v>
      </c>
      <c r="F175" s="44">
        <v>141622.75566666666</v>
      </c>
      <c r="G175" s="50">
        <v>8165.1689999999999</v>
      </c>
      <c r="H175" s="50">
        <v>16308.947</v>
      </c>
      <c r="I175" s="50">
        <v>24685.073</v>
      </c>
      <c r="J175" s="50">
        <v>10239.824000000001</v>
      </c>
      <c r="K175" s="50">
        <v>28721.85</v>
      </c>
      <c r="L175" s="50">
        <v>1035.9369999999999</v>
      </c>
      <c r="M175" s="50">
        <v>198723</v>
      </c>
      <c r="N175" s="50">
        <v>177193.65299999999</v>
      </c>
      <c r="O175" s="50">
        <v>48951.614000000001</v>
      </c>
    </row>
    <row r="176" spans="1:15" x14ac:dyDescent="0.25">
      <c r="A176" s="48" t="s">
        <v>15</v>
      </c>
      <c r="B176" s="48" t="s">
        <v>239</v>
      </c>
      <c r="C176" s="46" t="s">
        <v>220</v>
      </c>
      <c r="D176" s="46" t="s">
        <v>17</v>
      </c>
      <c r="E176" s="46" t="s">
        <v>18</v>
      </c>
      <c r="F176" s="44">
        <v>1135.4413333333334</v>
      </c>
      <c r="G176" s="50">
        <v>351.452</v>
      </c>
      <c r="H176" s="50">
        <v>1999.6279999999999</v>
      </c>
      <c r="I176" s="50">
        <v>690.17100000000005</v>
      </c>
      <c r="J176" s="50">
        <v>829.81100000000004</v>
      </c>
      <c r="K176" s="50">
        <v>381.84899999999999</v>
      </c>
      <c r="L176" s="50">
        <v>3956.7359999999999</v>
      </c>
      <c r="M176" s="50">
        <v>162</v>
      </c>
      <c r="N176" s="50">
        <v>2882.2829999999999</v>
      </c>
      <c r="O176" s="50">
        <v>362.041</v>
      </c>
    </row>
    <row r="177" spans="1:15" x14ac:dyDescent="0.25">
      <c r="A177" s="48" t="s">
        <v>15</v>
      </c>
      <c r="B177" s="48" t="s">
        <v>239</v>
      </c>
      <c r="C177" s="46" t="s">
        <v>221</v>
      </c>
      <c r="D177" s="46" t="s">
        <v>17</v>
      </c>
      <c r="E177" s="46" t="s">
        <v>18</v>
      </c>
      <c r="F177" s="44">
        <v>9.3333333333333339</v>
      </c>
      <c r="G177" s="50">
        <v>114.771</v>
      </c>
      <c r="H177" s="50" t="s">
        <v>60</v>
      </c>
      <c r="I177" s="50">
        <v>135.69800000000001</v>
      </c>
      <c r="J177" s="50">
        <v>1764.191</v>
      </c>
      <c r="K177" s="50">
        <v>96.960999999999999</v>
      </c>
      <c r="L177" s="50" t="s">
        <v>60</v>
      </c>
      <c r="M177" s="50">
        <v>28</v>
      </c>
      <c r="N177" s="50" t="s">
        <v>60</v>
      </c>
      <c r="O177" s="50" t="s">
        <v>60</v>
      </c>
    </row>
    <row r="178" spans="1:15" x14ac:dyDescent="0.25">
      <c r="A178" s="48" t="s">
        <v>15</v>
      </c>
      <c r="B178" s="48" t="s">
        <v>239</v>
      </c>
      <c r="C178" s="46" t="s">
        <v>222</v>
      </c>
      <c r="D178" s="46" t="s">
        <v>17</v>
      </c>
      <c r="E178" s="46" t="s">
        <v>18</v>
      </c>
      <c r="F178" s="44">
        <v>264.22366666666665</v>
      </c>
      <c r="G178" s="50" t="s">
        <v>60</v>
      </c>
      <c r="H178" s="50" t="s">
        <v>60</v>
      </c>
      <c r="I178" s="50">
        <v>107.877</v>
      </c>
      <c r="J178" s="50">
        <v>0.151</v>
      </c>
      <c r="K178" s="50">
        <v>150.34100000000001</v>
      </c>
      <c r="L178" s="50">
        <v>137.53299999999999</v>
      </c>
      <c r="M178" s="50">
        <v>4</v>
      </c>
      <c r="N178" s="50">
        <v>719.40599999999995</v>
      </c>
      <c r="O178" s="50">
        <v>69.265000000000001</v>
      </c>
    </row>
    <row r="179" spans="1:15" x14ac:dyDescent="0.25">
      <c r="A179" s="48" t="s">
        <v>15</v>
      </c>
      <c r="B179" s="48" t="s">
        <v>239</v>
      </c>
      <c r="C179" s="46" t="s">
        <v>223</v>
      </c>
      <c r="D179" s="46" t="s">
        <v>17</v>
      </c>
      <c r="E179" s="46" t="s">
        <v>18</v>
      </c>
      <c r="F179" s="44">
        <v>338.45133333333337</v>
      </c>
      <c r="G179" s="50" t="s">
        <v>60</v>
      </c>
      <c r="H179" s="50" t="s">
        <v>60</v>
      </c>
      <c r="I179" s="50">
        <v>12.379</v>
      </c>
      <c r="J179" s="50" t="s">
        <v>60</v>
      </c>
      <c r="K179" s="50">
        <v>479.10399999999998</v>
      </c>
      <c r="L179" s="50">
        <v>11.286</v>
      </c>
      <c r="M179" s="50">
        <v>771</v>
      </c>
      <c r="N179" s="50">
        <v>146.05500000000001</v>
      </c>
      <c r="O179" s="50">
        <v>98.299000000000007</v>
      </c>
    </row>
    <row r="180" spans="1:15" x14ac:dyDescent="0.25">
      <c r="A180" s="48" t="s">
        <v>15</v>
      </c>
      <c r="B180" s="48" t="s">
        <v>239</v>
      </c>
      <c r="C180" s="46" t="s">
        <v>224</v>
      </c>
      <c r="D180" s="46" t="s">
        <v>17</v>
      </c>
      <c r="E180" s="46" t="s">
        <v>18</v>
      </c>
      <c r="F180" s="44">
        <v>65204.813333333332</v>
      </c>
      <c r="G180" s="50">
        <v>1738.5940000000001</v>
      </c>
      <c r="H180" s="50">
        <v>3161.9079999999999</v>
      </c>
      <c r="I180" s="50">
        <v>1494.538</v>
      </c>
      <c r="J180" s="50">
        <v>6892.973</v>
      </c>
      <c r="K180" s="50">
        <v>15677.751</v>
      </c>
      <c r="L180" s="50">
        <v>301.584</v>
      </c>
      <c r="M180" s="50">
        <v>51613</v>
      </c>
      <c r="N180" s="50">
        <v>107959.152</v>
      </c>
      <c r="O180" s="50">
        <v>36042.288</v>
      </c>
    </row>
    <row r="181" spans="1:15" x14ac:dyDescent="0.25">
      <c r="A181" s="48" t="s">
        <v>15</v>
      </c>
      <c r="B181" s="48" t="s">
        <v>239</v>
      </c>
      <c r="C181" s="46" t="s">
        <v>225</v>
      </c>
      <c r="D181" s="46" t="s">
        <v>17</v>
      </c>
      <c r="E181" s="46" t="s">
        <v>18</v>
      </c>
      <c r="F181" s="44">
        <v>2355.9133333333334</v>
      </c>
      <c r="G181" s="50">
        <v>207.78100000000001</v>
      </c>
      <c r="H181" s="50">
        <v>1090.703</v>
      </c>
      <c r="I181" s="50">
        <v>1217.443</v>
      </c>
      <c r="J181" s="50">
        <v>3431.0920000000001</v>
      </c>
      <c r="K181" s="50">
        <v>6948.8670000000002</v>
      </c>
      <c r="L181" s="50">
        <v>3799.0010000000002</v>
      </c>
      <c r="M181" s="50">
        <v>110</v>
      </c>
      <c r="N181" s="50">
        <v>4763.4260000000004</v>
      </c>
      <c r="O181" s="50">
        <v>2194.3139999999999</v>
      </c>
    </row>
    <row r="182" spans="1:15" x14ac:dyDescent="0.25">
      <c r="A182" s="48" t="s">
        <v>15</v>
      </c>
      <c r="B182" s="48" t="s">
        <v>239</v>
      </c>
      <c r="C182" s="46" t="s">
        <v>226</v>
      </c>
      <c r="D182" s="46" t="s">
        <v>17</v>
      </c>
      <c r="E182" s="46" t="s">
        <v>18</v>
      </c>
      <c r="F182" s="44">
        <v>36.190666666666665</v>
      </c>
      <c r="G182" s="50" t="s">
        <v>60</v>
      </c>
      <c r="H182" s="50" t="s">
        <v>60</v>
      </c>
      <c r="I182" s="50" t="s">
        <v>60</v>
      </c>
      <c r="J182" s="50" t="s">
        <v>60</v>
      </c>
      <c r="K182" s="50">
        <v>1337.7080000000001</v>
      </c>
      <c r="L182" s="50" t="s">
        <v>60</v>
      </c>
      <c r="M182" s="50" t="s">
        <v>60</v>
      </c>
      <c r="N182" s="50">
        <v>33.695999999999998</v>
      </c>
      <c r="O182" s="50">
        <v>74.876000000000005</v>
      </c>
    </row>
    <row r="183" spans="1:15" x14ac:dyDescent="0.25">
      <c r="A183" s="48" t="s">
        <v>15</v>
      </c>
      <c r="B183" s="48" t="s">
        <v>239</v>
      </c>
      <c r="C183" s="46" t="s">
        <v>227</v>
      </c>
      <c r="D183" s="46" t="s">
        <v>17</v>
      </c>
      <c r="E183" s="46" t="s">
        <v>18</v>
      </c>
      <c r="F183" s="44">
        <v>513.81866666666667</v>
      </c>
      <c r="G183" s="50" t="s">
        <v>60</v>
      </c>
      <c r="H183" s="50" t="s">
        <v>60</v>
      </c>
      <c r="I183" s="50" t="s">
        <v>60</v>
      </c>
      <c r="J183" s="50" t="s">
        <v>60</v>
      </c>
      <c r="K183" s="50">
        <v>0.214</v>
      </c>
      <c r="L183" s="50" t="s">
        <v>60</v>
      </c>
      <c r="M183" s="50" t="s">
        <v>60</v>
      </c>
      <c r="N183" s="50">
        <v>325.57900000000001</v>
      </c>
      <c r="O183" s="50">
        <v>1215.877</v>
      </c>
    </row>
    <row r="184" spans="1:15" x14ac:dyDescent="0.25">
      <c r="A184" s="48" t="s">
        <v>15</v>
      </c>
      <c r="B184" s="48" t="s">
        <v>239</v>
      </c>
      <c r="C184" s="46" t="s">
        <v>229</v>
      </c>
      <c r="D184" s="46" t="s">
        <v>17</v>
      </c>
      <c r="E184" s="46" t="s">
        <v>18</v>
      </c>
      <c r="F184" s="44">
        <v>1158061.6053333334</v>
      </c>
      <c r="G184" s="50">
        <v>1042900.074</v>
      </c>
      <c r="H184" s="50">
        <v>20840.099999999999</v>
      </c>
      <c r="I184" s="50">
        <v>10453.978999999999</v>
      </c>
      <c r="J184" s="50">
        <v>1476381.111</v>
      </c>
      <c r="K184" s="50">
        <v>893933.25100000005</v>
      </c>
      <c r="L184" s="50">
        <v>1181898.692</v>
      </c>
      <c r="M184" s="50">
        <v>1402144</v>
      </c>
      <c r="N184" s="50">
        <v>921432.36499999999</v>
      </c>
      <c r="O184" s="50">
        <v>1150608.4509999999</v>
      </c>
    </row>
    <row r="185" spans="1:15" x14ac:dyDescent="0.25">
      <c r="A185" s="48" t="s">
        <v>15</v>
      </c>
      <c r="B185" s="48" t="s">
        <v>239</v>
      </c>
      <c r="C185" s="46" t="s">
        <v>230</v>
      </c>
      <c r="D185" s="46" t="s">
        <v>17</v>
      </c>
      <c r="E185" s="46" t="s">
        <v>18</v>
      </c>
      <c r="F185" s="44">
        <v>21503.473000000002</v>
      </c>
      <c r="G185" s="50">
        <v>31.63</v>
      </c>
      <c r="H185" s="50">
        <v>5225.1790000000001</v>
      </c>
      <c r="I185" s="50">
        <v>4387.6880000000001</v>
      </c>
      <c r="J185" s="50">
        <v>17796.005000000001</v>
      </c>
      <c r="K185" s="50">
        <v>24270.364000000001</v>
      </c>
      <c r="L185" s="50">
        <v>7867.4279999999999</v>
      </c>
      <c r="M185" s="50">
        <v>7958</v>
      </c>
      <c r="N185" s="50">
        <v>50078.656000000003</v>
      </c>
      <c r="O185" s="50">
        <v>6473.7629999999999</v>
      </c>
    </row>
    <row r="186" spans="1:15" x14ac:dyDescent="0.25">
      <c r="A186" s="48" t="s">
        <v>15</v>
      </c>
      <c r="B186" s="48" t="s">
        <v>239</v>
      </c>
      <c r="C186" s="46" t="s">
        <v>231</v>
      </c>
      <c r="D186" s="46" t="s">
        <v>17</v>
      </c>
      <c r="E186" s="46" t="s">
        <v>18</v>
      </c>
      <c r="F186" s="44">
        <v>54360.015333333336</v>
      </c>
      <c r="G186" s="50">
        <v>21903.23</v>
      </c>
      <c r="H186" s="50">
        <v>29738.125</v>
      </c>
      <c r="I186" s="50">
        <v>39937.682000000001</v>
      </c>
      <c r="J186" s="50">
        <v>26412.547999999999</v>
      </c>
      <c r="K186" s="50">
        <v>32189.271000000001</v>
      </c>
      <c r="L186" s="50">
        <v>108034.451</v>
      </c>
      <c r="M186" s="50">
        <v>42679</v>
      </c>
      <c r="N186" s="50">
        <v>16161.802</v>
      </c>
      <c r="O186" s="50">
        <v>104239.24400000001</v>
      </c>
    </row>
    <row r="187" spans="1:15" x14ac:dyDescent="0.25">
      <c r="A187" s="48" t="s">
        <v>15</v>
      </c>
      <c r="B187" s="48" t="s">
        <v>239</v>
      </c>
      <c r="C187" s="46" t="s">
        <v>232</v>
      </c>
      <c r="D187" s="46" t="s">
        <v>17</v>
      </c>
      <c r="E187" s="46" t="s">
        <v>18</v>
      </c>
      <c r="F187" s="44">
        <v>1468.8663333333334</v>
      </c>
      <c r="G187" s="50">
        <v>17.114000000000001</v>
      </c>
      <c r="H187" s="50">
        <v>6.9850000000000003</v>
      </c>
      <c r="I187" s="50" t="s">
        <v>60</v>
      </c>
      <c r="J187" s="50">
        <v>111.09</v>
      </c>
      <c r="K187" s="50">
        <v>161.48699999999999</v>
      </c>
      <c r="L187" s="50">
        <v>176.92699999999999</v>
      </c>
      <c r="M187" s="50">
        <v>901</v>
      </c>
      <c r="N187" s="50">
        <v>1185.7940000000001</v>
      </c>
      <c r="O187" s="50">
        <v>2319.8049999999998</v>
      </c>
    </row>
    <row r="188" spans="1:15" x14ac:dyDescent="0.25">
      <c r="A188" s="48" t="s">
        <v>15</v>
      </c>
      <c r="B188" s="48" t="s">
        <v>239</v>
      </c>
      <c r="C188" s="46" t="s">
        <v>233</v>
      </c>
      <c r="D188" s="46" t="s">
        <v>17</v>
      </c>
      <c r="E188" s="46" t="s">
        <v>18</v>
      </c>
      <c r="F188" s="44">
        <v>0</v>
      </c>
      <c r="G188" s="50" t="s">
        <v>60</v>
      </c>
      <c r="H188" s="50">
        <v>22.745999999999999</v>
      </c>
      <c r="I188" s="50" t="s">
        <v>60</v>
      </c>
      <c r="J188" s="50">
        <v>11.263999999999999</v>
      </c>
      <c r="K188" s="50">
        <v>12.237</v>
      </c>
      <c r="L188" s="50" t="s">
        <v>60</v>
      </c>
      <c r="M188" s="50" t="s">
        <v>60</v>
      </c>
      <c r="N188" s="50" t="s">
        <v>60</v>
      </c>
      <c r="O188" s="50" t="s">
        <v>60</v>
      </c>
    </row>
    <row r="189" spans="1:15" x14ac:dyDescent="0.25">
      <c r="A189" s="48" t="s">
        <v>15</v>
      </c>
      <c r="B189" s="48" t="s">
        <v>239</v>
      </c>
      <c r="C189" s="46" t="s">
        <v>234</v>
      </c>
      <c r="D189" s="46" t="s">
        <v>17</v>
      </c>
      <c r="E189" s="46" t="s">
        <v>18</v>
      </c>
      <c r="F189" s="44">
        <v>4286.6066666666666</v>
      </c>
      <c r="G189" s="50" t="s">
        <v>60</v>
      </c>
      <c r="H189" s="50" t="s">
        <v>60</v>
      </c>
      <c r="I189" s="50" t="s">
        <v>60</v>
      </c>
      <c r="J189" s="50">
        <v>1406.8340000000001</v>
      </c>
      <c r="K189" s="50">
        <v>3571.7579999999998</v>
      </c>
      <c r="L189" s="50" t="s">
        <v>60</v>
      </c>
      <c r="M189" s="50">
        <v>9523</v>
      </c>
      <c r="N189" s="50" t="s">
        <v>60</v>
      </c>
      <c r="O189" s="50">
        <v>3336.82</v>
      </c>
    </row>
    <row r="190" spans="1:15" x14ac:dyDescent="0.25">
      <c r="A190" s="48" t="s">
        <v>15</v>
      </c>
      <c r="B190" s="48" t="s">
        <v>239</v>
      </c>
      <c r="C190" s="46" t="s">
        <v>235</v>
      </c>
      <c r="D190" s="46" t="s">
        <v>17</v>
      </c>
      <c r="E190" s="46" t="s">
        <v>18</v>
      </c>
      <c r="F190" s="44">
        <v>2204.201333333333</v>
      </c>
      <c r="G190" s="50">
        <v>55.137</v>
      </c>
      <c r="H190" s="50">
        <v>57.582999999999998</v>
      </c>
      <c r="I190" s="50">
        <v>4832.6959999999999</v>
      </c>
      <c r="J190" s="50">
        <v>538.85400000000004</v>
      </c>
      <c r="K190" s="50">
        <v>1362.8630000000001</v>
      </c>
      <c r="L190" s="50">
        <v>1048.99</v>
      </c>
      <c r="M190" s="50">
        <v>5856</v>
      </c>
      <c r="N190" s="50">
        <v>647.28399999999999</v>
      </c>
      <c r="O190" s="50">
        <v>109.32</v>
      </c>
    </row>
  </sheetData>
  <autoFilter ref="A6:Q162">
    <sortState ref="A6:O161">
      <sortCondition descending="1" ref="F5:F161"/>
    </sortState>
  </autoFilter>
  <hyperlinks>
    <hyperlink ref="F1" location="'CONTENTS &amp; NOTES'!A1" display="Return to Contents pag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82"/>
  <sheetViews>
    <sheetView showGridLines="0" workbookViewId="0">
      <selection activeCell="H18" sqref="H18"/>
    </sheetView>
  </sheetViews>
  <sheetFormatPr defaultColWidth="9.28515625" defaultRowHeight="12" x14ac:dyDescent="0.25"/>
  <cols>
    <col min="1" max="2" width="9.28515625" style="2"/>
    <col min="3" max="3" width="23.28515625" style="2" customWidth="1"/>
    <col min="4" max="4" width="6.7109375" style="2" customWidth="1"/>
    <col min="5" max="5" width="12.42578125" style="2" customWidth="1"/>
    <col min="6" max="6" width="13.140625" style="2" bestFit="1" customWidth="1"/>
    <col min="7" max="16384" width="9.28515625" style="2"/>
  </cols>
  <sheetData>
    <row r="1" spans="1:8" ht="14.4" x14ac:dyDescent="0.25">
      <c r="A1" s="1" t="s">
        <v>314</v>
      </c>
      <c r="F1" s="100" t="s">
        <v>363</v>
      </c>
      <c r="G1" s="101"/>
      <c r="H1" s="102"/>
    </row>
    <row r="2" spans="1:8" s="4" customFormat="1" x14ac:dyDescent="0.25">
      <c r="A2" s="4" t="s">
        <v>1</v>
      </c>
      <c r="B2" s="4" t="s">
        <v>266</v>
      </c>
    </row>
    <row r="3" spans="1:8" s="4" customFormat="1" x14ac:dyDescent="0.25">
      <c r="A3" s="62" t="s">
        <v>315</v>
      </c>
      <c r="B3" s="62" t="s">
        <v>316</v>
      </c>
    </row>
    <row r="4" spans="1:8" s="9" customFormat="1" ht="24" x14ac:dyDescent="0.25">
      <c r="A4" s="7" t="s">
        <v>3</v>
      </c>
      <c r="B4" s="7" t="s">
        <v>4</v>
      </c>
      <c r="C4" s="7" t="s">
        <v>5</v>
      </c>
      <c r="D4" s="7"/>
      <c r="E4" s="7" t="s">
        <v>6</v>
      </c>
      <c r="F4" s="7" t="s">
        <v>13</v>
      </c>
    </row>
    <row r="5" spans="1:8" s="9" customFormat="1" x14ac:dyDescent="0.25">
      <c r="A5" s="10"/>
      <c r="B5" s="10"/>
      <c r="C5" s="105" t="s">
        <v>367</v>
      </c>
      <c r="D5" s="10"/>
      <c r="E5" s="10"/>
      <c r="F5" s="12">
        <f>(COUNTIF(F8:F9574,"&gt;0")-1)</f>
        <v>73</v>
      </c>
    </row>
    <row r="6" spans="1:8" s="9" customFormat="1" x14ac:dyDescent="0.25">
      <c r="A6" s="10"/>
      <c r="B6" s="10"/>
      <c r="C6" s="104" t="s">
        <v>368</v>
      </c>
      <c r="D6" s="10"/>
      <c r="E6" s="10"/>
      <c r="F6" s="63">
        <f>SUBTOTAL(9,F8:F64)</f>
        <v>7625236.7739999993</v>
      </c>
    </row>
    <row r="7" spans="1:8" s="9" customFormat="1" x14ac:dyDescent="0.25">
      <c r="A7" s="13"/>
      <c r="B7" s="13"/>
      <c r="C7" s="13"/>
      <c r="D7" s="13"/>
      <c r="E7" s="13"/>
      <c r="F7" s="13"/>
    </row>
    <row r="8" spans="1:8" x14ac:dyDescent="0.25">
      <c r="A8" s="24" t="s">
        <v>15</v>
      </c>
      <c r="B8" s="24" t="s">
        <v>239</v>
      </c>
      <c r="C8" s="46" t="s">
        <v>44</v>
      </c>
      <c r="D8" s="24"/>
      <c r="E8" s="24" t="s">
        <v>18</v>
      </c>
      <c r="F8" s="47">
        <v>3177246.767</v>
      </c>
    </row>
    <row r="9" spans="1:8" x14ac:dyDescent="0.25">
      <c r="A9" s="24" t="s">
        <v>15</v>
      </c>
      <c r="B9" s="24" t="s">
        <v>239</v>
      </c>
      <c r="C9" s="46" t="s">
        <v>27</v>
      </c>
      <c r="D9" s="24"/>
      <c r="E9" s="24" t="s">
        <v>18</v>
      </c>
      <c r="F9" s="47">
        <v>1611752.781</v>
      </c>
    </row>
    <row r="10" spans="1:8" x14ac:dyDescent="0.25">
      <c r="A10" s="24" t="s">
        <v>15</v>
      </c>
      <c r="B10" s="24" t="s">
        <v>239</v>
      </c>
      <c r="C10" s="46" t="s">
        <v>24</v>
      </c>
      <c r="D10" s="24"/>
      <c r="E10" s="24" t="s">
        <v>18</v>
      </c>
      <c r="F10" s="47">
        <v>958105.41500000004</v>
      </c>
    </row>
    <row r="11" spans="1:8" x14ac:dyDescent="0.25">
      <c r="A11" s="24" t="s">
        <v>15</v>
      </c>
      <c r="B11" s="24" t="s">
        <v>239</v>
      </c>
      <c r="C11" s="46" t="s">
        <v>25</v>
      </c>
      <c r="D11" s="24"/>
      <c r="E11" s="24" t="s">
        <v>18</v>
      </c>
      <c r="F11" s="47">
        <v>476272.08199999999</v>
      </c>
    </row>
    <row r="12" spans="1:8" x14ac:dyDescent="0.25">
      <c r="A12" s="24" t="s">
        <v>15</v>
      </c>
      <c r="B12" s="24" t="s">
        <v>239</v>
      </c>
      <c r="C12" s="46" t="s">
        <v>30</v>
      </c>
      <c r="D12" s="24"/>
      <c r="E12" s="24" t="s">
        <v>18</v>
      </c>
      <c r="F12" s="47">
        <v>276305.51500000001</v>
      </c>
    </row>
    <row r="13" spans="1:8" x14ac:dyDescent="0.25">
      <c r="A13" s="24" t="s">
        <v>15</v>
      </c>
      <c r="B13" s="24" t="s">
        <v>239</v>
      </c>
      <c r="C13" s="46" t="s">
        <v>23</v>
      </c>
      <c r="D13" s="24"/>
      <c r="E13" s="24" t="s">
        <v>18</v>
      </c>
      <c r="F13" s="47">
        <v>215152.05499999999</v>
      </c>
    </row>
    <row r="14" spans="1:8" x14ac:dyDescent="0.25">
      <c r="A14" s="24" t="s">
        <v>15</v>
      </c>
      <c r="B14" s="24" t="s">
        <v>239</v>
      </c>
      <c r="C14" s="46" t="s">
        <v>41</v>
      </c>
      <c r="D14" s="24"/>
      <c r="E14" s="24" t="s">
        <v>18</v>
      </c>
      <c r="F14" s="47">
        <v>162848.33900000001</v>
      </c>
    </row>
    <row r="15" spans="1:8" x14ac:dyDescent="0.25">
      <c r="A15" s="24" t="s">
        <v>15</v>
      </c>
      <c r="B15" s="24" t="s">
        <v>239</v>
      </c>
      <c r="C15" s="46" t="s">
        <v>28</v>
      </c>
      <c r="D15" s="24"/>
      <c r="E15" s="24" t="s">
        <v>18</v>
      </c>
      <c r="F15" s="47">
        <v>125442.018</v>
      </c>
    </row>
    <row r="16" spans="1:8" s="3" customFormat="1" x14ac:dyDescent="0.25">
      <c r="A16" s="28" t="s">
        <v>15</v>
      </c>
      <c r="B16" s="28" t="s">
        <v>239</v>
      </c>
      <c r="C16" s="106" t="s">
        <v>369</v>
      </c>
      <c r="D16" s="28"/>
      <c r="E16" s="28" t="s">
        <v>18</v>
      </c>
      <c r="F16" s="15">
        <v>90297.593000000023</v>
      </c>
    </row>
    <row r="17" spans="1:6" x14ac:dyDescent="0.25">
      <c r="A17" s="24" t="s">
        <v>15</v>
      </c>
      <c r="B17" s="24" t="s">
        <v>239</v>
      </c>
      <c r="C17" s="46" t="s">
        <v>64</v>
      </c>
      <c r="D17" s="24"/>
      <c r="E17" s="24" t="s">
        <v>18</v>
      </c>
      <c r="F17" s="47">
        <v>85213.396999999997</v>
      </c>
    </row>
    <row r="18" spans="1:6" x14ac:dyDescent="0.25">
      <c r="A18" s="24" t="s">
        <v>15</v>
      </c>
      <c r="B18" s="24" t="s">
        <v>239</v>
      </c>
      <c r="C18" s="46" t="s">
        <v>257</v>
      </c>
      <c r="D18" s="24"/>
      <c r="E18" s="24" t="s">
        <v>18</v>
      </c>
      <c r="F18" s="47">
        <v>82295.179999999993</v>
      </c>
    </row>
    <row r="19" spans="1:6" x14ac:dyDescent="0.25">
      <c r="A19" s="24" t="s">
        <v>15</v>
      </c>
      <c r="B19" s="24" t="s">
        <v>239</v>
      </c>
      <c r="C19" s="46" t="s">
        <v>53</v>
      </c>
      <c r="D19" s="24"/>
      <c r="E19" s="24" t="s">
        <v>18</v>
      </c>
      <c r="F19" s="47">
        <v>65985.406000000003</v>
      </c>
    </row>
    <row r="20" spans="1:6" x14ac:dyDescent="0.25">
      <c r="A20" s="24" t="s">
        <v>15</v>
      </c>
      <c r="B20" s="24" t="s">
        <v>239</v>
      </c>
      <c r="C20" s="46" t="s">
        <v>43</v>
      </c>
      <c r="D20" s="24"/>
      <c r="E20" s="24" t="s">
        <v>18</v>
      </c>
      <c r="F20" s="47">
        <v>60623.216</v>
      </c>
    </row>
    <row r="21" spans="1:6" x14ac:dyDescent="0.25">
      <c r="A21" s="24" t="s">
        <v>15</v>
      </c>
      <c r="B21" s="24" t="s">
        <v>239</v>
      </c>
      <c r="C21" s="46" t="s">
        <v>45</v>
      </c>
      <c r="D21" s="24"/>
      <c r="E21" s="24" t="s">
        <v>18</v>
      </c>
      <c r="F21" s="47">
        <v>38208.372000000003</v>
      </c>
    </row>
    <row r="22" spans="1:6" x14ac:dyDescent="0.25">
      <c r="A22" s="24" t="s">
        <v>15</v>
      </c>
      <c r="B22" s="24" t="s">
        <v>239</v>
      </c>
      <c r="C22" s="46" t="s">
        <v>126</v>
      </c>
      <c r="D22" s="24"/>
      <c r="E22" s="24" t="s">
        <v>18</v>
      </c>
      <c r="F22" s="47">
        <v>35857.845000000001</v>
      </c>
    </row>
    <row r="23" spans="1:6" x14ac:dyDescent="0.25">
      <c r="A23" s="24" t="s">
        <v>15</v>
      </c>
      <c r="B23" s="24" t="s">
        <v>239</v>
      </c>
      <c r="C23" s="46" t="s">
        <v>29</v>
      </c>
      <c r="D23" s="24"/>
      <c r="E23" s="24" t="s">
        <v>18</v>
      </c>
      <c r="F23" s="47">
        <v>29144.148000000001</v>
      </c>
    </row>
    <row r="24" spans="1:6" x14ac:dyDescent="0.25">
      <c r="A24" s="24" t="s">
        <v>15</v>
      </c>
      <c r="B24" s="24" t="s">
        <v>239</v>
      </c>
      <c r="C24" s="46" t="s">
        <v>31</v>
      </c>
      <c r="D24" s="24"/>
      <c r="E24" s="24" t="s">
        <v>18</v>
      </c>
      <c r="F24" s="47">
        <v>28790.637999999999</v>
      </c>
    </row>
    <row r="25" spans="1:6" x14ac:dyDescent="0.25">
      <c r="A25" s="24" t="s">
        <v>15</v>
      </c>
      <c r="B25" s="24" t="s">
        <v>239</v>
      </c>
      <c r="C25" s="46" t="s">
        <v>48</v>
      </c>
      <c r="D25" s="24"/>
      <c r="E25" s="24" t="s">
        <v>18</v>
      </c>
      <c r="F25" s="47">
        <v>19486.391</v>
      </c>
    </row>
    <row r="26" spans="1:6" x14ac:dyDescent="0.25">
      <c r="A26" s="24" t="s">
        <v>15</v>
      </c>
      <c r="B26" s="24" t="s">
        <v>239</v>
      </c>
      <c r="C26" s="46" t="s">
        <v>36</v>
      </c>
      <c r="D26" s="24"/>
      <c r="E26" s="24" t="s">
        <v>18</v>
      </c>
      <c r="F26" s="47">
        <v>19435.837</v>
      </c>
    </row>
    <row r="27" spans="1:6" x14ac:dyDescent="0.25">
      <c r="A27" s="24" t="s">
        <v>15</v>
      </c>
      <c r="B27" s="24" t="s">
        <v>239</v>
      </c>
      <c r="C27" s="46" t="s">
        <v>40</v>
      </c>
      <c r="D27" s="24"/>
      <c r="E27" s="24" t="s">
        <v>18</v>
      </c>
      <c r="F27" s="47">
        <v>19424.798999999999</v>
      </c>
    </row>
    <row r="28" spans="1:6" x14ac:dyDescent="0.25">
      <c r="A28" s="24" t="s">
        <v>15</v>
      </c>
      <c r="B28" s="24" t="s">
        <v>239</v>
      </c>
      <c r="C28" s="46" t="s">
        <v>21</v>
      </c>
      <c r="D28" s="24"/>
      <c r="E28" s="24" t="s">
        <v>18</v>
      </c>
      <c r="F28" s="47">
        <v>10492.749</v>
      </c>
    </row>
    <row r="29" spans="1:6" x14ac:dyDescent="0.25">
      <c r="A29" s="24" t="s">
        <v>15</v>
      </c>
      <c r="B29" s="24" t="s">
        <v>239</v>
      </c>
      <c r="C29" s="46" t="s">
        <v>61</v>
      </c>
      <c r="D29" s="24"/>
      <c r="E29" s="24" t="s">
        <v>18</v>
      </c>
      <c r="F29" s="47">
        <v>6591.9859999999999</v>
      </c>
    </row>
    <row r="30" spans="1:6" x14ac:dyDescent="0.25">
      <c r="A30" s="24" t="s">
        <v>15</v>
      </c>
      <c r="B30" s="24" t="s">
        <v>239</v>
      </c>
      <c r="C30" s="46" t="s">
        <v>26</v>
      </c>
      <c r="D30" s="24"/>
      <c r="E30" s="24" t="s">
        <v>18</v>
      </c>
      <c r="F30" s="47">
        <v>6529.4030000000002</v>
      </c>
    </row>
    <row r="31" spans="1:6" x14ac:dyDescent="0.25">
      <c r="A31" s="24" t="s">
        <v>15</v>
      </c>
      <c r="B31" s="24" t="s">
        <v>239</v>
      </c>
      <c r="C31" s="46" t="s">
        <v>37</v>
      </c>
      <c r="D31" s="24"/>
      <c r="E31" s="24" t="s">
        <v>18</v>
      </c>
      <c r="F31" s="47">
        <v>6486.6859999999997</v>
      </c>
    </row>
    <row r="32" spans="1:6" x14ac:dyDescent="0.25">
      <c r="A32" s="24" t="s">
        <v>15</v>
      </c>
      <c r="B32" s="24" t="s">
        <v>239</v>
      </c>
      <c r="C32" s="46" t="s">
        <v>49</v>
      </c>
      <c r="D32" s="24"/>
      <c r="E32" s="24" t="s">
        <v>18</v>
      </c>
      <c r="F32" s="47">
        <v>3134.23</v>
      </c>
    </row>
    <row r="33" spans="1:6" x14ac:dyDescent="0.25">
      <c r="A33" s="24" t="s">
        <v>15</v>
      </c>
      <c r="B33" s="24" t="s">
        <v>239</v>
      </c>
      <c r="C33" s="46" t="s">
        <v>32</v>
      </c>
      <c r="D33" s="24"/>
      <c r="E33" s="24" t="s">
        <v>18</v>
      </c>
      <c r="F33" s="47">
        <v>2290.1909999999998</v>
      </c>
    </row>
    <row r="34" spans="1:6" x14ac:dyDescent="0.25">
      <c r="A34" s="24" t="s">
        <v>15</v>
      </c>
      <c r="B34" s="24" t="s">
        <v>239</v>
      </c>
      <c r="C34" s="46" t="s">
        <v>33</v>
      </c>
      <c r="D34" s="24"/>
      <c r="E34" s="24" t="s">
        <v>18</v>
      </c>
      <c r="F34" s="47">
        <v>1750.0070000000001</v>
      </c>
    </row>
    <row r="35" spans="1:6" x14ac:dyDescent="0.25">
      <c r="A35" s="24" t="s">
        <v>15</v>
      </c>
      <c r="B35" s="24" t="s">
        <v>239</v>
      </c>
      <c r="C35" s="46" t="s">
        <v>19</v>
      </c>
      <c r="D35" s="24"/>
      <c r="E35" s="24" t="s">
        <v>18</v>
      </c>
      <c r="F35" s="47">
        <v>1692.5309999999999</v>
      </c>
    </row>
    <row r="36" spans="1:6" x14ac:dyDescent="0.25">
      <c r="A36" s="24" t="s">
        <v>15</v>
      </c>
      <c r="B36" s="24" t="s">
        <v>239</v>
      </c>
      <c r="C36" s="46" t="s">
        <v>34</v>
      </c>
      <c r="D36" s="24"/>
      <c r="E36" s="24" t="s">
        <v>18</v>
      </c>
      <c r="F36" s="47">
        <v>1245.4159999999999</v>
      </c>
    </row>
    <row r="37" spans="1:6" x14ac:dyDescent="0.25">
      <c r="A37" s="24" t="s">
        <v>15</v>
      </c>
      <c r="B37" s="24" t="s">
        <v>239</v>
      </c>
      <c r="C37" s="46" t="s">
        <v>55</v>
      </c>
      <c r="D37" s="24"/>
      <c r="E37" s="24" t="s">
        <v>18</v>
      </c>
      <c r="F37" s="47">
        <v>1070.412</v>
      </c>
    </row>
    <row r="38" spans="1:6" x14ac:dyDescent="0.25">
      <c r="A38" s="24" t="s">
        <v>15</v>
      </c>
      <c r="B38" s="24" t="s">
        <v>239</v>
      </c>
      <c r="C38" s="46" t="s">
        <v>46</v>
      </c>
      <c r="D38" s="24"/>
      <c r="E38" s="24" t="s">
        <v>18</v>
      </c>
      <c r="F38" s="47">
        <v>983.49900000000002</v>
      </c>
    </row>
    <row r="39" spans="1:6" x14ac:dyDescent="0.25">
      <c r="A39" s="24" t="s">
        <v>15</v>
      </c>
      <c r="B39" s="24" t="s">
        <v>239</v>
      </c>
      <c r="C39" s="46" t="s">
        <v>67</v>
      </c>
      <c r="D39" s="24"/>
      <c r="E39" s="24" t="s">
        <v>18</v>
      </c>
      <c r="F39" s="47">
        <v>724.32299999999998</v>
      </c>
    </row>
    <row r="40" spans="1:6" x14ac:dyDescent="0.25">
      <c r="A40" s="24" t="s">
        <v>15</v>
      </c>
      <c r="B40" s="24" t="s">
        <v>239</v>
      </c>
      <c r="C40" s="46" t="s">
        <v>70</v>
      </c>
      <c r="D40" s="24"/>
      <c r="E40" s="24" t="s">
        <v>18</v>
      </c>
      <c r="F40" s="47">
        <v>567.03099999999995</v>
      </c>
    </row>
    <row r="41" spans="1:6" x14ac:dyDescent="0.25">
      <c r="A41" s="24" t="s">
        <v>15</v>
      </c>
      <c r="B41" s="24" t="s">
        <v>239</v>
      </c>
      <c r="C41" s="46" t="s">
        <v>171</v>
      </c>
      <c r="D41" s="24"/>
      <c r="E41" s="24" t="s">
        <v>18</v>
      </c>
      <c r="F41" s="47">
        <v>476.83600000000001</v>
      </c>
    </row>
    <row r="42" spans="1:6" x14ac:dyDescent="0.25">
      <c r="A42" s="24" t="s">
        <v>15</v>
      </c>
      <c r="B42" s="24" t="s">
        <v>239</v>
      </c>
      <c r="C42" s="46" t="s">
        <v>58</v>
      </c>
      <c r="D42" s="24"/>
      <c r="E42" s="24" t="s">
        <v>18</v>
      </c>
      <c r="F42" s="47">
        <v>470.28800000000001</v>
      </c>
    </row>
    <row r="43" spans="1:6" x14ac:dyDescent="0.25">
      <c r="A43" s="24" t="s">
        <v>15</v>
      </c>
      <c r="B43" s="24" t="s">
        <v>239</v>
      </c>
      <c r="C43" s="46" t="s">
        <v>95</v>
      </c>
      <c r="D43" s="24"/>
      <c r="E43" s="24" t="s">
        <v>18</v>
      </c>
      <c r="F43" s="47">
        <v>453.98500000000001</v>
      </c>
    </row>
    <row r="44" spans="1:6" x14ac:dyDescent="0.25">
      <c r="A44" s="24" t="s">
        <v>15</v>
      </c>
      <c r="B44" s="24" t="s">
        <v>239</v>
      </c>
      <c r="C44" s="46" t="s">
        <v>51</v>
      </c>
      <c r="D44" s="24"/>
      <c r="E44" s="24" t="s">
        <v>18</v>
      </c>
      <c r="F44" s="47">
        <v>433.827</v>
      </c>
    </row>
    <row r="45" spans="1:6" x14ac:dyDescent="0.25">
      <c r="A45" s="24" t="s">
        <v>15</v>
      </c>
      <c r="B45" s="24" t="s">
        <v>239</v>
      </c>
      <c r="C45" s="46" t="s">
        <v>154</v>
      </c>
      <c r="D45" s="24"/>
      <c r="E45" s="24" t="s">
        <v>18</v>
      </c>
      <c r="F45" s="47">
        <v>397.91</v>
      </c>
    </row>
    <row r="46" spans="1:6" x14ac:dyDescent="0.25">
      <c r="A46" s="24" t="s">
        <v>15</v>
      </c>
      <c r="B46" s="24" t="s">
        <v>239</v>
      </c>
      <c r="C46" s="46" t="s">
        <v>35</v>
      </c>
      <c r="D46" s="24"/>
      <c r="E46" s="24" t="s">
        <v>18</v>
      </c>
      <c r="F46" s="47">
        <v>298.589</v>
      </c>
    </row>
    <row r="47" spans="1:6" x14ac:dyDescent="0.25">
      <c r="A47" s="24" t="s">
        <v>15</v>
      </c>
      <c r="B47" s="24" t="s">
        <v>239</v>
      </c>
      <c r="C47" s="46" t="s">
        <v>85</v>
      </c>
      <c r="D47" s="24"/>
      <c r="E47" s="24" t="s">
        <v>18</v>
      </c>
      <c r="F47" s="47">
        <v>206.91300000000001</v>
      </c>
    </row>
    <row r="48" spans="1:6" x14ac:dyDescent="0.25">
      <c r="A48" s="24" t="s">
        <v>15</v>
      </c>
      <c r="B48" s="24" t="s">
        <v>239</v>
      </c>
      <c r="C48" s="46" t="s">
        <v>90</v>
      </c>
      <c r="D48" s="24"/>
      <c r="E48" s="24" t="s">
        <v>18</v>
      </c>
      <c r="F48" s="47">
        <v>205.48400000000001</v>
      </c>
    </row>
    <row r="49" spans="1:6" x14ac:dyDescent="0.25">
      <c r="A49" s="24" t="s">
        <v>15</v>
      </c>
      <c r="B49" s="24" t="s">
        <v>239</v>
      </c>
      <c r="C49" s="46" t="s">
        <v>115</v>
      </c>
      <c r="D49" s="24"/>
      <c r="E49" s="24" t="s">
        <v>18</v>
      </c>
      <c r="F49" s="47">
        <v>166.3</v>
      </c>
    </row>
    <row r="50" spans="1:6" x14ac:dyDescent="0.25">
      <c r="A50" s="24" t="s">
        <v>15</v>
      </c>
      <c r="B50" s="24" t="s">
        <v>239</v>
      </c>
      <c r="C50" s="46" t="s">
        <v>50</v>
      </c>
      <c r="D50" s="24"/>
      <c r="E50" s="24" t="s">
        <v>18</v>
      </c>
      <c r="F50" s="47">
        <v>150.11500000000001</v>
      </c>
    </row>
    <row r="51" spans="1:6" x14ac:dyDescent="0.25">
      <c r="A51" s="24" t="s">
        <v>15</v>
      </c>
      <c r="B51" s="24" t="s">
        <v>239</v>
      </c>
      <c r="C51" s="46" t="s">
        <v>161</v>
      </c>
      <c r="D51" s="24"/>
      <c r="E51" s="24" t="s">
        <v>18</v>
      </c>
      <c r="F51" s="47">
        <v>132.309</v>
      </c>
    </row>
    <row r="52" spans="1:6" x14ac:dyDescent="0.25">
      <c r="A52" s="24" t="s">
        <v>15</v>
      </c>
      <c r="B52" s="24" t="s">
        <v>239</v>
      </c>
      <c r="C52" s="46" t="s">
        <v>73</v>
      </c>
      <c r="D52" s="24"/>
      <c r="E52" s="24" t="s">
        <v>18</v>
      </c>
      <c r="F52" s="47">
        <v>114.959</v>
      </c>
    </row>
    <row r="53" spans="1:6" x14ac:dyDescent="0.25">
      <c r="A53" s="24" t="s">
        <v>15</v>
      </c>
      <c r="B53" s="24" t="s">
        <v>239</v>
      </c>
      <c r="C53" s="46" t="s">
        <v>22</v>
      </c>
      <c r="D53" s="24"/>
      <c r="E53" s="24" t="s">
        <v>18</v>
      </c>
      <c r="F53" s="47">
        <v>111.312</v>
      </c>
    </row>
    <row r="54" spans="1:6" x14ac:dyDescent="0.25">
      <c r="A54" s="24" t="s">
        <v>15</v>
      </c>
      <c r="B54" s="24" t="s">
        <v>239</v>
      </c>
      <c r="C54" s="46" t="s">
        <v>71</v>
      </c>
      <c r="D54" s="24"/>
      <c r="E54" s="24" t="s">
        <v>18</v>
      </c>
      <c r="F54" s="47">
        <v>48.203000000000003</v>
      </c>
    </row>
    <row r="55" spans="1:6" x14ac:dyDescent="0.25">
      <c r="A55" s="24" t="s">
        <v>15</v>
      </c>
      <c r="B55" s="24" t="s">
        <v>239</v>
      </c>
      <c r="C55" s="46" t="s">
        <v>42</v>
      </c>
      <c r="D55" s="24"/>
      <c r="E55" s="24" t="s">
        <v>18</v>
      </c>
      <c r="F55" s="47">
        <v>32.768000000000001</v>
      </c>
    </row>
    <row r="56" spans="1:6" x14ac:dyDescent="0.25">
      <c r="A56" s="24" t="s">
        <v>15</v>
      </c>
      <c r="B56" s="24" t="s">
        <v>239</v>
      </c>
      <c r="C56" s="46" t="s">
        <v>132</v>
      </c>
      <c r="D56" s="24"/>
      <c r="E56" s="24" t="s">
        <v>18</v>
      </c>
      <c r="F56" s="47">
        <v>23.492000000000001</v>
      </c>
    </row>
    <row r="57" spans="1:6" x14ac:dyDescent="0.25">
      <c r="A57" s="24" t="s">
        <v>15</v>
      </c>
      <c r="B57" s="24" t="s">
        <v>239</v>
      </c>
      <c r="C57" s="46" t="s">
        <v>91</v>
      </c>
      <c r="D57" s="24"/>
      <c r="E57" s="24" t="s">
        <v>18</v>
      </c>
      <c r="F57" s="47">
        <v>22.75</v>
      </c>
    </row>
    <row r="58" spans="1:6" x14ac:dyDescent="0.25">
      <c r="A58" s="24" t="s">
        <v>15</v>
      </c>
      <c r="B58" s="24" t="s">
        <v>239</v>
      </c>
      <c r="C58" s="46" t="s">
        <v>54</v>
      </c>
      <c r="D58" s="24"/>
      <c r="E58" s="24" t="s">
        <v>18</v>
      </c>
      <c r="F58" s="47">
        <v>13.239000000000001</v>
      </c>
    </row>
    <row r="59" spans="1:6" x14ac:dyDescent="0.25">
      <c r="A59" s="24" t="s">
        <v>15</v>
      </c>
      <c r="B59" s="24" t="s">
        <v>239</v>
      </c>
      <c r="C59" s="46" t="s">
        <v>38</v>
      </c>
      <c r="D59" s="24"/>
      <c r="E59" s="24" t="s">
        <v>18</v>
      </c>
      <c r="F59" s="47">
        <v>12.872</v>
      </c>
    </row>
    <row r="60" spans="1:6" x14ac:dyDescent="0.25">
      <c r="A60" s="24" t="s">
        <v>15</v>
      </c>
      <c r="B60" s="24" t="s">
        <v>239</v>
      </c>
      <c r="C60" s="46" t="s">
        <v>20</v>
      </c>
      <c r="D60" s="24"/>
      <c r="E60" s="24" t="s">
        <v>18</v>
      </c>
      <c r="F60" s="47">
        <v>9.5820000000000007</v>
      </c>
    </row>
    <row r="61" spans="1:6" x14ac:dyDescent="0.25">
      <c r="A61" s="24" t="s">
        <v>15</v>
      </c>
      <c r="B61" s="24" t="s">
        <v>239</v>
      </c>
      <c r="C61" s="46" t="s">
        <v>163</v>
      </c>
      <c r="D61" s="24"/>
      <c r="E61" s="24" t="s">
        <v>18</v>
      </c>
      <c r="F61" s="47">
        <v>4.452</v>
      </c>
    </row>
    <row r="62" spans="1:6" x14ac:dyDescent="0.25">
      <c r="A62" s="24" t="s">
        <v>15</v>
      </c>
      <c r="B62" s="24" t="s">
        <v>239</v>
      </c>
      <c r="C62" s="46" t="s">
        <v>68</v>
      </c>
      <c r="D62" s="24"/>
      <c r="E62" s="24" t="s">
        <v>18</v>
      </c>
      <c r="F62" s="47">
        <v>3</v>
      </c>
    </row>
    <row r="63" spans="1:6" x14ac:dyDescent="0.25">
      <c r="A63" s="24" t="s">
        <v>15</v>
      </c>
      <c r="B63" s="24" t="s">
        <v>239</v>
      </c>
      <c r="C63" s="46" t="s">
        <v>136</v>
      </c>
      <c r="D63" s="24"/>
      <c r="E63" s="24" t="s">
        <v>18</v>
      </c>
      <c r="F63" s="47">
        <v>1.2310000000000001</v>
      </c>
    </row>
    <row r="64" spans="1:6" x14ac:dyDescent="0.25">
      <c r="A64" s="24" t="s">
        <v>15</v>
      </c>
      <c r="B64" s="24" t="s">
        <v>239</v>
      </c>
      <c r="C64" s="46" t="s">
        <v>98</v>
      </c>
      <c r="D64" s="24"/>
      <c r="E64" s="24" t="s">
        <v>18</v>
      </c>
      <c r="F64" s="47">
        <v>0.1</v>
      </c>
    </row>
    <row r="66" spans="1:6" x14ac:dyDescent="0.25">
      <c r="A66" s="24" t="s">
        <v>15</v>
      </c>
      <c r="B66" s="24" t="s">
        <v>239</v>
      </c>
      <c r="C66" s="46" t="s">
        <v>208</v>
      </c>
      <c r="D66" s="24" t="s">
        <v>17</v>
      </c>
      <c r="E66" s="24" t="s">
        <v>18</v>
      </c>
      <c r="F66" s="47">
        <v>7087.49</v>
      </c>
    </row>
    <row r="67" spans="1:6" x14ac:dyDescent="0.25">
      <c r="A67" s="24" t="s">
        <v>15</v>
      </c>
      <c r="B67" s="24" t="s">
        <v>239</v>
      </c>
      <c r="C67" s="46" t="s">
        <v>209</v>
      </c>
      <c r="D67" s="24" t="s">
        <v>17</v>
      </c>
      <c r="E67" s="24" t="s">
        <v>18</v>
      </c>
      <c r="F67" s="47">
        <v>1945.126</v>
      </c>
    </row>
    <row r="68" spans="1:6" x14ac:dyDescent="0.25">
      <c r="A68" s="24" t="s">
        <v>15</v>
      </c>
      <c r="B68" s="24" t="s">
        <v>239</v>
      </c>
      <c r="C68" s="46" t="s">
        <v>210</v>
      </c>
      <c r="D68" s="24" t="s">
        <v>17</v>
      </c>
      <c r="E68" s="24" t="s">
        <v>18</v>
      </c>
      <c r="F68" s="47">
        <v>5996.0749999999998</v>
      </c>
    </row>
    <row r="69" spans="1:6" x14ac:dyDescent="0.25">
      <c r="A69" s="24" t="s">
        <v>15</v>
      </c>
      <c r="B69" s="24" t="s">
        <v>239</v>
      </c>
      <c r="C69" s="46" t="s">
        <v>212</v>
      </c>
      <c r="D69" s="24" t="s">
        <v>17</v>
      </c>
      <c r="E69" s="24" t="s">
        <v>18</v>
      </c>
      <c r="F69" s="47">
        <v>76.168000000000006</v>
      </c>
    </row>
    <row r="70" spans="1:6" x14ac:dyDescent="0.25">
      <c r="A70" s="24" t="s">
        <v>15</v>
      </c>
      <c r="B70" s="24" t="s">
        <v>239</v>
      </c>
      <c r="C70" s="46" t="s">
        <v>214</v>
      </c>
      <c r="D70" s="24" t="s">
        <v>17</v>
      </c>
      <c r="E70" s="24" t="s">
        <v>18</v>
      </c>
      <c r="F70" s="47">
        <v>859.471</v>
      </c>
    </row>
    <row r="71" spans="1:6" x14ac:dyDescent="0.25">
      <c r="A71" s="24" t="s">
        <v>15</v>
      </c>
      <c r="B71" s="24" t="s">
        <v>239</v>
      </c>
      <c r="C71" s="46" t="s">
        <v>215</v>
      </c>
      <c r="D71" s="24" t="s">
        <v>17</v>
      </c>
      <c r="E71" s="24" t="s">
        <v>18</v>
      </c>
      <c r="F71" s="47">
        <v>24636.057000000001</v>
      </c>
    </row>
    <row r="72" spans="1:6" x14ac:dyDescent="0.25">
      <c r="A72" s="24" t="s">
        <v>15</v>
      </c>
      <c r="B72" s="24" t="s">
        <v>239</v>
      </c>
      <c r="C72" s="46" t="s">
        <v>218</v>
      </c>
      <c r="D72" s="24" t="s">
        <v>17</v>
      </c>
      <c r="E72" s="24" t="s">
        <v>18</v>
      </c>
      <c r="F72" s="47">
        <v>1297.7070000000001</v>
      </c>
    </row>
    <row r="73" spans="1:6" x14ac:dyDescent="0.25">
      <c r="A73" s="24" t="s">
        <v>15</v>
      </c>
      <c r="B73" s="24" t="s">
        <v>239</v>
      </c>
      <c r="C73" s="46" t="s">
        <v>219</v>
      </c>
      <c r="D73" s="24" t="s">
        <v>17</v>
      </c>
      <c r="E73" s="24" t="s">
        <v>18</v>
      </c>
      <c r="F73" s="47">
        <v>34774.593000000001</v>
      </c>
    </row>
    <row r="74" spans="1:6" x14ac:dyDescent="0.25">
      <c r="A74" s="24" t="s">
        <v>15</v>
      </c>
      <c r="B74" s="24" t="s">
        <v>239</v>
      </c>
      <c r="C74" s="46" t="s">
        <v>220</v>
      </c>
      <c r="D74" s="24" t="s">
        <v>17</v>
      </c>
      <c r="E74" s="24" t="s">
        <v>18</v>
      </c>
      <c r="F74" s="47">
        <v>234.084</v>
      </c>
    </row>
    <row r="75" spans="1:6" x14ac:dyDescent="0.25">
      <c r="A75" s="24" t="s">
        <v>15</v>
      </c>
      <c r="B75" s="24" t="s">
        <v>239</v>
      </c>
      <c r="C75" s="46" t="s">
        <v>222</v>
      </c>
      <c r="D75" s="24" t="s">
        <v>17</v>
      </c>
      <c r="E75" s="24" t="s">
        <v>18</v>
      </c>
      <c r="F75" s="47">
        <v>110.995</v>
      </c>
    </row>
    <row r="76" spans="1:6" x14ac:dyDescent="0.25">
      <c r="A76" s="24" t="s">
        <v>15</v>
      </c>
      <c r="B76" s="24" t="s">
        <v>239</v>
      </c>
      <c r="C76" s="46" t="s">
        <v>223</v>
      </c>
      <c r="D76" s="24" t="s">
        <v>17</v>
      </c>
      <c r="E76" s="24" t="s">
        <v>18</v>
      </c>
      <c r="F76" s="47">
        <v>119.51900000000001</v>
      </c>
    </row>
    <row r="77" spans="1:6" x14ac:dyDescent="0.25">
      <c r="A77" s="24" t="s">
        <v>15</v>
      </c>
      <c r="B77" s="24" t="s">
        <v>239</v>
      </c>
      <c r="C77" s="46" t="s">
        <v>224</v>
      </c>
      <c r="D77" s="24" t="s">
        <v>17</v>
      </c>
      <c r="E77" s="24" t="s">
        <v>18</v>
      </c>
      <c r="F77" s="47">
        <v>5815.1040000000003</v>
      </c>
    </row>
    <row r="78" spans="1:6" x14ac:dyDescent="0.25">
      <c r="A78" s="24" t="s">
        <v>15</v>
      </c>
      <c r="B78" s="24" t="s">
        <v>239</v>
      </c>
      <c r="C78" s="46" t="s">
        <v>229</v>
      </c>
      <c r="D78" s="24" t="s">
        <v>17</v>
      </c>
      <c r="E78" s="24" t="s">
        <v>18</v>
      </c>
      <c r="F78" s="47">
        <v>5186.8220000000001</v>
      </c>
    </row>
    <row r="79" spans="1:6" x14ac:dyDescent="0.25">
      <c r="A79" s="24" t="s">
        <v>15</v>
      </c>
      <c r="B79" s="24" t="s">
        <v>239</v>
      </c>
      <c r="C79" s="46" t="s">
        <v>230</v>
      </c>
      <c r="D79" s="24" t="s">
        <v>17</v>
      </c>
      <c r="E79" s="24" t="s">
        <v>18</v>
      </c>
      <c r="F79" s="47">
        <v>1580.0409999999999</v>
      </c>
    </row>
    <row r="80" spans="1:6" x14ac:dyDescent="0.25">
      <c r="A80" s="24" t="s">
        <v>15</v>
      </c>
      <c r="B80" s="24" t="s">
        <v>239</v>
      </c>
      <c r="C80" s="46" t="s">
        <v>231</v>
      </c>
      <c r="D80" s="24" t="s">
        <v>17</v>
      </c>
      <c r="E80" s="24" t="s">
        <v>18</v>
      </c>
      <c r="F80" s="47">
        <v>40.777999999999999</v>
      </c>
    </row>
    <row r="81" spans="1:6" x14ac:dyDescent="0.25">
      <c r="A81" s="24" t="s">
        <v>15</v>
      </c>
      <c r="B81" s="24" t="s">
        <v>239</v>
      </c>
      <c r="C81" s="46" t="s">
        <v>232</v>
      </c>
      <c r="D81" s="24" t="s">
        <v>17</v>
      </c>
      <c r="E81" s="24" t="s">
        <v>18</v>
      </c>
      <c r="F81" s="47">
        <v>43.8</v>
      </c>
    </row>
    <row r="82" spans="1:6" x14ac:dyDescent="0.25">
      <c r="A82" s="24" t="s">
        <v>15</v>
      </c>
      <c r="B82" s="24" t="s">
        <v>239</v>
      </c>
      <c r="C82" s="46" t="s">
        <v>235</v>
      </c>
      <c r="D82" s="24" t="s">
        <v>17</v>
      </c>
      <c r="E82" s="24" t="s">
        <v>18</v>
      </c>
      <c r="F82" s="47">
        <v>493.76299999999998</v>
      </c>
    </row>
  </sheetData>
  <autoFilter ref="A7:F64">
    <sortState ref="A6:H62">
      <sortCondition descending="1" ref="F5:F62"/>
    </sortState>
  </autoFilter>
  <hyperlinks>
    <hyperlink ref="F1" location="'CONTENTS &amp; NOTES'!A1" display="Return to Contents pag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94"/>
  <sheetViews>
    <sheetView showGridLines="0" workbookViewId="0">
      <selection activeCell="G8" sqref="G8"/>
    </sheetView>
  </sheetViews>
  <sheetFormatPr defaultColWidth="9.28515625" defaultRowHeight="12" x14ac:dyDescent="0.25"/>
  <cols>
    <col min="1" max="2" width="9.28515625" style="2"/>
    <col min="3" max="3" width="22.42578125" style="2" customWidth="1"/>
    <col min="4" max="4" width="6.7109375" style="2" customWidth="1"/>
    <col min="5" max="5" width="12.42578125" style="2" customWidth="1"/>
    <col min="6" max="6" width="11.42578125" style="3" bestFit="1" customWidth="1"/>
    <col min="7" max="9" width="11.42578125" style="2" bestFit="1" customWidth="1"/>
    <col min="10" max="16384" width="9.28515625" style="2"/>
  </cols>
  <sheetData>
    <row r="1" spans="1:11" ht="14.4" x14ac:dyDescent="0.25">
      <c r="A1" s="1" t="s">
        <v>317</v>
      </c>
      <c r="F1" s="100" t="s">
        <v>363</v>
      </c>
      <c r="G1" s="101"/>
      <c r="H1" s="102"/>
    </row>
    <row r="2" spans="1:11" s="4" customFormat="1" x14ac:dyDescent="0.25">
      <c r="A2" s="4" t="s">
        <v>1</v>
      </c>
      <c r="B2" s="5" t="s">
        <v>318</v>
      </c>
      <c r="F2" s="6"/>
    </row>
    <row r="3" spans="1:11" s="9" customFormat="1" ht="36" x14ac:dyDescent="0.25">
      <c r="A3" s="7" t="s">
        <v>3</v>
      </c>
      <c r="B3" s="7" t="s">
        <v>4</v>
      </c>
      <c r="C3" s="7" t="s">
        <v>5</v>
      </c>
      <c r="D3" s="7"/>
      <c r="E3" s="7" t="s">
        <v>6</v>
      </c>
      <c r="F3" s="8" t="s">
        <v>319</v>
      </c>
      <c r="G3" s="7" t="s">
        <v>12</v>
      </c>
      <c r="H3" s="7" t="s">
        <v>13</v>
      </c>
      <c r="I3" s="7" t="s">
        <v>14</v>
      </c>
      <c r="J3" s="22" t="s">
        <v>244</v>
      </c>
    </row>
    <row r="4" spans="1:11" s="9" customFormat="1" x14ac:dyDescent="0.25">
      <c r="A4" s="10"/>
      <c r="B4" s="10"/>
      <c r="C4" s="105" t="s">
        <v>367</v>
      </c>
      <c r="D4" s="10"/>
      <c r="E4" s="10"/>
      <c r="F4" s="54"/>
      <c r="G4" s="12">
        <f>(COUNTIF(G7:G9584,"&gt;0")-1)</f>
        <v>147</v>
      </c>
      <c r="H4" s="12">
        <f>(COUNTIF(H7:H9584,"&gt;0")-1)</f>
        <v>147</v>
      </c>
      <c r="I4" s="12">
        <f>(COUNTIF(I7:I9584,"&gt;0")-1)</f>
        <v>134</v>
      </c>
      <c r="J4" s="12">
        <f>(COUNTIF(J7:J9584,"&gt;0")-1)</f>
        <v>136</v>
      </c>
    </row>
    <row r="5" spans="1:11" s="9" customFormat="1" x14ac:dyDescent="0.25">
      <c r="A5" s="107"/>
      <c r="B5" s="107"/>
      <c r="C5" s="104" t="s">
        <v>368</v>
      </c>
      <c r="D5" s="107"/>
      <c r="E5" s="107"/>
      <c r="F5" s="108">
        <f>SUBTOTAL(9,F7:F164)</f>
        <v>885445.64299999957</v>
      </c>
      <c r="G5" s="108">
        <f t="shared" ref="G5:J5" si="0">SUBTOTAL(9,G7:G164)</f>
        <v>885999.09900000005</v>
      </c>
      <c r="H5" s="108">
        <f t="shared" si="0"/>
        <v>874201.14999999979</v>
      </c>
      <c r="I5" s="108">
        <f t="shared" si="0"/>
        <v>907633.69800000032</v>
      </c>
      <c r="J5" s="108">
        <f t="shared" si="0"/>
        <v>863257.58800000022</v>
      </c>
    </row>
    <row r="6" spans="1:11" s="9" customFormat="1" x14ac:dyDescent="0.25">
      <c r="A6" s="64"/>
      <c r="B6" s="64"/>
      <c r="C6" s="64"/>
      <c r="D6" s="64"/>
      <c r="E6" s="64"/>
      <c r="F6" s="65"/>
      <c r="G6" s="64"/>
      <c r="H6" s="64"/>
      <c r="I6" s="64"/>
      <c r="J6" s="64"/>
    </row>
    <row r="7" spans="1:11" s="66" customFormat="1" x14ac:dyDescent="0.25">
      <c r="A7" s="24" t="s">
        <v>15</v>
      </c>
      <c r="B7" s="24" t="s">
        <v>239</v>
      </c>
      <c r="C7" s="46" t="s">
        <v>24</v>
      </c>
      <c r="D7" s="24"/>
      <c r="E7" s="46" t="s">
        <v>18</v>
      </c>
      <c r="F7" s="26">
        <f>SUM(I7:J7)/2</f>
        <v>596234.799</v>
      </c>
      <c r="G7" s="50">
        <v>562809.75800000003</v>
      </c>
      <c r="H7" s="50">
        <v>570594.16299999994</v>
      </c>
      <c r="I7" s="50">
        <v>614378.58200000005</v>
      </c>
      <c r="J7" s="50">
        <v>578091.01599999995</v>
      </c>
      <c r="K7" s="2"/>
    </row>
    <row r="8" spans="1:11" x14ac:dyDescent="0.25">
      <c r="A8" s="28" t="s">
        <v>15</v>
      </c>
      <c r="B8" s="28" t="s">
        <v>239</v>
      </c>
      <c r="C8" s="106" t="s">
        <v>369</v>
      </c>
      <c r="D8" s="28"/>
      <c r="E8" s="67" t="s">
        <v>18</v>
      </c>
      <c r="F8" s="26">
        <v>102080.037</v>
      </c>
      <c r="G8" s="44">
        <v>98555.919999999984</v>
      </c>
      <c r="H8" s="44">
        <v>98762.269000000015</v>
      </c>
      <c r="I8" s="44">
        <v>109193.52499999998</v>
      </c>
      <c r="J8" s="44">
        <v>94966.549000000014</v>
      </c>
      <c r="K8" s="66"/>
    </row>
    <row r="9" spans="1:11" x14ac:dyDescent="0.25">
      <c r="A9" s="24" t="s">
        <v>15</v>
      </c>
      <c r="B9" s="24" t="s">
        <v>239</v>
      </c>
      <c r="C9" s="46" t="s">
        <v>19</v>
      </c>
      <c r="D9" s="24"/>
      <c r="E9" s="46" t="s">
        <v>18</v>
      </c>
      <c r="F9" s="26">
        <f t="shared" ref="F9:F40" si="1">SUM(I9:J9)/2</f>
        <v>69259.040999999997</v>
      </c>
      <c r="G9" s="50">
        <v>63085.419000000002</v>
      </c>
      <c r="H9" s="50">
        <v>54653.987000000001</v>
      </c>
      <c r="I9" s="50">
        <v>70282.138000000006</v>
      </c>
      <c r="J9" s="50">
        <v>68235.944000000003</v>
      </c>
    </row>
    <row r="10" spans="1:11" x14ac:dyDescent="0.25">
      <c r="A10" s="24" t="s">
        <v>15</v>
      </c>
      <c r="B10" s="24" t="s">
        <v>239</v>
      </c>
      <c r="C10" s="46" t="s">
        <v>257</v>
      </c>
      <c r="D10" s="24"/>
      <c r="E10" s="46" t="s">
        <v>18</v>
      </c>
      <c r="F10" s="26">
        <f t="shared" si="1"/>
        <v>21552.0645</v>
      </c>
      <c r="G10" s="50">
        <v>60839.741000000002</v>
      </c>
      <c r="H10" s="50">
        <v>59993.764000000003</v>
      </c>
      <c r="I10" s="50">
        <v>26036.959999999999</v>
      </c>
      <c r="J10" s="50">
        <v>17067.169000000002</v>
      </c>
    </row>
    <row r="11" spans="1:11" x14ac:dyDescent="0.25">
      <c r="A11" s="24" t="s">
        <v>15</v>
      </c>
      <c r="B11" s="24" t="s">
        <v>239</v>
      </c>
      <c r="C11" s="46" t="s">
        <v>25</v>
      </c>
      <c r="D11" s="24"/>
      <c r="E11" s="46" t="s">
        <v>18</v>
      </c>
      <c r="F11" s="26">
        <f t="shared" si="1"/>
        <v>15224.603500000001</v>
      </c>
      <c r="G11" s="50">
        <v>23867.995999999999</v>
      </c>
      <c r="H11" s="50">
        <v>13627.527</v>
      </c>
      <c r="I11" s="50">
        <v>10214.253000000001</v>
      </c>
      <c r="J11" s="50">
        <v>20234.954000000002</v>
      </c>
    </row>
    <row r="12" spans="1:11" x14ac:dyDescent="0.25">
      <c r="A12" s="24" t="s">
        <v>15</v>
      </c>
      <c r="B12" s="24" t="s">
        <v>239</v>
      </c>
      <c r="C12" s="46" t="s">
        <v>23</v>
      </c>
      <c r="D12" s="24"/>
      <c r="E12" s="46" t="s">
        <v>18</v>
      </c>
      <c r="F12" s="26">
        <f t="shared" si="1"/>
        <v>10048.071</v>
      </c>
      <c r="G12" s="50">
        <v>7396.4930000000004</v>
      </c>
      <c r="H12" s="50">
        <v>8188.4470000000001</v>
      </c>
      <c r="I12" s="50">
        <v>9180.2729999999992</v>
      </c>
      <c r="J12" s="50">
        <v>10915.869000000001</v>
      </c>
    </row>
    <row r="13" spans="1:11" x14ac:dyDescent="0.25">
      <c r="A13" s="24" t="s">
        <v>15</v>
      </c>
      <c r="B13" s="24" t="s">
        <v>239</v>
      </c>
      <c r="C13" s="46" t="s">
        <v>20</v>
      </c>
      <c r="D13" s="24"/>
      <c r="E13" s="46" t="s">
        <v>18</v>
      </c>
      <c r="F13" s="26">
        <f t="shared" si="1"/>
        <v>9983.7764999999999</v>
      </c>
      <c r="G13" s="50">
        <v>10273.056</v>
      </c>
      <c r="H13" s="50">
        <v>11333.325999999999</v>
      </c>
      <c r="I13" s="50">
        <v>11627.156000000001</v>
      </c>
      <c r="J13" s="50">
        <v>8340.3970000000008</v>
      </c>
    </row>
    <row r="14" spans="1:11" x14ac:dyDescent="0.25">
      <c r="A14" s="24" t="s">
        <v>15</v>
      </c>
      <c r="B14" s="24" t="s">
        <v>239</v>
      </c>
      <c r="C14" s="46" t="s">
        <v>21</v>
      </c>
      <c r="D14" s="24"/>
      <c r="E14" s="46" t="s">
        <v>18</v>
      </c>
      <c r="F14" s="26">
        <f t="shared" si="1"/>
        <v>9567.4454999999998</v>
      </c>
      <c r="G14" s="50">
        <v>6102.2839999999997</v>
      </c>
      <c r="H14" s="50">
        <v>8817.6939999999995</v>
      </c>
      <c r="I14" s="50">
        <v>7492.9210000000003</v>
      </c>
      <c r="J14" s="50">
        <v>11641.97</v>
      </c>
    </row>
    <row r="15" spans="1:11" x14ac:dyDescent="0.25">
      <c r="A15" s="24" t="s">
        <v>15</v>
      </c>
      <c r="B15" s="24" t="s">
        <v>239</v>
      </c>
      <c r="C15" s="46" t="s">
        <v>74</v>
      </c>
      <c r="D15" s="24"/>
      <c r="E15" s="46" t="s">
        <v>18</v>
      </c>
      <c r="F15" s="26">
        <f t="shared" si="1"/>
        <v>6090.5024999999996</v>
      </c>
      <c r="G15" s="50">
        <v>30.295999999999999</v>
      </c>
      <c r="H15" s="50">
        <v>14.138</v>
      </c>
      <c r="I15" s="50">
        <v>116.61499999999999</v>
      </c>
      <c r="J15" s="50">
        <v>12064.39</v>
      </c>
    </row>
    <row r="16" spans="1:11" x14ac:dyDescent="0.25">
      <c r="A16" s="24" t="s">
        <v>15</v>
      </c>
      <c r="B16" s="24" t="s">
        <v>239</v>
      </c>
      <c r="C16" s="46" t="s">
        <v>29</v>
      </c>
      <c r="D16" s="24"/>
      <c r="E16" s="46" t="s">
        <v>18</v>
      </c>
      <c r="F16" s="26">
        <f t="shared" si="1"/>
        <v>5014.9620000000004</v>
      </c>
      <c r="G16" s="50">
        <v>7436.8919999999998</v>
      </c>
      <c r="H16" s="50">
        <v>2334.9380000000001</v>
      </c>
      <c r="I16" s="50">
        <v>5953.6450000000004</v>
      </c>
      <c r="J16" s="50">
        <v>4076.279</v>
      </c>
    </row>
    <row r="17" spans="1:10" x14ac:dyDescent="0.25">
      <c r="A17" s="24" t="s">
        <v>15</v>
      </c>
      <c r="B17" s="24" t="s">
        <v>239</v>
      </c>
      <c r="C17" s="46" t="s">
        <v>26</v>
      </c>
      <c r="D17" s="24"/>
      <c r="E17" s="46" t="s">
        <v>18</v>
      </c>
      <c r="F17" s="26">
        <f t="shared" si="1"/>
        <v>4979.4354999999996</v>
      </c>
      <c r="G17" s="50">
        <v>5589.3209999999999</v>
      </c>
      <c r="H17" s="50">
        <v>4035.0590000000002</v>
      </c>
      <c r="I17" s="50">
        <v>4639.4639999999999</v>
      </c>
      <c r="J17" s="50">
        <v>5319.4070000000002</v>
      </c>
    </row>
    <row r="18" spans="1:10" x14ac:dyDescent="0.25">
      <c r="A18" s="24" t="s">
        <v>15</v>
      </c>
      <c r="B18" s="24" t="s">
        <v>239</v>
      </c>
      <c r="C18" s="46" t="s">
        <v>44</v>
      </c>
      <c r="D18" s="24"/>
      <c r="E18" s="46" t="s">
        <v>18</v>
      </c>
      <c r="F18" s="26">
        <f t="shared" si="1"/>
        <v>3159.1660000000002</v>
      </c>
      <c r="G18" s="50">
        <v>285.53800000000001</v>
      </c>
      <c r="H18" s="50">
        <v>239.91800000000001</v>
      </c>
      <c r="I18" s="50">
        <v>2188.7539999999999</v>
      </c>
      <c r="J18" s="50">
        <v>4129.5780000000004</v>
      </c>
    </row>
    <row r="19" spans="1:10" x14ac:dyDescent="0.25">
      <c r="A19" s="24" t="s">
        <v>15</v>
      </c>
      <c r="B19" s="24" t="s">
        <v>239</v>
      </c>
      <c r="C19" s="46" t="s">
        <v>33</v>
      </c>
      <c r="D19" s="24"/>
      <c r="E19" s="46" t="s">
        <v>18</v>
      </c>
      <c r="F19" s="26">
        <f t="shared" si="1"/>
        <v>3093.7875000000004</v>
      </c>
      <c r="G19" s="50">
        <v>3253.9279999999999</v>
      </c>
      <c r="H19" s="50">
        <v>2905.105</v>
      </c>
      <c r="I19" s="50">
        <v>2993.2060000000001</v>
      </c>
      <c r="J19" s="50">
        <v>3194.3690000000001</v>
      </c>
    </row>
    <row r="20" spans="1:10" x14ac:dyDescent="0.25">
      <c r="A20" s="24" t="s">
        <v>15</v>
      </c>
      <c r="B20" s="24" t="s">
        <v>239</v>
      </c>
      <c r="C20" s="46" t="s">
        <v>43</v>
      </c>
      <c r="D20" s="24"/>
      <c r="E20" s="46" t="s">
        <v>18</v>
      </c>
      <c r="F20" s="26">
        <f t="shared" si="1"/>
        <v>3035.1354999999999</v>
      </c>
      <c r="G20" s="50">
        <v>1754.4190000000001</v>
      </c>
      <c r="H20" s="50">
        <v>780.024</v>
      </c>
      <c r="I20" s="50">
        <v>3314.2489999999998</v>
      </c>
      <c r="J20" s="50">
        <v>2756.0219999999999</v>
      </c>
    </row>
    <row r="21" spans="1:10" x14ac:dyDescent="0.25">
      <c r="A21" s="24" t="s">
        <v>15</v>
      </c>
      <c r="B21" s="24" t="s">
        <v>239</v>
      </c>
      <c r="C21" s="46" t="s">
        <v>27</v>
      </c>
      <c r="D21" s="24"/>
      <c r="E21" s="46" t="s">
        <v>18</v>
      </c>
      <c r="F21" s="26">
        <f t="shared" si="1"/>
        <v>2983.3305</v>
      </c>
      <c r="G21" s="50">
        <v>3919.5450000000001</v>
      </c>
      <c r="H21" s="50">
        <v>4321.576</v>
      </c>
      <c r="I21" s="50">
        <v>3262.4969999999998</v>
      </c>
      <c r="J21" s="50">
        <v>2704.1640000000002</v>
      </c>
    </row>
    <row r="22" spans="1:10" x14ac:dyDescent="0.25">
      <c r="A22" s="24" t="s">
        <v>15</v>
      </c>
      <c r="B22" s="24" t="s">
        <v>239</v>
      </c>
      <c r="C22" s="46" t="s">
        <v>30</v>
      </c>
      <c r="D22" s="24"/>
      <c r="E22" s="46" t="s">
        <v>18</v>
      </c>
      <c r="F22" s="26">
        <f t="shared" si="1"/>
        <v>2494.8564999999999</v>
      </c>
      <c r="G22" s="50">
        <v>6576.6540000000005</v>
      </c>
      <c r="H22" s="50">
        <v>3093.9589999999998</v>
      </c>
      <c r="I22" s="50">
        <v>3715.9079999999999</v>
      </c>
      <c r="J22" s="50">
        <v>1273.8050000000001</v>
      </c>
    </row>
    <row r="23" spans="1:10" x14ac:dyDescent="0.25">
      <c r="A23" s="24" t="s">
        <v>15</v>
      </c>
      <c r="B23" s="24" t="s">
        <v>239</v>
      </c>
      <c r="C23" s="46" t="s">
        <v>175</v>
      </c>
      <c r="D23" s="24"/>
      <c r="E23" s="46" t="s">
        <v>18</v>
      </c>
      <c r="F23" s="26">
        <f t="shared" si="1"/>
        <v>2066.2575000000002</v>
      </c>
      <c r="G23" s="50">
        <v>2516.3829999999998</v>
      </c>
      <c r="H23" s="50">
        <v>18644.226999999999</v>
      </c>
      <c r="I23" s="50">
        <v>3209.4380000000001</v>
      </c>
      <c r="J23" s="50">
        <v>923.077</v>
      </c>
    </row>
    <row r="24" spans="1:10" x14ac:dyDescent="0.25">
      <c r="A24" s="24" t="s">
        <v>15</v>
      </c>
      <c r="B24" s="24" t="s">
        <v>239</v>
      </c>
      <c r="C24" s="46" t="s">
        <v>36</v>
      </c>
      <c r="D24" s="24"/>
      <c r="E24" s="46" t="s">
        <v>18</v>
      </c>
      <c r="F24" s="26">
        <f t="shared" si="1"/>
        <v>1985.9085</v>
      </c>
      <c r="G24" s="50">
        <v>1110.8219999999999</v>
      </c>
      <c r="H24" s="50">
        <v>1515.4380000000001</v>
      </c>
      <c r="I24" s="50">
        <v>2640.9960000000001</v>
      </c>
      <c r="J24" s="50">
        <v>1330.8209999999999</v>
      </c>
    </row>
    <row r="25" spans="1:10" x14ac:dyDescent="0.25">
      <c r="A25" s="24" t="s">
        <v>15</v>
      </c>
      <c r="B25" s="24" t="s">
        <v>239</v>
      </c>
      <c r="C25" s="46" t="s">
        <v>41</v>
      </c>
      <c r="D25" s="24"/>
      <c r="E25" s="46" t="s">
        <v>18</v>
      </c>
      <c r="F25" s="26">
        <f t="shared" si="1"/>
        <v>1826.8605</v>
      </c>
      <c r="G25" s="50">
        <v>1050.098</v>
      </c>
      <c r="H25" s="50">
        <v>430.19</v>
      </c>
      <c r="I25" s="50">
        <v>1375.75</v>
      </c>
      <c r="J25" s="50">
        <v>2277.971</v>
      </c>
    </row>
    <row r="26" spans="1:10" x14ac:dyDescent="0.25">
      <c r="A26" s="24" t="s">
        <v>15</v>
      </c>
      <c r="B26" s="24" t="s">
        <v>239</v>
      </c>
      <c r="C26" s="46" t="s">
        <v>37</v>
      </c>
      <c r="D26" s="24"/>
      <c r="E26" s="46" t="s">
        <v>18</v>
      </c>
      <c r="F26" s="26">
        <f t="shared" si="1"/>
        <v>1414.5160000000001</v>
      </c>
      <c r="G26" s="50">
        <v>712.524</v>
      </c>
      <c r="H26" s="50">
        <v>660.39400000000001</v>
      </c>
      <c r="I26" s="50">
        <v>2113.0680000000002</v>
      </c>
      <c r="J26" s="50">
        <v>715.96400000000006</v>
      </c>
    </row>
    <row r="27" spans="1:10" x14ac:dyDescent="0.25">
      <c r="A27" s="24" t="s">
        <v>15</v>
      </c>
      <c r="B27" s="24" t="s">
        <v>239</v>
      </c>
      <c r="C27" s="46" t="s">
        <v>42</v>
      </c>
      <c r="D27" s="24"/>
      <c r="E27" s="46" t="s">
        <v>18</v>
      </c>
      <c r="F27" s="26">
        <f t="shared" si="1"/>
        <v>1379.7375</v>
      </c>
      <c r="G27" s="50">
        <v>711.31799999999998</v>
      </c>
      <c r="H27" s="50">
        <v>1033.8030000000001</v>
      </c>
      <c r="I27" s="50">
        <v>1178.1769999999999</v>
      </c>
      <c r="J27" s="50">
        <v>1581.298</v>
      </c>
    </row>
    <row r="28" spans="1:10" x14ac:dyDescent="0.25">
      <c r="A28" s="24" t="s">
        <v>15</v>
      </c>
      <c r="B28" s="24" t="s">
        <v>239</v>
      </c>
      <c r="C28" s="46" t="s">
        <v>32</v>
      </c>
      <c r="D28" s="24"/>
      <c r="E28" s="46" t="s">
        <v>18</v>
      </c>
      <c r="F28" s="26">
        <f t="shared" si="1"/>
        <v>1332.461</v>
      </c>
      <c r="G28" s="50">
        <v>947.26099999999997</v>
      </c>
      <c r="H28" s="50">
        <v>951.21400000000006</v>
      </c>
      <c r="I28" s="50">
        <v>1404.633</v>
      </c>
      <c r="J28" s="50">
        <v>1260.289</v>
      </c>
    </row>
    <row r="29" spans="1:10" x14ac:dyDescent="0.25">
      <c r="A29" s="24" t="s">
        <v>15</v>
      </c>
      <c r="B29" s="24" t="s">
        <v>239</v>
      </c>
      <c r="C29" s="46" t="s">
        <v>28</v>
      </c>
      <c r="D29" s="24"/>
      <c r="E29" s="46" t="s">
        <v>18</v>
      </c>
      <c r="F29" s="26">
        <f t="shared" si="1"/>
        <v>1170.4395</v>
      </c>
      <c r="G29" s="50">
        <v>724.18499999999995</v>
      </c>
      <c r="H29" s="50">
        <v>482.06</v>
      </c>
      <c r="I29" s="50">
        <v>1191.4390000000001</v>
      </c>
      <c r="J29" s="50">
        <v>1149.44</v>
      </c>
    </row>
    <row r="30" spans="1:10" x14ac:dyDescent="0.25">
      <c r="A30" s="24" t="s">
        <v>15</v>
      </c>
      <c r="B30" s="24" t="s">
        <v>239</v>
      </c>
      <c r="C30" s="46" t="s">
        <v>38</v>
      </c>
      <c r="D30" s="24"/>
      <c r="E30" s="46" t="s">
        <v>18</v>
      </c>
      <c r="F30" s="26">
        <f t="shared" si="1"/>
        <v>952.08299999999997</v>
      </c>
      <c r="G30" s="50">
        <v>625.697</v>
      </c>
      <c r="H30" s="50">
        <v>546.57000000000005</v>
      </c>
      <c r="I30" s="50">
        <v>909.70899999999995</v>
      </c>
      <c r="J30" s="50">
        <v>994.45699999999999</v>
      </c>
    </row>
    <row r="31" spans="1:10" x14ac:dyDescent="0.25">
      <c r="A31" s="24" t="s">
        <v>15</v>
      </c>
      <c r="B31" s="24" t="s">
        <v>239</v>
      </c>
      <c r="C31" s="46" t="s">
        <v>119</v>
      </c>
      <c r="D31" s="24"/>
      <c r="E31" s="46" t="s">
        <v>18</v>
      </c>
      <c r="F31" s="26">
        <f t="shared" si="1"/>
        <v>872.46849999999995</v>
      </c>
      <c r="G31" s="50">
        <v>1.17</v>
      </c>
      <c r="H31" s="50">
        <v>6.383</v>
      </c>
      <c r="I31" s="50"/>
      <c r="J31" s="50">
        <v>1744.9369999999999</v>
      </c>
    </row>
    <row r="32" spans="1:10" x14ac:dyDescent="0.25">
      <c r="A32" s="24" t="s">
        <v>15</v>
      </c>
      <c r="B32" s="24" t="s">
        <v>239</v>
      </c>
      <c r="C32" s="46" t="s">
        <v>55</v>
      </c>
      <c r="D32" s="24"/>
      <c r="E32" s="46" t="s">
        <v>18</v>
      </c>
      <c r="F32" s="26">
        <f t="shared" si="1"/>
        <v>822.62799999999993</v>
      </c>
      <c r="G32" s="50">
        <v>217.803</v>
      </c>
      <c r="H32" s="50">
        <v>738.04600000000005</v>
      </c>
      <c r="I32" s="50">
        <v>849.71199999999999</v>
      </c>
      <c r="J32" s="50">
        <v>795.54399999999998</v>
      </c>
    </row>
    <row r="33" spans="1:10" x14ac:dyDescent="0.25">
      <c r="A33" s="24" t="s">
        <v>15</v>
      </c>
      <c r="B33" s="24" t="s">
        <v>239</v>
      </c>
      <c r="C33" s="46" t="s">
        <v>40</v>
      </c>
      <c r="D33" s="24"/>
      <c r="E33" s="46" t="s">
        <v>18</v>
      </c>
      <c r="F33" s="26">
        <f t="shared" si="1"/>
        <v>760.29300000000001</v>
      </c>
      <c r="G33" s="50">
        <v>925.65899999999999</v>
      </c>
      <c r="H33" s="50">
        <v>707.43600000000004</v>
      </c>
      <c r="I33" s="50">
        <v>775.94100000000003</v>
      </c>
      <c r="J33" s="50">
        <v>744.64499999999998</v>
      </c>
    </row>
    <row r="34" spans="1:10" x14ac:dyDescent="0.25">
      <c r="A34" s="24" t="s">
        <v>15</v>
      </c>
      <c r="B34" s="24" t="s">
        <v>239</v>
      </c>
      <c r="C34" s="46" t="s">
        <v>53</v>
      </c>
      <c r="D34" s="24"/>
      <c r="E34" s="46" t="s">
        <v>18</v>
      </c>
      <c r="F34" s="26">
        <f t="shared" si="1"/>
        <v>608.60900000000004</v>
      </c>
      <c r="G34" s="50">
        <v>755.64499999999998</v>
      </c>
      <c r="H34" s="50">
        <v>23.91</v>
      </c>
      <c r="I34" s="50">
        <v>1074.047</v>
      </c>
      <c r="J34" s="50">
        <v>143.17099999999999</v>
      </c>
    </row>
    <row r="35" spans="1:10" x14ac:dyDescent="0.25">
      <c r="A35" s="24" t="s">
        <v>15</v>
      </c>
      <c r="B35" s="24" t="s">
        <v>239</v>
      </c>
      <c r="C35" s="46" t="s">
        <v>50</v>
      </c>
      <c r="D35" s="24"/>
      <c r="E35" s="46" t="s">
        <v>18</v>
      </c>
      <c r="F35" s="26">
        <f t="shared" si="1"/>
        <v>537.46450000000004</v>
      </c>
      <c r="G35" s="50">
        <v>166.892</v>
      </c>
      <c r="H35" s="50">
        <v>252.42400000000001</v>
      </c>
      <c r="I35" s="50">
        <v>393.09</v>
      </c>
      <c r="J35" s="50">
        <v>681.83900000000006</v>
      </c>
    </row>
    <row r="36" spans="1:10" x14ac:dyDescent="0.25">
      <c r="A36" s="24" t="s">
        <v>15</v>
      </c>
      <c r="B36" s="24" t="s">
        <v>239</v>
      </c>
      <c r="C36" s="46" t="s">
        <v>68</v>
      </c>
      <c r="D36" s="24"/>
      <c r="E36" s="46" t="s">
        <v>18</v>
      </c>
      <c r="F36" s="26">
        <f t="shared" si="1"/>
        <v>387.19200000000001</v>
      </c>
      <c r="G36" s="50">
        <v>228.44300000000001</v>
      </c>
      <c r="H36" s="50">
        <v>314.52800000000002</v>
      </c>
      <c r="I36" s="50">
        <v>688.46900000000005</v>
      </c>
      <c r="J36" s="50">
        <v>85.915000000000006</v>
      </c>
    </row>
    <row r="37" spans="1:10" x14ac:dyDescent="0.25">
      <c r="A37" s="24" t="s">
        <v>15</v>
      </c>
      <c r="B37" s="24" t="s">
        <v>239</v>
      </c>
      <c r="C37" s="46" t="s">
        <v>136</v>
      </c>
      <c r="D37" s="24"/>
      <c r="E37" s="46" t="s">
        <v>18</v>
      </c>
      <c r="F37" s="26">
        <f t="shared" si="1"/>
        <v>343.39749999999998</v>
      </c>
      <c r="G37" s="50">
        <v>86.075999999999993</v>
      </c>
      <c r="H37" s="50">
        <v>167.49600000000001</v>
      </c>
      <c r="I37" s="50">
        <v>432.38299999999998</v>
      </c>
      <c r="J37" s="50">
        <v>254.41200000000001</v>
      </c>
    </row>
    <row r="38" spans="1:10" x14ac:dyDescent="0.25">
      <c r="A38" s="24" t="s">
        <v>15</v>
      </c>
      <c r="B38" s="24" t="s">
        <v>239</v>
      </c>
      <c r="C38" s="46" t="s">
        <v>51</v>
      </c>
      <c r="D38" s="24"/>
      <c r="E38" s="46" t="s">
        <v>18</v>
      </c>
      <c r="F38" s="26">
        <f t="shared" si="1"/>
        <v>308.286</v>
      </c>
      <c r="G38" s="50">
        <v>343.24400000000003</v>
      </c>
      <c r="H38" s="50">
        <v>375.322</v>
      </c>
      <c r="I38" s="50">
        <v>362.18900000000002</v>
      </c>
      <c r="J38" s="50">
        <v>254.38300000000001</v>
      </c>
    </row>
    <row r="39" spans="1:10" x14ac:dyDescent="0.25">
      <c r="A39" s="24" t="s">
        <v>15</v>
      </c>
      <c r="B39" s="24" t="s">
        <v>239</v>
      </c>
      <c r="C39" s="46" t="s">
        <v>128</v>
      </c>
      <c r="D39" s="24"/>
      <c r="E39" s="46" t="s">
        <v>18</v>
      </c>
      <c r="F39" s="26">
        <f t="shared" si="1"/>
        <v>261.56799999999998</v>
      </c>
      <c r="G39" s="50">
        <v>250.43600000000001</v>
      </c>
      <c r="H39" s="50">
        <v>129.50800000000001</v>
      </c>
      <c r="I39" s="50">
        <v>523.13599999999997</v>
      </c>
      <c r="J39" s="50"/>
    </row>
    <row r="40" spans="1:10" x14ac:dyDescent="0.25">
      <c r="A40" s="24" t="s">
        <v>15</v>
      </c>
      <c r="B40" s="24" t="s">
        <v>239</v>
      </c>
      <c r="C40" s="46" t="s">
        <v>34</v>
      </c>
      <c r="D40" s="24"/>
      <c r="E40" s="46" t="s">
        <v>18</v>
      </c>
      <c r="F40" s="26">
        <f t="shared" si="1"/>
        <v>260.19049999999999</v>
      </c>
      <c r="G40" s="50">
        <v>88.588999999999999</v>
      </c>
      <c r="H40" s="50">
        <v>287.69099999999997</v>
      </c>
      <c r="I40" s="50">
        <v>299.065</v>
      </c>
      <c r="J40" s="50">
        <v>221.316</v>
      </c>
    </row>
    <row r="41" spans="1:10" x14ac:dyDescent="0.25">
      <c r="A41" s="24" t="s">
        <v>15</v>
      </c>
      <c r="B41" s="24" t="s">
        <v>239</v>
      </c>
      <c r="C41" s="46" t="s">
        <v>163</v>
      </c>
      <c r="D41" s="24"/>
      <c r="E41" s="46" t="s">
        <v>18</v>
      </c>
      <c r="F41" s="26">
        <f t="shared" ref="F41:F104" si="2">SUM(I41:J41)/2</f>
        <v>242.845</v>
      </c>
      <c r="G41" s="50"/>
      <c r="H41" s="50"/>
      <c r="I41" s="50"/>
      <c r="J41" s="50">
        <v>485.69</v>
      </c>
    </row>
    <row r="42" spans="1:10" x14ac:dyDescent="0.25">
      <c r="A42" s="24" t="s">
        <v>15</v>
      </c>
      <c r="B42" s="24" t="s">
        <v>239</v>
      </c>
      <c r="C42" s="46" t="s">
        <v>54</v>
      </c>
      <c r="D42" s="24"/>
      <c r="E42" s="46" t="s">
        <v>18</v>
      </c>
      <c r="F42" s="26">
        <f t="shared" si="2"/>
        <v>234.47050000000002</v>
      </c>
      <c r="G42" s="50">
        <v>68.882999999999996</v>
      </c>
      <c r="H42" s="50">
        <v>199.113</v>
      </c>
      <c r="I42" s="50">
        <v>218.387</v>
      </c>
      <c r="J42" s="50">
        <v>250.554</v>
      </c>
    </row>
    <row r="43" spans="1:10" x14ac:dyDescent="0.25">
      <c r="A43" s="24" t="s">
        <v>15</v>
      </c>
      <c r="B43" s="24" t="s">
        <v>239</v>
      </c>
      <c r="C43" s="46" t="s">
        <v>125</v>
      </c>
      <c r="D43" s="24"/>
      <c r="E43" s="46" t="s">
        <v>18</v>
      </c>
      <c r="F43" s="26">
        <f t="shared" si="2"/>
        <v>227.23099999999999</v>
      </c>
      <c r="G43" s="50">
        <v>0.77300000000000002</v>
      </c>
      <c r="H43" s="50">
        <v>140.51900000000001</v>
      </c>
      <c r="I43" s="50">
        <v>419.084</v>
      </c>
      <c r="J43" s="50">
        <v>35.378</v>
      </c>
    </row>
    <row r="44" spans="1:10" x14ac:dyDescent="0.25">
      <c r="A44" s="24" t="s">
        <v>15</v>
      </c>
      <c r="B44" s="24" t="s">
        <v>239</v>
      </c>
      <c r="C44" s="46" t="s">
        <v>73</v>
      </c>
      <c r="D44" s="24"/>
      <c r="E44" s="46" t="s">
        <v>18</v>
      </c>
      <c r="F44" s="26">
        <f t="shared" si="2"/>
        <v>209.61849999999998</v>
      </c>
      <c r="G44" s="50">
        <v>131.423</v>
      </c>
      <c r="H44" s="50">
        <v>121.453</v>
      </c>
      <c r="I44" s="50">
        <v>407.67899999999997</v>
      </c>
      <c r="J44" s="50">
        <v>11.558</v>
      </c>
    </row>
    <row r="45" spans="1:10" x14ac:dyDescent="0.25">
      <c r="A45" s="24" t="s">
        <v>15</v>
      </c>
      <c r="B45" s="24" t="s">
        <v>239</v>
      </c>
      <c r="C45" s="46" t="s">
        <v>61</v>
      </c>
      <c r="D45" s="24"/>
      <c r="E45" s="46" t="s">
        <v>18</v>
      </c>
      <c r="F45" s="26">
        <f t="shared" si="2"/>
        <v>169.75549999999998</v>
      </c>
      <c r="G45" s="50">
        <v>31.986000000000001</v>
      </c>
      <c r="H45" s="50">
        <v>209.614</v>
      </c>
      <c r="I45" s="50">
        <v>133.554</v>
      </c>
      <c r="J45" s="50">
        <v>205.95699999999999</v>
      </c>
    </row>
    <row r="46" spans="1:10" x14ac:dyDescent="0.25">
      <c r="A46" s="24" t="s">
        <v>15</v>
      </c>
      <c r="B46" s="24" t="s">
        <v>239</v>
      </c>
      <c r="C46" s="46" t="s">
        <v>104</v>
      </c>
      <c r="D46" s="24"/>
      <c r="E46" s="46" t="s">
        <v>18</v>
      </c>
      <c r="F46" s="26">
        <f t="shared" si="2"/>
        <v>149.12050000000002</v>
      </c>
      <c r="G46" s="50">
        <v>51.758000000000003</v>
      </c>
      <c r="H46" s="50">
        <v>0.53600000000000003</v>
      </c>
      <c r="I46" s="50">
        <v>22.010999999999999</v>
      </c>
      <c r="J46" s="50">
        <v>276.23</v>
      </c>
    </row>
    <row r="47" spans="1:10" x14ac:dyDescent="0.25">
      <c r="A47" s="24" t="s">
        <v>15</v>
      </c>
      <c r="B47" s="24" t="s">
        <v>239</v>
      </c>
      <c r="C47" s="46" t="s">
        <v>113</v>
      </c>
      <c r="D47" s="24"/>
      <c r="E47" s="46" t="s">
        <v>18</v>
      </c>
      <c r="F47" s="26">
        <f t="shared" si="2"/>
        <v>123.27849999999999</v>
      </c>
      <c r="G47" s="50"/>
      <c r="H47" s="50"/>
      <c r="I47" s="50">
        <v>242.029</v>
      </c>
      <c r="J47" s="50">
        <v>4.5279999999999996</v>
      </c>
    </row>
    <row r="48" spans="1:10" x14ac:dyDescent="0.25">
      <c r="A48" s="24" t="s">
        <v>15</v>
      </c>
      <c r="B48" s="24" t="s">
        <v>239</v>
      </c>
      <c r="C48" s="46" t="s">
        <v>94</v>
      </c>
      <c r="D48" s="24"/>
      <c r="E48" s="46" t="s">
        <v>18</v>
      </c>
      <c r="F48" s="26">
        <f t="shared" si="2"/>
        <v>117.6875</v>
      </c>
      <c r="G48" s="50">
        <v>64.700999999999993</v>
      </c>
      <c r="H48" s="50">
        <v>145.018</v>
      </c>
      <c r="I48" s="50">
        <v>105.377</v>
      </c>
      <c r="J48" s="50">
        <v>129.99799999999999</v>
      </c>
    </row>
    <row r="49" spans="1:10" x14ac:dyDescent="0.25">
      <c r="A49" s="24" t="s">
        <v>15</v>
      </c>
      <c r="B49" s="24" t="s">
        <v>239</v>
      </c>
      <c r="C49" s="46" t="s">
        <v>46</v>
      </c>
      <c r="D49" s="24"/>
      <c r="E49" s="46" t="s">
        <v>18</v>
      </c>
      <c r="F49" s="26">
        <f t="shared" si="2"/>
        <v>116.783</v>
      </c>
      <c r="G49" s="50">
        <v>2086.5030000000002</v>
      </c>
      <c r="H49" s="50">
        <v>88.974999999999994</v>
      </c>
      <c r="I49" s="50">
        <v>208.13300000000001</v>
      </c>
      <c r="J49" s="50">
        <v>25.433</v>
      </c>
    </row>
    <row r="50" spans="1:10" x14ac:dyDescent="0.25">
      <c r="A50" s="24" t="s">
        <v>15</v>
      </c>
      <c r="B50" s="24" t="s">
        <v>239</v>
      </c>
      <c r="C50" s="46" t="s">
        <v>63</v>
      </c>
      <c r="D50" s="24"/>
      <c r="E50" s="46" t="s">
        <v>18</v>
      </c>
      <c r="F50" s="26">
        <f t="shared" si="2"/>
        <v>100.23049999999999</v>
      </c>
      <c r="G50" s="50">
        <v>3.0619999999999998</v>
      </c>
      <c r="H50" s="50">
        <v>6.4050000000000002</v>
      </c>
      <c r="I50" s="50">
        <v>12.301</v>
      </c>
      <c r="J50" s="50">
        <v>188.16</v>
      </c>
    </row>
    <row r="51" spans="1:10" x14ac:dyDescent="0.25">
      <c r="A51" s="24" t="s">
        <v>15</v>
      </c>
      <c r="B51" s="24" t="s">
        <v>239</v>
      </c>
      <c r="C51" s="46" t="s">
        <v>58</v>
      </c>
      <c r="D51" s="24"/>
      <c r="E51" s="46" t="s">
        <v>18</v>
      </c>
      <c r="F51" s="26">
        <f t="shared" si="2"/>
        <v>88.852500000000006</v>
      </c>
      <c r="G51" s="50">
        <v>112.373</v>
      </c>
      <c r="H51" s="50">
        <v>45.216999999999999</v>
      </c>
      <c r="I51" s="50">
        <v>161.006</v>
      </c>
      <c r="J51" s="50">
        <v>16.699000000000002</v>
      </c>
    </row>
    <row r="52" spans="1:10" x14ac:dyDescent="0.25">
      <c r="A52" s="24" t="s">
        <v>15</v>
      </c>
      <c r="B52" s="24" t="s">
        <v>239</v>
      </c>
      <c r="C52" s="46" t="s">
        <v>102</v>
      </c>
      <c r="D52" s="24"/>
      <c r="E52" s="46" t="s">
        <v>18</v>
      </c>
      <c r="F52" s="26">
        <f t="shared" si="2"/>
        <v>86.020499999999998</v>
      </c>
      <c r="G52" s="50">
        <v>512.34100000000001</v>
      </c>
      <c r="H52" s="50">
        <v>32.313000000000002</v>
      </c>
      <c r="I52" s="50">
        <v>172.041</v>
      </c>
      <c r="J52" s="50"/>
    </row>
    <row r="53" spans="1:10" x14ac:dyDescent="0.25">
      <c r="A53" s="24" t="s">
        <v>15</v>
      </c>
      <c r="B53" s="24" t="s">
        <v>239</v>
      </c>
      <c r="C53" s="46" t="s">
        <v>170</v>
      </c>
      <c r="D53" s="24"/>
      <c r="E53" s="46" t="s">
        <v>18</v>
      </c>
      <c r="F53" s="26">
        <f t="shared" si="2"/>
        <v>82.259</v>
      </c>
      <c r="G53" s="50">
        <v>11.441000000000001</v>
      </c>
      <c r="H53" s="50">
        <v>6.8170000000000002</v>
      </c>
      <c r="I53" s="50">
        <v>37.677</v>
      </c>
      <c r="J53" s="50">
        <v>126.84099999999999</v>
      </c>
    </row>
    <row r="54" spans="1:10" x14ac:dyDescent="0.25">
      <c r="A54" s="24" t="s">
        <v>15</v>
      </c>
      <c r="B54" s="24" t="s">
        <v>239</v>
      </c>
      <c r="C54" s="46" t="s">
        <v>31</v>
      </c>
      <c r="D54" s="24"/>
      <c r="E54" s="46" t="s">
        <v>18</v>
      </c>
      <c r="F54" s="26">
        <f t="shared" si="2"/>
        <v>81.272999999999996</v>
      </c>
      <c r="G54" s="50">
        <v>1455.0129999999999</v>
      </c>
      <c r="H54" s="50">
        <v>59.433</v>
      </c>
      <c r="I54" s="50">
        <v>102.922</v>
      </c>
      <c r="J54" s="50">
        <v>59.624000000000002</v>
      </c>
    </row>
    <row r="55" spans="1:10" x14ac:dyDescent="0.25">
      <c r="A55" s="24" t="s">
        <v>15</v>
      </c>
      <c r="B55" s="24" t="s">
        <v>239</v>
      </c>
      <c r="C55" s="46" t="s">
        <v>166</v>
      </c>
      <c r="D55" s="24"/>
      <c r="E55" s="46" t="s">
        <v>18</v>
      </c>
      <c r="F55" s="26">
        <f t="shared" si="2"/>
        <v>75.749500000000012</v>
      </c>
      <c r="G55" s="50"/>
      <c r="H55" s="50"/>
      <c r="I55" s="50">
        <v>8.5999999999999993E-2</v>
      </c>
      <c r="J55" s="50">
        <v>151.41300000000001</v>
      </c>
    </row>
    <row r="56" spans="1:10" x14ac:dyDescent="0.25">
      <c r="A56" s="24" t="s">
        <v>15</v>
      </c>
      <c r="B56" s="24" t="s">
        <v>239</v>
      </c>
      <c r="C56" s="46" t="s">
        <v>45</v>
      </c>
      <c r="D56" s="24"/>
      <c r="E56" s="46" t="s">
        <v>18</v>
      </c>
      <c r="F56" s="26">
        <f t="shared" si="2"/>
        <v>67.207000000000008</v>
      </c>
      <c r="G56" s="50">
        <v>7.3550000000000004</v>
      </c>
      <c r="H56" s="50">
        <v>62.933999999999997</v>
      </c>
      <c r="I56" s="50">
        <v>28.234000000000002</v>
      </c>
      <c r="J56" s="50">
        <v>106.18</v>
      </c>
    </row>
    <row r="57" spans="1:10" x14ac:dyDescent="0.25">
      <c r="A57" s="24" t="s">
        <v>15</v>
      </c>
      <c r="B57" s="24" t="s">
        <v>239</v>
      </c>
      <c r="C57" s="46" t="s">
        <v>62</v>
      </c>
      <c r="D57" s="24"/>
      <c r="E57" s="46" t="s">
        <v>18</v>
      </c>
      <c r="F57" s="26">
        <f t="shared" si="2"/>
        <v>66.202500000000001</v>
      </c>
      <c r="G57" s="50">
        <v>3.927</v>
      </c>
      <c r="H57" s="50">
        <v>52.341000000000001</v>
      </c>
      <c r="I57" s="50">
        <v>81.731999999999999</v>
      </c>
      <c r="J57" s="50">
        <v>50.673000000000002</v>
      </c>
    </row>
    <row r="58" spans="1:10" x14ac:dyDescent="0.25">
      <c r="A58" s="24" t="s">
        <v>15</v>
      </c>
      <c r="B58" s="24" t="s">
        <v>239</v>
      </c>
      <c r="C58" s="46" t="s">
        <v>126</v>
      </c>
      <c r="D58" s="24"/>
      <c r="E58" s="46" t="s">
        <v>18</v>
      </c>
      <c r="F58" s="26">
        <f t="shared" si="2"/>
        <v>61.544499999999999</v>
      </c>
      <c r="G58" s="50">
        <v>39.622</v>
      </c>
      <c r="H58" s="50">
        <v>207.256</v>
      </c>
      <c r="I58" s="50">
        <v>107.708</v>
      </c>
      <c r="J58" s="50">
        <v>15.381</v>
      </c>
    </row>
    <row r="59" spans="1:10" x14ac:dyDescent="0.25">
      <c r="A59" s="24" t="s">
        <v>15</v>
      </c>
      <c r="B59" s="24" t="s">
        <v>239</v>
      </c>
      <c r="C59" s="46" t="s">
        <v>48</v>
      </c>
      <c r="D59" s="24"/>
      <c r="E59" s="46" t="s">
        <v>18</v>
      </c>
      <c r="F59" s="26">
        <f t="shared" si="2"/>
        <v>54.361999999999995</v>
      </c>
      <c r="G59" s="50">
        <v>39.305999999999997</v>
      </c>
      <c r="H59" s="50">
        <v>209.3</v>
      </c>
      <c r="I59" s="50">
        <v>20.763999999999999</v>
      </c>
      <c r="J59" s="50">
        <v>87.96</v>
      </c>
    </row>
    <row r="60" spans="1:10" x14ac:dyDescent="0.25">
      <c r="A60" s="24" t="s">
        <v>15</v>
      </c>
      <c r="B60" s="24" t="s">
        <v>239</v>
      </c>
      <c r="C60" s="46" t="s">
        <v>88</v>
      </c>
      <c r="D60" s="24"/>
      <c r="E60" s="46" t="s">
        <v>18</v>
      </c>
      <c r="F60" s="26">
        <f t="shared" si="2"/>
        <v>51.348000000000006</v>
      </c>
      <c r="G60" s="50">
        <v>161.23400000000001</v>
      </c>
      <c r="H60" s="50">
        <v>0.60199999999999998</v>
      </c>
      <c r="I60" s="50">
        <v>97.061000000000007</v>
      </c>
      <c r="J60" s="50">
        <v>5.6349999999999998</v>
      </c>
    </row>
    <row r="61" spans="1:10" x14ac:dyDescent="0.25">
      <c r="A61" s="24" t="s">
        <v>15</v>
      </c>
      <c r="B61" s="24" t="s">
        <v>239</v>
      </c>
      <c r="C61" s="46" t="s">
        <v>72</v>
      </c>
      <c r="D61" s="24"/>
      <c r="E61" s="46" t="s">
        <v>18</v>
      </c>
      <c r="F61" s="26">
        <f t="shared" si="2"/>
        <v>50.058999999999997</v>
      </c>
      <c r="G61" s="50">
        <v>124.16800000000001</v>
      </c>
      <c r="H61" s="50">
        <v>6.6000000000000003E-2</v>
      </c>
      <c r="I61" s="50">
        <v>79.009</v>
      </c>
      <c r="J61" s="50">
        <v>21.109000000000002</v>
      </c>
    </row>
    <row r="62" spans="1:10" x14ac:dyDescent="0.25">
      <c r="A62" s="24" t="s">
        <v>15</v>
      </c>
      <c r="B62" s="24" t="s">
        <v>239</v>
      </c>
      <c r="C62" s="46" t="s">
        <v>103</v>
      </c>
      <c r="D62" s="24"/>
      <c r="E62" s="46" t="s">
        <v>18</v>
      </c>
      <c r="F62" s="26">
        <f t="shared" si="2"/>
        <v>47.398499999999999</v>
      </c>
      <c r="G62" s="50">
        <v>15.718</v>
      </c>
      <c r="H62" s="50">
        <v>18.738</v>
      </c>
      <c r="I62" s="50">
        <v>34.612000000000002</v>
      </c>
      <c r="J62" s="50">
        <v>60.185000000000002</v>
      </c>
    </row>
    <row r="63" spans="1:10" x14ac:dyDescent="0.25">
      <c r="A63" s="24" t="s">
        <v>15</v>
      </c>
      <c r="B63" s="24" t="s">
        <v>239</v>
      </c>
      <c r="C63" s="46" t="s">
        <v>35</v>
      </c>
      <c r="D63" s="24"/>
      <c r="E63" s="46" t="s">
        <v>18</v>
      </c>
      <c r="F63" s="26">
        <f t="shared" si="2"/>
        <v>46.792000000000002</v>
      </c>
      <c r="G63" s="50">
        <v>30.030999999999999</v>
      </c>
      <c r="H63" s="50">
        <v>174.756</v>
      </c>
      <c r="I63" s="50">
        <v>43.314</v>
      </c>
      <c r="J63" s="50">
        <v>50.27</v>
      </c>
    </row>
    <row r="64" spans="1:10" x14ac:dyDescent="0.25">
      <c r="A64" s="24" t="s">
        <v>15</v>
      </c>
      <c r="B64" s="24" t="s">
        <v>239</v>
      </c>
      <c r="C64" s="46" t="s">
        <v>118</v>
      </c>
      <c r="D64" s="24"/>
      <c r="E64" s="46" t="s">
        <v>18</v>
      </c>
      <c r="F64" s="26">
        <f t="shared" si="2"/>
        <v>46.173499999999997</v>
      </c>
      <c r="G64" s="50">
        <v>5.165</v>
      </c>
      <c r="H64" s="50">
        <v>21.712</v>
      </c>
      <c r="I64" s="50">
        <v>92.346999999999994</v>
      </c>
      <c r="J64" s="50"/>
    </row>
    <row r="65" spans="1:10" x14ac:dyDescent="0.25">
      <c r="A65" s="24" t="s">
        <v>15</v>
      </c>
      <c r="B65" s="24" t="s">
        <v>239</v>
      </c>
      <c r="C65" s="46" t="s">
        <v>82</v>
      </c>
      <c r="D65" s="24"/>
      <c r="E65" s="46" t="s">
        <v>18</v>
      </c>
      <c r="F65" s="26">
        <f t="shared" si="2"/>
        <v>45.084499999999998</v>
      </c>
      <c r="G65" s="50"/>
      <c r="H65" s="50">
        <v>9.7000000000000003E-2</v>
      </c>
      <c r="I65" s="50">
        <v>90.063999999999993</v>
      </c>
      <c r="J65" s="50">
        <v>0.105</v>
      </c>
    </row>
    <row r="66" spans="1:10" x14ac:dyDescent="0.25">
      <c r="A66" s="24" t="s">
        <v>15</v>
      </c>
      <c r="B66" s="24" t="s">
        <v>239</v>
      </c>
      <c r="C66" s="46" t="s">
        <v>66</v>
      </c>
      <c r="D66" s="24"/>
      <c r="E66" s="46" t="s">
        <v>18</v>
      </c>
      <c r="F66" s="26">
        <f t="shared" si="2"/>
        <v>42.994</v>
      </c>
      <c r="G66" s="50">
        <v>2.8140000000000001</v>
      </c>
      <c r="H66" s="50">
        <v>4.05</v>
      </c>
      <c r="I66" s="50">
        <v>2.8290000000000002</v>
      </c>
      <c r="J66" s="50">
        <v>83.159000000000006</v>
      </c>
    </row>
    <row r="67" spans="1:10" x14ac:dyDescent="0.25">
      <c r="A67" s="24" t="s">
        <v>15</v>
      </c>
      <c r="B67" s="24" t="s">
        <v>239</v>
      </c>
      <c r="C67" s="46" t="s">
        <v>67</v>
      </c>
      <c r="D67" s="24"/>
      <c r="E67" s="46" t="s">
        <v>18</v>
      </c>
      <c r="F67" s="26">
        <f t="shared" si="2"/>
        <v>39.372</v>
      </c>
      <c r="G67" s="50">
        <v>28.335999999999999</v>
      </c>
      <c r="H67" s="50">
        <v>29.071000000000002</v>
      </c>
      <c r="I67" s="50">
        <v>46.527999999999999</v>
      </c>
      <c r="J67" s="50">
        <v>32.216000000000001</v>
      </c>
    </row>
    <row r="68" spans="1:10" x14ac:dyDescent="0.25">
      <c r="A68" s="24" t="s">
        <v>15</v>
      </c>
      <c r="B68" s="24" t="s">
        <v>239</v>
      </c>
      <c r="C68" s="46" t="s">
        <v>65</v>
      </c>
      <c r="D68" s="24"/>
      <c r="E68" s="46" t="s">
        <v>18</v>
      </c>
      <c r="F68" s="26">
        <f t="shared" si="2"/>
        <v>38.204999999999998</v>
      </c>
      <c r="G68" s="50">
        <v>51.817</v>
      </c>
      <c r="H68" s="50"/>
      <c r="I68" s="50"/>
      <c r="J68" s="50">
        <v>76.41</v>
      </c>
    </row>
    <row r="69" spans="1:10" x14ac:dyDescent="0.25">
      <c r="A69" s="24" t="s">
        <v>15</v>
      </c>
      <c r="B69" s="24" t="s">
        <v>239</v>
      </c>
      <c r="C69" s="46" t="s">
        <v>120</v>
      </c>
      <c r="D69" s="24"/>
      <c r="E69" s="46" t="s">
        <v>18</v>
      </c>
      <c r="F69" s="26">
        <f t="shared" si="2"/>
        <v>35.866999999999997</v>
      </c>
      <c r="G69" s="50">
        <v>9.5000000000000001E-2</v>
      </c>
      <c r="H69" s="50">
        <v>9.0090000000000003</v>
      </c>
      <c r="I69" s="50">
        <v>71.733999999999995</v>
      </c>
      <c r="J69" s="50"/>
    </row>
    <row r="70" spans="1:10" x14ac:dyDescent="0.25">
      <c r="A70" s="24" t="s">
        <v>15</v>
      </c>
      <c r="B70" s="24" t="s">
        <v>239</v>
      </c>
      <c r="C70" s="46" t="s">
        <v>57</v>
      </c>
      <c r="D70" s="24"/>
      <c r="E70" s="46" t="s">
        <v>18</v>
      </c>
      <c r="F70" s="26">
        <f t="shared" si="2"/>
        <v>35.558999999999997</v>
      </c>
      <c r="G70" s="50">
        <v>1.3149999999999999</v>
      </c>
      <c r="H70" s="50">
        <v>2.5059999999999998</v>
      </c>
      <c r="I70" s="50">
        <v>4.8000000000000001E-2</v>
      </c>
      <c r="J70" s="50">
        <v>71.069999999999993</v>
      </c>
    </row>
    <row r="71" spans="1:10" x14ac:dyDescent="0.25">
      <c r="A71" s="24" t="s">
        <v>15</v>
      </c>
      <c r="B71" s="24" t="s">
        <v>239</v>
      </c>
      <c r="C71" s="46" t="s">
        <v>80</v>
      </c>
      <c r="D71" s="24"/>
      <c r="E71" s="46" t="s">
        <v>18</v>
      </c>
      <c r="F71" s="26">
        <f t="shared" si="2"/>
        <v>35.441499999999998</v>
      </c>
      <c r="G71" s="50">
        <v>6.9889999999999999</v>
      </c>
      <c r="H71" s="50">
        <v>11.054</v>
      </c>
      <c r="I71" s="50">
        <v>70.14</v>
      </c>
      <c r="J71" s="50">
        <v>0.74299999999999999</v>
      </c>
    </row>
    <row r="72" spans="1:10" x14ac:dyDescent="0.25">
      <c r="A72" s="24" t="s">
        <v>15</v>
      </c>
      <c r="B72" s="24" t="s">
        <v>239</v>
      </c>
      <c r="C72" s="46" t="s">
        <v>109</v>
      </c>
      <c r="D72" s="24"/>
      <c r="E72" s="46" t="s">
        <v>18</v>
      </c>
      <c r="F72" s="26">
        <f t="shared" si="2"/>
        <v>32.735500000000002</v>
      </c>
      <c r="G72" s="50">
        <v>2.6269999999999998</v>
      </c>
      <c r="H72" s="50">
        <v>73.947999999999993</v>
      </c>
      <c r="I72" s="50">
        <v>45.317</v>
      </c>
      <c r="J72" s="50">
        <v>20.154</v>
      </c>
    </row>
    <row r="73" spans="1:10" x14ac:dyDescent="0.25">
      <c r="A73" s="24" t="s">
        <v>15</v>
      </c>
      <c r="B73" s="24" t="s">
        <v>239</v>
      </c>
      <c r="C73" s="46" t="s">
        <v>157</v>
      </c>
      <c r="D73" s="24"/>
      <c r="E73" s="46" t="s">
        <v>18</v>
      </c>
      <c r="F73" s="26">
        <f t="shared" si="2"/>
        <v>31.6755</v>
      </c>
      <c r="G73" s="50">
        <v>7.4189999999999996</v>
      </c>
      <c r="H73" s="50"/>
      <c r="I73" s="50">
        <v>46.502000000000002</v>
      </c>
      <c r="J73" s="50">
        <v>16.849</v>
      </c>
    </row>
    <row r="74" spans="1:10" x14ac:dyDescent="0.25">
      <c r="A74" s="24" t="s">
        <v>15</v>
      </c>
      <c r="B74" s="24" t="s">
        <v>239</v>
      </c>
      <c r="C74" s="46" t="s">
        <v>59</v>
      </c>
      <c r="D74" s="24"/>
      <c r="E74" s="46" t="s">
        <v>18</v>
      </c>
      <c r="F74" s="26">
        <f t="shared" si="2"/>
        <v>30.512</v>
      </c>
      <c r="G74" s="50"/>
      <c r="H74" s="50">
        <v>1.9830000000000001</v>
      </c>
      <c r="I74" s="50">
        <v>60.512</v>
      </c>
      <c r="J74" s="50">
        <v>0.51200000000000001</v>
      </c>
    </row>
    <row r="75" spans="1:10" x14ac:dyDescent="0.25">
      <c r="A75" s="24" t="s">
        <v>15</v>
      </c>
      <c r="B75" s="24" t="s">
        <v>239</v>
      </c>
      <c r="C75" s="46" t="s">
        <v>85</v>
      </c>
      <c r="D75" s="24"/>
      <c r="E75" s="46" t="s">
        <v>18</v>
      </c>
      <c r="F75" s="26">
        <f t="shared" si="2"/>
        <v>29.045500000000001</v>
      </c>
      <c r="G75" s="50">
        <v>61.347999999999999</v>
      </c>
      <c r="H75" s="50"/>
      <c r="I75" s="50">
        <v>58.091000000000001</v>
      </c>
      <c r="J75" s="50"/>
    </row>
    <row r="76" spans="1:10" x14ac:dyDescent="0.25">
      <c r="A76" s="24" t="s">
        <v>15</v>
      </c>
      <c r="B76" s="24" t="s">
        <v>239</v>
      </c>
      <c r="C76" s="46" t="s">
        <v>56</v>
      </c>
      <c r="D76" s="24"/>
      <c r="E76" s="46" t="s">
        <v>18</v>
      </c>
      <c r="F76" s="26">
        <f t="shared" si="2"/>
        <v>27.008499999999998</v>
      </c>
      <c r="G76" s="50">
        <v>9.4139999999999997</v>
      </c>
      <c r="H76" s="50">
        <v>12.012</v>
      </c>
      <c r="I76" s="50">
        <v>19.510000000000002</v>
      </c>
      <c r="J76" s="50">
        <v>34.506999999999998</v>
      </c>
    </row>
    <row r="77" spans="1:10" x14ac:dyDescent="0.25">
      <c r="A77" s="24" t="s">
        <v>15</v>
      </c>
      <c r="B77" s="24" t="s">
        <v>239</v>
      </c>
      <c r="C77" s="46" t="s">
        <v>39</v>
      </c>
      <c r="D77" s="24"/>
      <c r="E77" s="46" t="s">
        <v>18</v>
      </c>
      <c r="F77" s="26">
        <f t="shared" si="2"/>
        <v>26.9895</v>
      </c>
      <c r="G77" s="50">
        <v>908.94399999999996</v>
      </c>
      <c r="H77" s="50">
        <v>60.972999999999999</v>
      </c>
      <c r="I77" s="50">
        <v>53.978999999999999</v>
      </c>
      <c r="J77" s="50"/>
    </row>
    <row r="78" spans="1:10" x14ac:dyDescent="0.25">
      <c r="A78" s="24" t="s">
        <v>15</v>
      </c>
      <c r="B78" s="24" t="s">
        <v>239</v>
      </c>
      <c r="C78" s="46" t="s">
        <v>70</v>
      </c>
      <c r="D78" s="24"/>
      <c r="E78" s="46" t="s">
        <v>18</v>
      </c>
      <c r="F78" s="26">
        <f t="shared" si="2"/>
        <v>19.260999999999999</v>
      </c>
      <c r="G78" s="50">
        <v>2.4430000000000001</v>
      </c>
      <c r="H78" s="50">
        <v>283.483</v>
      </c>
      <c r="I78" s="50">
        <v>25.550999999999998</v>
      </c>
      <c r="J78" s="50">
        <v>12.971</v>
      </c>
    </row>
    <row r="79" spans="1:10" x14ac:dyDescent="0.25">
      <c r="A79" s="24" t="s">
        <v>15</v>
      </c>
      <c r="B79" s="24" t="s">
        <v>239</v>
      </c>
      <c r="C79" s="46" t="s">
        <v>154</v>
      </c>
      <c r="D79" s="24"/>
      <c r="E79" s="46" t="s">
        <v>18</v>
      </c>
      <c r="F79" s="26">
        <f t="shared" si="2"/>
        <v>16.331499999999998</v>
      </c>
      <c r="G79" s="50">
        <v>14.183999999999999</v>
      </c>
      <c r="H79" s="50">
        <v>350.70499999999998</v>
      </c>
      <c r="I79" s="50">
        <v>9.9860000000000007</v>
      </c>
      <c r="J79" s="50">
        <v>22.677</v>
      </c>
    </row>
    <row r="80" spans="1:10" x14ac:dyDescent="0.25">
      <c r="A80" s="24" t="s">
        <v>15</v>
      </c>
      <c r="B80" s="24" t="s">
        <v>239</v>
      </c>
      <c r="C80" s="46" t="s">
        <v>200</v>
      </c>
      <c r="D80" s="24"/>
      <c r="E80" s="46" t="s">
        <v>18</v>
      </c>
      <c r="F80" s="26">
        <f t="shared" si="2"/>
        <v>16.291499999999999</v>
      </c>
      <c r="G80" s="50">
        <v>0.17399999999999999</v>
      </c>
      <c r="H80" s="50"/>
      <c r="I80" s="50">
        <v>6.5890000000000004</v>
      </c>
      <c r="J80" s="50">
        <v>25.994</v>
      </c>
    </row>
    <row r="81" spans="1:10" x14ac:dyDescent="0.25">
      <c r="A81" s="24" t="s">
        <v>15</v>
      </c>
      <c r="B81" s="24" t="s">
        <v>239</v>
      </c>
      <c r="C81" s="46" t="s">
        <v>71</v>
      </c>
      <c r="D81" s="24"/>
      <c r="E81" s="46" t="s">
        <v>18</v>
      </c>
      <c r="F81" s="26">
        <f t="shared" si="2"/>
        <v>14.636500000000002</v>
      </c>
      <c r="G81" s="50">
        <v>1.119</v>
      </c>
      <c r="H81" s="50">
        <v>1.6970000000000001</v>
      </c>
      <c r="I81" s="50">
        <v>0.16700000000000001</v>
      </c>
      <c r="J81" s="50">
        <v>29.106000000000002</v>
      </c>
    </row>
    <row r="82" spans="1:10" x14ac:dyDescent="0.25">
      <c r="A82" s="24" t="s">
        <v>15</v>
      </c>
      <c r="B82" s="24" t="s">
        <v>239</v>
      </c>
      <c r="C82" s="46" t="s">
        <v>130</v>
      </c>
      <c r="D82" s="24"/>
      <c r="E82" s="46" t="s">
        <v>18</v>
      </c>
      <c r="F82" s="26">
        <f t="shared" si="2"/>
        <v>12.8895</v>
      </c>
      <c r="G82" s="50"/>
      <c r="H82" s="50"/>
      <c r="I82" s="50"/>
      <c r="J82" s="50">
        <v>25.779</v>
      </c>
    </row>
    <row r="83" spans="1:10" x14ac:dyDescent="0.25">
      <c r="A83" s="24" t="s">
        <v>15</v>
      </c>
      <c r="B83" s="24" t="s">
        <v>239</v>
      </c>
      <c r="C83" s="46" t="s">
        <v>117</v>
      </c>
      <c r="D83" s="24"/>
      <c r="E83" s="46" t="s">
        <v>18</v>
      </c>
      <c r="F83" s="26">
        <f t="shared" si="2"/>
        <v>12.859</v>
      </c>
      <c r="G83" s="50"/>
      <c r="H83" s="50">
        <v>1.69</v>
      </c>
      <c r="I83" s="50">
        <v>1.4930000000000001</v>
      </c>
      <c r="J83" s="50">
        <v>24.225000000000001</v>
      </c>
    </row>
    <row r="84" spans="1:10" x14ac:dyDescent="0.25">
      <c r="A84" s="24" t="s">
        <v>15</v>
      </c>
      <c r="B84" s="24" t="s">
        <v>239</v>
      </c>
      <c r="C84" s="46" t="s">
        <v>156</v>
      </c>
      <c r="D84" s="24"/>
      <c r="E84" s="46" t="s">
        <v>18</v>
      </c>
      <c r="F84" s="26">
        <f t="shared" si="2"/>
        <v>12.824</v>
      </c>
      <c r="G84" s="50">
        <v>6.06</v>
      </c>
      <c r="H84" s="50">
        <v>6.0209999999999999</v>
      </c>
      <c r="I84" s="50">
        <v>17.876999999999999</v>
      </c>
      <c r="J84" s="50">
        <v>7.7709999999999999</v>
      </c>
    </row>
    <row r="85" spans="1:10" x14ac:dyDescent="0.25">
      <c r="A85" s="24" t="s">
        <v>15</v>
      </c>
      <c r="B85" s="24" t="s">
        <v>239</v>
      </c>
      <c r="C85" s="46" t="s">
        <v>92</v>
      </c>
      <c r="D85" s="24"/>
      <c r="E85" s="46" t="s">
        <v>18</v>
      </c>
      <c r="F85" s="26">
        <f t="shared" si="2"/>
        <v>12.782999999999999</v>
      </c>
      <c r="G85" s="50"/>
      <c r="H85" s="50">
        <v>2.0739999999999998</v>
      </c>
      <c r="I85" s="50"/>
      <c r="J85" s="50">
        <v>25.565999999999999</v>
      </c>
    </row>
    <row r="86" spans="1:10" x14ac:dyDescent="0.25">
      <c r="A86" s="24" t="s">
        <v>15</v>
      </c>
      <c r="B86" s="24" t="s">
        <v>239</v>
      </c>
      <c r="C86" s="46" t="s">
        <v>49</v>
      </c>
      <c r="D86" s="24"/>
      <c r="E86" s="46" t="s">
        <v>18</v>
      </c>
      <c r="F86" s="26">
        <f t="shared" si="2"/>
        <v>12.263999999999999</v>
      </c>
      <c r="G86" s="50">
        <v>3403.9560000000001</v>
      </c>
      <c r="H86" s="50">
        <v>15.507</v>
      </c>
      <c r="I86" s="50">
        <v>16.791</v>
      </c>
      <c r="J86" s="50">
        <v>7.7370000000000001</v>
      </c>
    </row>
    <row r="87" spans="1:10" x14ac:dyDescent="0.25">
      <c r="A87" s="24" t="s">
        <v>15</v>
      </c>
      <c r="B87" s="24" t="s">
        <v>239</v>
      </c>
      <c r="C87" s="46" t="s">
        <v>89</v>
      </c>
      <c r="D87" s="24"/>
      <c r="E87" s="46" t="s">
        <v>18</v>
      </c>
      <c r="F87" s="26">
        <f t="shared" si="2"/>
        <v>12.186500000000001</v>
      </c>
      <c r="G87" s="50">
        <v>189.53399999999999</v>
      </c>
      <c r="H87" s="50">
        <v>14.805999999999999</v>
      </c>
      <c r="I87" s="50"/>
      <c r="J87" s="50">
        <v>24.373000000000001</v>
      </c>
    </row>
    <row r="88" spans="1:10" x14ac:dyDescent="0.25">
      <c r="A88" s="24" t="s">
        <v>15</v>
      </c>
      <c r="B88" s="24" t="s">
        <v>239</v>
      </c>
      <c r="C88" s="46" t="s">
        <v>79</v>
      </c>
      <c r="D88" s="24"/>
      <c r="E88" s="46" t="s">
        <v>18</v>
      </c>
      <c r="F88" s="26">
        <f t="shared" si="2"/>
        <v>10.9655</v>
      </c>
      <c r="G88" s="50">
        <v>2.0550000000000002</v>
      </c>
      <c r="H88" s="50">
        <v>9.9000000000000005E-2</v>
      </c>
      <c r="I88" s="50">
        <v>21.838000000000001</v>
      </c>
      <c r="J88" s="50">
        <v>9.2999999999999999E-2</v>
      </c>
    </row>
    <row r="89" spans="1:10" x14ac:dyDescent="0.25">
      <c r="A89" s="24" t="s">
        <v>15</v>
      </c>
      <c r="B89" s="24" t="s">
        <v>239</v>
      </c>
      <c r="C89" s="46" t="s">
        <v>105</v>
      </c>
      <c r="D89" s="24"/>
      <c r="E89" s="46" t="s">
        <v>18</v>
      </c>
      <c r="F89" s="26">
        <f t="shared" si="2"/>
        <v>10.69</v>
      </c>
      <c r="G89" s="50"/>
      <c r="H89" s="50"/>
      <c r="I89" s="50">
        <v>21.38</v>
      </c>
      <c r="J89" s="50"/>
    </row>
    <row r="90" spans="1:10" x14ac:dyDescent="0.25">
      <c r="A90" s="24" t="s">
        <v>15</v>
      </c>
      <c r="B90" s="24" t="s">
        <v>239</v>
      </c>
      <c r="C90" s="46" t="s">
        <v>143</v>
      </c>
      <c r="D90" s="24"/>
      <c r="E90" s="46" t="s">
        <v>18</v>
      </c>
      <c r="F90" s="26">
        <f t="shared" si="2"/>
        <v>10.1135</v>
      </c>
      <c r="G90" s="50"/>
      <c r="H90" s="50">
        <v>14.55</v>
      </c>
      <c r="I90" s="50"/>
      <c r="J90" s="50">
        <v>20.227</v>
      </c>
    </row>
    <row r="91" spans="1:10" x14ac:dyDescent="0.25">
      <c r="A91" s="24" t="s">
        <v>15</v>
      </c>
      <c r="B91" s="24" t="s">
        <v>239</v>
      </c>
      <c r="C91" s="46" t="s">
        <v>146</v>
      </c>
      <c r="D91" s="24"/>
      <c r="E91" s="46" t="s">
        <v>18</v>
      </c>
      <c r="F91" s="26">
        <f t="shared" si="2"/>
        <v>9.9834999999999994</v>
      </c>
      <c r="G91" s="50"/>
      <c r="H91" s="50"/>
      <c r="I91" s="50">
        <v>9.6000000000000002E-2</v>
      </c>
      <c r="J91" s="50">
        <v>19.870999999999999</v>
      </c>
    </row>
    <row r="92" spans="1:10" x14ac:dyDescent="0.25">
      <c r="A92" s="24" t="s">
        <v>15</v>
      </c>
      <c r="B92" s="24" t="s">
        <v>239</v>
      </c>
      <c r="C92" s="46" t="s">
        <v>95</v>
      </c>
      <c r="D92" s="24"/>
      <c r="E92" s="46" t="s">
        <v>18</v>
      </c>
      <c r="F92" s="26">
        <f t="shared" si="2"/>
        <v>9.3010000000000002</v>
      </c>
      <c r="G92" s="50">
        <v>59.493000000000002</v>
      </c>
      <c r="H92" s="50">
        <v>2.1040000000000001</v>
      </c>
      <c r="I92" s="50">
        <v>15.321</v>
      </c>
      <c r="J92" s="50">
        <v>3.2810000000000001</v>
      </c>
    </row>
    <row r="93" spans="1:10" x14ac:dyDescent="0.25">
      <c r="A93" s="24" t="s">
        <v>15</v>
      </c>
      <c r="B93" s="24" t="s">
        <v>239</v>
      </c>
      <c r="C93" s="46" t="s">
        <v>181</v>
      </c>
      <c r="D93" s="24"/>
      <c r="E93" s="46" t="s">
        <v>18</v>
      </c>
      <c r="F93" s="26">
        <f t="shared" si="2"/>
        <v>8.9779999999999998</v>
      </c>
      <c r="G93" s="50">
        <v>38.170999999999999</v>
      </c>
      <c r="H93" s="50">
        <v>8.1159999999999997</v>
      </c>
      <c r="I93" s="50">
        <v>17.058</v>
      </c>
      <c r="J93" s="50">
        <v>0.89800000000000002</v>
      </c>
    </row>
    <row r="94" spans="1:10" x14ac:dyDescent="0.25">
      <c r="A94" s="24" t="s">
        <v>15</v>
      </c>
      <c r="B94" s="24" t="s">
        <v>239</v>
      </c>
      <c r="C94" s="46" t="s">
        <v>81</v>
      </c>
      <c r="D94" s="24"/>
      <c r="E94" s="46" t="s">
        <v>18</v>
      </c>
      <c r="F94" s="26">
        <f t="shared" si="2"/>
        <v>8.9224999999999994</v>
      </c>
      <c r="G94" s="50">
        <v>0.186</v>
      </c>
      <c r="H94" s="50">
        <v>0.30399999999999999</v>
      </c>
      <c r="I94" s="50">
        <v>0.14499999999999999</v>
      </c>
      <c r="J94" s="50">
        <v>17.7</v>
      </c>
    </row>
    <row r="95" spans="1:10" x14ac:dyDescent="0.25">
      <c r="A95" s="24" t="s">
        <v>15</v>
      </c>
      <c r="B95" s="24" t="s">
        <v>239</v>
      </c>
      <c r="C95" s="46" t="s">
        <v>90</v>
      </c>
      <c r="D95" s="24"/>
      <c r="E95" s="46" t="s">
        <v>18</v>
      </c>
      <c r="F95" s="26">
        <f t="shared" si="2"/>
        <v>8.3780000000000001</v>
      </c>
      <c r="G95" s="50">
        <v>15.608000000000001</v>
      </c>
      <c r="H95" s="50"/>
      <c r="I95" s="50"/>
      <c r="J95" s="50">
        <v>16.756</v>
      </c>
    </row>
    <row r="96" spans="1:10" x14ac:dyDescent="0.25">
      <c r="A96" s="24" t="s">
        <v>15</v>
      </c>
      <c r="B96" s="24" t="s">
        <v>239</v>
      </c>
      <c r="C96" s="46" t="s">
        <v>127</v>
      </c>
      <c r="D96" s="24"/>
      <c r="E96" s="46" t="s">
        <v>18</v>
      </c>
      <c r="F96" s="26">
        <f t="shared" si="2"/>
        <v>7.8389999999999995</v>
      </c>
      <c r="G96" s="50"/>
      <c r="H96" s="50">
        <v>18.704000000000001</v>
      </c>
      <c r="I96" s="50">
        <v>5.5289999999999999</v>
      </c>
      <c r="J96" s="50">
        <v>10.148999999999999</v>
      </c>
    </row>
    <row r="97" spans="1:10" x14ac:dyDescent="0.25">
      <c r="A97" s="24" t="s">
        <v>15</v>
      </c>
      <c r="B97" s="24" t="s">
        <v>239</v>
      </c>
      <c r="C97" s="46" t="s">
        <v>97</v>
      </c>
      <c r="D97" s="24"/>
      <c r="E97" s="46" t="s">
        <v>18</v>
      </c>
      <c r="F97" s="26">
        <f t="shared" si="2"/>
        <v>6.9834999999999994</v>
      </c>
      <c r="G97" s="50">
        <v>0.33300000000000002</v>
      </c>
      <c r="H97" s="50">
        <v>2.3969999999999998</v>
      </c>
      <c r="I97" s="50">
        <v>7.367</v>
      </c>
      <c r="J97" s="50">
        <v>6.6</v>
      </c>
    </row>
    <row r="98" spans="1:10" x14ac:dyDescent="0.25">
      <c r="A98" s="24" t="s">
        <v>15</v>
      </c>
      <c r="B98" s="24" t="s">
        <v>239</v>
      </c>
      <c r="C98" s="46" t="s">
        <v>267</v>
      </c>
      <c r="D98" s="24"/>
      <c r="E98" s="46" t="s">
        <v>18</v>
      </c>
      <c r="F98" s="26">
        <f t="shared" si="2"/>
        <v>6.6559999999999997</v>
      </c>
      <c r="G98" s="50"/>
      <c r="H98" s="50"/>
      <c r="I98" s="50"/>
      <c r="J98" s="50">
        <v>13.311999999999999</v>
      </c>
    </row>
    <row r="99" spans="1:10" x14ac:dyDescent="0.25">
      <c r="A99" s="24" t="s">
        <v>15</v>
      </c>
      <c r="B99" s="24" t="s">
        <v>239</v>
      </c>
      <c r="C99" s="46" t="s">
        <v>108</v>
      </c>
      <c r="D99" s="24"/>
      <c r="E99" s="46" t="s">
        <v>18</v>
      </c>
      <c r="F99" s="26">
        <f t="shared" si="2"/>
        <v>6.4055</v>
      </c>
      <c r="G99" s="50"/>
      <c r="H99" s="50"/>
      <c r="I99" s="50">
        <v>1.419</v>
      </c>
      <c r="J99" s="50">
        <v>11.391999999999999</v>
      </c>
    </row>
    <row r="100" spans="1:10" x14ac:dyDescent="0.25">
      <c r="A100" s="24" t="s">
        <v>15</v>
      </c>
      <c r="B100" s="24" t="s">
        <v>239</v>
      </c>
      <c r="C100" s="46" t="s">
        <v>165</v>
      </c>
      <c r="D100" s="24"/>
      <c r="E100" s="46" t="s">
        <v>18</v>
      </c>
      <c r="F100" s="26">
        <f t="shared" si="2"/>
        <v>5.5895000000000001</v>
      </c>
      <c r="G100" s="50">
        <v>1.1419999999999999</v>
      </c>
      <c r="H100" s="50"/>
      <c r="I100" s="50"/>
      <c r="J100" s="50">
        <v>11.179</v>
      </c>
    </row>
    <row r="101" spans="1:10" x14ac:dyDescent="0.25">
      <c r="A101" s="24" t="s">
        <v>15</v>
      </c>
      <c r="B101" s="24" t="s">
        <v>239</v>
      </c>
      <c r="C101" s="46" t="s">
        <v>132</v>
      </c>
      <c r="D101" s="24"/>
      <c r="E101" s="46" t="s">
        <v>18</v>
      </c>
      <c r="F101" s="26">
        <f t="shared" si="2"/>
        <v>5.1150000000000002</v>
      </c>
      <c r="G101" s="50">
        <v>0.40300000000000002</v>
      </c>
      <c r="H101" s="50"/>
      <c r="I101" s="50">
        <v>9.83</v>
      </c>
      <c r="J101" s="50">
        <v>0.4</v>
      </c>
    </row>
    <row r="102" spans="1:10" x14ac:dyDescent="0.25">
      <c r="A102" s="24" t="s">
        <v>15</v>
      </c>
      <c r="B102" s="24" t="s">
        <v>239</v>
      </c>
      <c r="C102" s="46" t="s">
        <v>98</v>
      </c>
      <c r="D102" s="24"/>
      <c r="E102" s="46" t="s">
        <v>18</v>
      </c>
      <c r="F102" s="26">
        <f t="shared" si="2"/>
        <v>4.9894999999999996</v>
      </c>
      <c r="G102" s="50">
        <v>109.73699999999999</v>
      </c>
      <c r="H102" s="50">
        <v>54.872</v>
      </c>
      <c r="I102" s="50">
        <v>7.2930000000000001</v>
      </c>
      <c r="J102" s="50">
        <v>2.6859999999999999</v>
      </c>
    </row>
    <row r="103" spans="1:10" x14ac:dyDescent="0.25">
      <c r="A103" s="24" t="s">
        <v>15</v>
      </c>
      <c r="B103" s="24" t="s">
        <v>239</v>
      </c>
      <c r="C103" s="46" t="s">
        <v>134</v>
      </c>
      <c r="D103" s="24"/>
      <c r="E103" s="46" t="s">
        <v>18</v>
      </c>
      <c r="F103" s="26">
        <f t="shared" si="2"/>
        <v>4.7035</v>
      </c>
      <c r="G103" s="50">
        <v>50.201000000000001</v>
      </c>
      <c r="H103" s="50">
        <v>2.4990000000000001</v>
      </c>
      <c r="I103" s="50"/>
      <c r="J103" s="50">
        <v>9.407</v>
      </c>
    </row>
    <row r="104" spans="1:10" x14ac:dyDescent="0.25">
      <c r="A104" s="24" t="s">
        <v>15</v>
      </c>
      <c r="B104" s="24" t="s">
        <v>239</v>
      </c>
      <c r="C104" s="46" t="s">
        <v>83</v>
      </c>
      <c r="D104" s="24"/>
      <c r="E104" s="46" t="s">
        <v>18</v>
      </c>
      <c r="F104" s="26">
        <f t="shared" si="2"/>
        <v>3.8729999999999998</v>
      </c>
      <c r="G104" s="50"/>
      <c r="H104" s="50">
        <v>4.2309999999999999</v>
      </c>
      <c r="I104" s="50">
        <v>4.4619999999999997</v>
      </c>
      <c r="J104" s="50">
        <v>3.2839999999999998</v>
      </c>
    </row>
    <row r="105" spans="1:10" x14ac:dyDescent="0.25">
      <c r="A105" s="24" t="s">
        <v>15</v>
      </c>
      <c r="B105" s="24" t="s">
        <v>239</v>
      </c>
      <c r="C105" s="46" t="s">
        <v>138</v>
      </c>
      <c r="D105" s="24"/>
      <c r="E105" s="46" t="s">
        <v>18</v>
      </c>
      <c r="F105" s="26">
        <f t="shared" ref="F105:F164" si="3">SUM(I105:J105)/2</f>
        <v>3.6735000000000002</v>
      </c>
      <c r="G105" s="50"/>
      <c r="H105" s="50"/>
      <c r="I105" s="50">
        <v>7.3470000000000004</v>
      </c>
      <c r="J105" s="50"/>
    </row>
    <row r="106" spans="1:10" x14ac:dyDescent="0.25">
      <c r="A106" s="24" t="s">
        <v>15</v>
      </c>
      <c r="B106" s="24" t="s">
        <v>239</v>
      </c>
      <c r="C106" s="46" t="s">
        <v>87</v>
      </c>
      <c r="D106" s="24"/>
      <c r="E106" s="46" t="s">
        <v>18</v>
      </c>
      <c r="F106" s="26">
        <f t="shared" si="3"/>
        <v>3.6425000000000001</v>
      </c>
      <c r="G106" s="50">
        <v>25.759</v>
      </c>
      <c r="H106" s="50">
        <v>3.2669999999999999</v>
      </c>
      <c r="I106" s="50">
        <v>3.9140000000000001</v>
      </c>
      <c r="J106" s="50">
        <v>3.371</v>
      </c>
    </row>
    <row r="107" spans="1:10" x14ac:dyDescent="0.25">
      <c r="A107" s="24" t="s">
        <v>15</v>
      </c>
      <c r="B107" s="24" t="s">
        <v>239</v>
      </c>
      <c r="C107" s="46" t="s">
        <v>149</v>
      </c>
      <c r="D107" s="24"/>
      <c r="E107" s="46" t="s">
        <v>18</v>
      </c>
      <c r="F107" s="26">
        <f t="shared" si="3"/>
        <v>3.4580000000000002</v>
      </c>
      <c r="G107" s="50"/>
      <c r="H107" s="50">
        <v>2.0329999999999999</v>
      </c>
      <c r="I107" s="50">
        <v>6.9160000000000004</v>
      </c>
      <c r="J107" s="50"/>
    </row>
    <row r="108" spans="1:10" x14ac:dyDescent="0.25">
      <c r="A108" s="24" t="s">
        <v>15</v>
      </c>
      <c r="B108" s="24" t="s">
        <v>239</v>
      </c>
      <c r="C108" s="46" t="s">
        <v>131</v>
      </c>
      <c r="D108" s="24"/>
      <c r="E108" s="46" t="s">
        <v>18</v>
      </c>
      <c r="F108" s="26">
        <f t="shared" si="3"/>
        <v>3.3275000000000001</v>
      </c>
      <c r="G108" s="50">
        <v>3.7890000000000001</v>
      </c>
      <c r="H108" s="50">
        <v>16.904</v>
      </c>
      <c r="I108" s="50">
        <v>5.9710000000000001</v>
      </c>
      <c r="J108" s="50">
        <v>0.68400000000000005</v>
      </c>
    </row>
    <row r="109" spans="1:10" x14ac:dyDescent="0.25">
      <c r="A109" s="24" t="s">
        <v>15</v>
      </c>
      <c r="B109" s="24" t="s">
        <v>239</v>
      </c>
      <c r="C109" s="46" t="s">
        <v>133</v>
      </c>
      <c r="D109" s="24"/>
      <c r="E109" s="46" t="s">
        <v>18</v>
      </c>
      <c r="F109" s="26">
        <f t="shared" si="3"/>
        <v>3.2370000000000001</v>
      </c>
      <c r="G109" s="50">
        <v>8.7999999999999995E-2</v>
      </c>
      <c r="H109" s="50">
        <v>1.5760000000000001</v>
      </c>
      <c r="I109" s="50">
        <v>6.17</v>
      </c>
      <c r="J109" s="50">
        <v>0.30399999999999999</v>
      </c>
    </row>
    <row r="110" spans="1:10" x14ac:dyDescent="0.25">
      <c r="A110" s="24" t="s">
        <v>15</v>
      </c>
      <c r="B110" s="24" t="s">
        <v>239</v>
      </c>
      <c r="C110" s="46" t="s">
        <v>320</v>
      </c>
      <c r="D110" s="24"/>
      <c r="E110" s="46" t="s">
        <v>18</v>
      </c>
      <c r="F110" s="26">
        <f t="shared" si="3"/>
        <v>2.9550000000000001</v>
      </c>
      <c r="G110" s="50"/>
      <c r="H110" s="50"/>
      <c r="I110" s="50">
        <v>2.7E-2</v>
      </c>
      <c r="J110" s="50">
        <v>5.883</v>
      </c>
    </row>
    <row r="111" spans="1:10" x14ac:dyDescent="0.25">
      <c r="A111" s="24" t="s">
        <v>15</v>
      </c>
      <c r="B111" s="24" t="s">
        <v>239</v>
      </c>
      <c r="C111" s="46" t="s">
        <v>140</v>
      </c>
      <c r="D111" s="24"/>
      <c r="E111" s="46" t="s">
        <v>18</v>
      </c>
      <c r="F111" s="26">
        <f t="shared" si="3"/>
        <v>2.899</v>
      </c>
      <c r="G111" s="50">
        <v>49.353999999999999</v>
      </c>
      <c r="H111" s="50">
        <v>0.19600000000000001</v>
      </c>
      <c r="I111" s="50">
        <v>3.4000000000000002E-2</v>
      </c>
      <c r="J111" s="50">
        <v>5.7640000000000002</v>
      </c>
    </row>
    <row r="112" spans="1:10" x14ac:dyDescent="0.25">
      <c r="A112" s="24" t="s">
        <v>15</v>
      </c>
      <c r="B112" s="24" t="s">
        <v>239</v>
      </c>
      <c r="C112" s="46" t="s">
        <v>22</v>
      </c>
      <c r="D112" s="24"/>
      <c r="E112" s="46" t="s">
        <v>18</v>
      </c>
      <c r="F112" s="26">
        <f t="shared" si="3"/>
        <v>2.0169999999999999</v>
      </c>
      <c r="G112" s="50">
        <v>1E-3</v>
      </c>
      <c r="H112" s="50"/>
      <c r="I112" s="50"/>
      <c r="J112" s="50">
        <v>4.0339999999999998</v>
      </c>
    </row>
    <row r="113" spans="1:10" x14ac:dyDescent="0.25">
      <c r="A113" s="24" t="s">
        <v>15</v>
      </c>
      <c r="B113" s="24" t="s">
        <v>239</v>
      </c>
      <c r="C113" s="46" t="s">
        <v>144</v>
      </c>
      <c r="D113" s="24"/>
      <c r="E113" s="46" t="s">
        <v>18</v>
      </c>
      <c r="F113" s="26">
        <f t="shared" si="3"/>
        <v>1.8305</v>
      </c>
      <c r="G113" s="50"/>
      <c r="H113" s="50"/>
      <c r="I113" s="50"/>
      <c r="J113" s="50">
        <v>3.661</v>
      </c>
    </row>
    <row r="114" spans="1:10" x14ac:dyDescent="0.25">
      <c r="A114" s="24" t="s">
        <v>15</v>
      </c>
      <c r="B114" s="24" t="s">
        <v>239</v>
      </c>
      <c r="C114" s="46" t="s">
        <v>78</v>
      </c>
      <c r="D114" s="24"/>
      <c r="E114" s="46" t="s">
        <v>18</v>
      </c>
      <c r="F114" s="26">
        <f t="shared" si="3"/>
        <v>1.752</v>
      </c>
      <c r="G114" s="50"/>
      <c r="H114" s="50">
        <v>43.917000000000002</v>
      </c>
      <c r="I114" s="50">
        <v>1.849</v>
      </c>
      <c r="J114" s="50">
        <v>1.655</v>
      </c>
    </row>
    <row r="115" spans="1:10" x14ac:dyDescent="0.25">
      <c r="A115" s="24" t="s">
        <v>15</v>
      </c>
      <c r="B115" s="24" t="s">
        <v>239</v>
      </c>
      <c r="C115" s="46" t="s">
        <v>161</v>
      </c>
      <c r="D115" s="24"/>
      <c r="E115" s="46" t="s">
        <v>18</v>
      </c>
      <c r="F115" s="26">
        <f t="shared" si="3"/>
        <v>1.1339999999999999</v>
      </c>
      <c r="G115" s="50">
        <v>4.9800000000000004</v>
      </c>
      <c r="H115" s="50">
        <v>25.052</v>
      </c>
      <c r="I115" s="50"/>
      <c r="J115" s="50">
        <v>2.2679999999999998</v>
      </c>
    </row>
    <row r="116" spans="1:10" x14ac:dyDescent="0.25">
      <c r="A116" s="24" t="s">
        <v>15</v>
      </c>
      <c r="B116" s="24" t="s">
        <v>239</v>
      </c>
      <c r="C116" s="46" t="s">
        <v>169</v>
      </c>
      <c r="D116" s="24"/>
      <c r="E116" s="46" t="s">
        <v>18</v>
      </c>
      <c r="F116" s="26">
        <f t="shared" si="3"/>
        <v>1.02</v>
      </c>
      <c r="G116" s="50"/>
      <c r="H116" s="50"/>
      <c r="I116" s="50">
        <v>2.04</v>
      </c>
      <c r="J116" s="50"/>
    </row>
    <row r="117" spans="1:10" x14ac:dyDescent="0.25">
      <c r="A117" s="24" t="s">
        <v>15</v>
      </c>
      <c r="B117" s="24" t="s">
        <v>239</v>
      </c>
      <c r="C117" s="46" t="s">
        <v>52</v>
      </c>
      <c r="D117" s="24"/>
      <c r="E117" s="46" t="s">
        <v>18</v>
      </c>
      <c r="F117" s="26">
        <f t="shared" si="3"/>
        <v>0.98799999999999999</v>
      </c>
      <c r="G117" s="50">
        <v>0.27900000000000003</v>
      </c>
      <c r="H117" s="50">
        <v>0.15</v>
      </c>
      <c r="I117" s="50">
        <v>0.89400000000000002</v>
      </c>
      <c r="J117" s="50">
        <v>1.0820000000000001</v>
      </c>
    </row>
    <row r="118" spans="1:10" x14ac:dyDescent="0.25">
      <c r="A118" s="24" t="s">
        <v>15</v>
      </c>
      <c r="B118" s="24" t="s">
        <v>239</v>
      </c>
      <c r="C118" s="46" t="s">
        <v>148</v>
      </c>
      <c r="D118" s="24"/>
      <c r="E118" s="46" t="s">
        <v>18</v>
      </c>
      <c r="F118" s="26">
        <f t="shared" si="3"/>
        <v>0.67749999999999999</v>
      </c>
      <c r="G118" s="50"/>
      <c r="H118" s="50">
        <v>0.10199999999999999</v>
      </c>
      <c r="I118" s="50">
        <v>1.355</v>
      </c>
      <c r="J118" s="50"/>
    </row>
    <row r="119" spans="1:10" x14ac:dyDescent="0.25">
      <c r="A119" s="24" t="s">
        <v>15</v>
      </c>
      <c r="B119" s="24" t="s">
        <v>239</v>
      </c>
      <c r="C119" s="46" t="s">
        <v>110</v>
      </c>
      <c r="D119" s="24"/>
      <c r="E119" s="46" t="s">
        <v>18</v>
      </c>
      <c r="F119" s="26">
        <f t="shared" si="3"/>
        <v>0.59950000000000003</v>
      </c>
      <c r="G119" s="50"/>
      <c r="H119" s="50"/>
      <c r="I119" s="50"/>
      <c r="J119" s="50">
        <v>1.1990000000000001</v>
      </c>
    </row>
    <row r="120" spans="1:10" x14ac:dyDescent="0.25">
      <c r="A120" s="24" t="s">
        <v>15</v>
      </c>
      <c r="B120" s="24" t="s">
        <v>239</v>
      </c>
      <c r="C120" s="46" t="s">
        <v>77</v>
      </c>
      <c r="D120" s="24"/>
      <c r="E120" s="46" t="s">
        <v>18</v>
      </c>
      <c r="F120" s="26">
        <f t="shared" si="3"/>
        <v>0.52100000000000002</v>
      </c>
      <c r="G120" s="50">
        <v>0.34399999999999997</v>
      </c>
      <c r="H120" s="50">
        <v>2.0329999999999999</v>
      </c>
      <c r="I120" s="50">
        <v>1.042</v>
      </c>
      <c r="J120" s="50"/>
    </row>
    <row r="121" spans="1:10" x14ac:dyDescent="0.25">
      <c r="A121" s="24" t="s">
        <v>15</v>
      </c>
      <c r="B121" s="24" t="s">
        <v>239</v>
      </c>
      <c r="C121" s="46" t="s">
        <v>139</v>
      </c>
      <c r="D121" s="24"/>
      <c r="E121" s="46" t="s">
        <v>18</v>
      </c>
      <c r="F121" s="26">
        <f t="shared" si="3"/>
        <v>0.45650000000000002</v>
      </c>
      <c r="G121" s="50">
        <v>57.277000000000001</v>
      </c>
      <c r="H121" s="50"/>
      <c r="I121" s="50">
        <v>0.91300000000000003</v>
      </c>
      <c r="J121" s="50"/>
    </row>
    <row r="122" spans="1:10" x14ac:dyDescent="0.25">
      <c r="A122" s="24" t="s">
        <v>15</v>
      </c>
      <c r="B122" s="24" t="s">
        <v>239</v>
      </c>
      <c r="C122" s="46" t="s">
        <v>280</v>
      </c>
      <c r="D122" s="24"/>
      <c r="E122" s="46" t="s">
        <v>18</v>
      </c>
      <c r="F122" s="26">
        <f t="shared" si="3"/>
        <v>0.36449999999999999</v>
      </c>
      <c r="G122" s="50"/>
      <c r="H122" s="50"/>
      <c r="I122" s="50"/>
      <c r="J122" s="50">
        <v>0.72899999999999998</v>
      </c>
    </row>
    <row r="123" spans="1:10" x14ac:dyDescent="0.25">
      <c r="A123" s="24" t="s">
        <v>15</v>
      </c>
      <c r="B123" s="24" t="s">
        <v>239</v>
      </c>
      <c r="C123" s="46" t="s">
        <v>106</v>
      </c>
      <c r="D123" s="24"/>
      <c r="E123" s="46" t="s">
        <v>18</v>
      </c>
      <c r="F123" s="26">
        <f t="shared" si="3"/>
        <v>0.35299999999999998</v>
      </c>
      <c r="G123" s="50"/>
      <c r="H123" s="50">
        <v>0.53100000000000003</v>
      </c>
      <c r="I123" s="50">
        <v>0.70599999999999996</v>
      </c>
      <c r="J123" s="50"/>
    </row>
    <row r="124" spans="1:10" x14ac:dyDescent="0.25">
      <c r="A124" s="24" t="s">
        <v>15</v>
      </c>
      <c r="B124" s="24" t="s">
        <v>239</v>
      </c>
      <c r="C124" s="46" t="s">
        <v>171</v>
      </c>
      <c r="D124" s="24"/>
      <c r="E124" s="46" t="s">
        <v>18</v>
      </c>
      <c r="F124" s="26">
        <f t="shared" si="3"/>
        <v>0.249</v>
      </c>
      <c r="G124" s="50"/>
      <c r="H124" s="50"/>
      <c r="I124" s="50"/>
      <c r="J124" s="50">
        <v>0.498</v>
      </c>
    </row>
    <row r="125" spans="1:10" x14ac:dyDescent="0.25">
      <c r="A125" s="24" t="s">
        <v>15</v>
      </c>
      <c r="B125" s="24" t="s">
        <v>239</v>
      </c>
      <c r="C125" s="46" t="s">
        <v>47</v>
      </c>
      <c r="D125" s="24"/>
      <c r="E125" s="46" t="s">
        <v>18</v>
      </c>
      <c r="F125" s="26">
        <f t="shared" si="3"/>
        <v>0.11749999999999999</v>
      </c>
      <c r="G125" s="50"/>
      <c r="H125" s="50"/>
      <c r="I125" s="50">
        <v>0.126</v>
      </c>
      <c r="J125" s="50">
        <v>0.109</v>
      </c>
    </row>
    <row r="126" spans="1:10" x14ac:dyDescent="0.25">
      <c r="A126" s="24" t="s">
        <v>15</v>
      </c>
      <c r="B126" s="24" t="s">
        <v>239</v>
      </c>
      <c r="C126" s="46" t="s">
        <v>142</v>
      </c>
      <c r="D126" s="24"/>
      <c r="E126" s="46" t="s">
        <v>18</v>
      </c>
      <c r="F126" s="26">
        <f t="shared" si="3"/>
        <v>7.8E-2</v>
      </c>
      <c r="G126" s="50"/>
      <c r="H126" s="50">
        <v>4.9000000000000002E-2</v>
      </c>
      <c r="I126" s="50"/>
      <c r="J126" s="50">
        <v>0.156</v>
      </c>
    </row>
    <row r="127" spans="1:10" x14ac:dyDescent="0.25">
      <c r="A127" s="24" t="s">
        <v>15</v>
      </c>
      <c r="B127" s="24" t="s">
        <v>239</v>
      </c>
      <c r="C127" s="46" t="s">
        <v>155</v>
      </c>
      <c r="D127" s="24"/>
      <c r="E127" s="46" t="s">
        <v>18</v>
      </c>
      <c r="F127" s="26">
        <f t="shared" si="3"/>
        <v>7.2999999999999995E-2</v>
      </c>
      <c r="G127" s="50">
        <v>1.101</v>
      </c>
      <c r="H127" s="50"/>
      <c r="I127" s="50">
        <v>0.14599999999999999</v>
      </c>
      <c r="J127" s="50"/>
    </row>
    <row r="128" spans="1:10" x14ac:dyDescent="0.25">
      <c r="A128" s="24" t="s">
        <v>15</v>
      </c>
      <c r="B128" s="24" t="s">
        <v>239</v>
      </c>
      <c r="C128" s="46" t="s">
        <v>147</v>
      </c>
      <c r="D128" s="24"/>
      <c r="E128" s="46" t="s">
        <v>18</v>
      </c>
      <c r="F128" s="26">
        <f t="shared" si="3"/>
        <v>6.7500000000000004E-2</v>
      </c>
      <c r="G128" s="50"/>
      <c r="H128" s="50">
        <v>1.9790000000000001</v>
      </c>
      <c r="I128" s="50">
        <v>0.13500000000000001</v>
      </c>
      <c r="J128" s="50"/>
    </row>
    <row r="129" spans="1:10" x14ac:dyDescent="0.25">
      <c r="A129" s="24" t="s">
        <v>15</v>
      </c>
      <c r="B129" s="24" t="s">
        <v>239</v>
      </c>
      <c r="C129" s="46" t="s">
        <v>69</v>
      </c>
      <c r="D129" s="24"/>
      <c r="E129" s="46" t="s">
        <v>18</v>
      </c>
      <c r="F129" s="26">
        <f t="shared" si="3"/>
        <v>5.7500000000000002E-2</v>
      </c>
      <c r="G129" s="50">
        <v>0.16200000000000001</v>
      </c>
      <c r="H129" s="50"/>
      <c r="I129" s="50">
        <v>0.115</v>
      </c>
      <c r="J129" s="50"/>
    </row>
    <row r="130" spans="1:10" x14ac:dyDescent="0.25">
      <c r="A130" s="24" t="s">
        <v>15</v>
      </c>
      <c r="B130" s="24" t="s">
        <v>239</v>
      </c>
      <c r="C130" s="46" t="s">
        <v>150</v>
      </c>
      <c r="D130" s="24"/>
      <c r="E130" s="46" t="s">
        <v>18</v>
      </c>
      <c r="F130" s="26">
        <f t="shared" si="3"/>
        <v>5.5E-2</v>
      </c>
      <c r="G130" s="50">
        <v>0.35699999999999998</v>
      </c>
      <c r="H130" s="50">
        <v>0.38900000000000001</v>
      </c>
      <c r="I130" s="50"/>
      <c r="J130" s="50">
        <v>0.11</v>
      </c>
    </row>
    <row r="131" spans="1:10" x14ac:dyDescent="0.25">
      <c r="A131" s="24" t="s">
        <v>15</v>
      </c>
      <c r="B131" s="24" t="s">
        <v>239</v>
      </c>
      <c r="C131" s="46" t="s">
        <v>186</v>
      </c>
      <c r="D131" s="24"/>
      <c r="E131" s="46" t="s">
        <v>18</v>
      </c>
      <c r="F131" s="26">
        <f t="shared" si="3"/>
        <v>5.2499999999999998E-2</v>
      </c>
      <c r="G131" s="50"/>
      <c r="H131" s="50">
        <v>2.8479999999999999</v>
      </c>
      <c r="I131" s="50"/>
      <c r="J131" s="50">
        <v>0.105</v>
      </c>
    </row>
    <row r="132" spans="1:10" x14ac:dyDescent="0.25">
      <c r="A132" s="24" t="s">
        <v>15</v>
      </c>
      <c r="B132" s="24" t="s">
        <v>239</v>
      </c>
      <c r="C132" s="46" t="s">
        <v>93</v>
      </c>
      <c r="D132" s="24"/>
      <c r="E132" s="46" t="s">
        <v>18</v>
      </c>
      <c r="F132" s="26">
        <f t="shared" si="3"/>
        <v>4.8000000000000001E-2</v>
      </c>
      <c r="G132" s="50"/>
      <c r="H132" s="50">
        <v>0.57999999999999996</v>
      </c>
      <c r="I132" s="50">
        <v>9.6000000000000002E-2</v>
      </c>
      <c r="J132" s="50"/>
    </row>
    <row r="133" spans="1:10" x14ac:dyDescent="0.25">
      <c r="A133" s="24" t="s">
        <v>15</v>
      </c>
      <c r="B133" s="24" t="s">
        <v>239</v>
      </c>
      <c r="C133" s="46" t="s">
        <v>196</v>
      </c>
      <c r="D133" s="24"/>
      <c r="E133" s="46" t="s">
        <v>18</v>
      </c>
      <c r="F133" s="26">
        <f t="shared" si="3"/>
        <v>0</v>
      </c>
      <c r="G133" s="50">
        <v>3.8650000000000002</v>
      </c>
      <c r="H133" s="50">
        <v>5.4429999999999996</v>
      </c>
      <c r="I133" s="50"/>
      <c r="J133" s="50"/>
    </row>
    <row r="134" spans="1:10" x14ac:dyDescent="0.25">
      <c r="A134" s="24" t="s">
        <v>15</v>
      </c>
      <c r="B134" s="24" t="s">
        <v>239</v>
      </c>
      <c r="C134" s="46" t="s">
        <v>112</v>
      </c>
      <c r="D134" s="24"/>
      <c r="E134" s="46" t="s">
        <v>18</v>
      </c>
      <c r="F134" s="26">
        <f t="shared" si="3"/>
        <v>0</v>
      </c>
      <c r="G134" s="50">
        <v>12.933</v>
      </c>
      <c r="H134" s="50">
        <v>99.105999999999995</v>
      </c>
      <c r="I134" s="50"/>
      <c r="J134" s="50"/>
    </row>
    <row r="135" spans="1:10" x14ac:dyDescent="0.25">
      <c r="A135" s="24" t="s">
        <v>15</v>
      </c>
      <c r="B135" s="24" t="s">
        <v>239</v>
      </c>
      <c r="C135" s="46" t="s">
        <v>167</v>
      </c>
      <c r="D135" s="24"/>
      <c r="E135" s="46" t="s">
        <v>18</v>
      </c>
      <c r="F135" s="26">
        <f t="shared" si="3"/>
        <v>0</v>
      </c>
      <c r="G135" s="50">
        <v>11.144</v>
      </c>
      <c r="H135" s="50">
        <v>5.0190000000000001</v>
      </c>
      <c r="I135" s="50"/>
      <c r="J135" s="50"/>
    </row>
    <row r="136" spans="1:10" x14ac:dyDescent="0.25">
      <c r="A136" s="24" t="s">
        <v>15</v>
      </c>
      <c r="B136" s="24" t="s">
        <v>239</v>
      </c>
      <c r="C136" s="46" t="s">
        <v>199</v>
      </c>
      <c r="D136" s="24"/>
      <c r="E136" s="46" t="s">
        <v>18</v>
      </c>
      <c r="F136" s="26">
        <f t="shared" si="3"/>
        <v>0</v>
      </c>
      <c r="G136" s="50"/>
      <c r="H136" s="50">
        <v>31.041</v>
      </c>
      <c r="I136" s="50"/>
      <c r="J136" s="50"/>
    </row>
    <row r="137" spans="1:10" x14ac:dyDescent="0.25">
      <c r="A137" s="24" t="s">
        <v>15</v>
      </c>
      <c r="B137" s="24" t="s">
        <v>239</v>
      </c>
      <c r="C137" s="46" t="s">
        <v>123</v>
      </c>
      <c r="D137" s="24"/>
      <c r="E137" s="46" t="s">
        <v>18</v>
      </c>
      <c r="F137" s="26">
        <f t="shared" si="3"/>
        <v>0</v>
      </c>
      <c r="G137" s="50">
        <v>33.933999999999997</v>
      </c>
      <c r="H137" s="50">
        <v>0.316</v>
      </c>
      <c r="I137" s="50"/>
      <c r="J137" s="50"/>
    </row>
    <row r="138" spans="1:10" x14ac:dyDescent="0.25">
      <c r="A138" s="24" t="s">
        <v>15</v>
      </c>
      <c r="B138" s="24" t="s">
        <v>239</v>
      </c>
      <c r="C138" s="46" t="s">
        <v>164</v>
      </c>
      <c r="D138" s="24"/>
      <c r="E138" s="46" t="s">
        <v>18</v>
      </c>
      <c r="F138" s="26">
        <f t="shared" si="3"/>
        <v>0</v>
      </c>
      <c r="G138" s="50"/>
      <c r="H138" s="50">
        <v>1.8520000000000001</v>
      </c>
      <c r="I138" s="50"/>
      <c r="J138" s="50"/>
    </row>
    <row r="139" spans="1:10" x14ac:dyDescent="0.25">
      <c r="A139" s="24" t="s">
        <v>15</v>
      </c>
      <c r="B139" s="24" t="s">
        <v>239</v>
      </c>
      <c r="C139" s="46" t="s">
        <v>184</v>
      </c>
      <c r="D139" s="24"/>
      <c r="E139" s="46" t="s">
        <v>18</v>
      </c>
      <c r="F139" s="26">
        <f t="shared" si="3"/>
        <v>0</v>
      </c>
      <c r="G139" s="50"/>
      <c r="H139" s="50">
        <v>0.35199999999999998</v>
      </c>
      <c r="I139" s="50"/>
      <c r="J139" s="50"/>
    </row>
    <row r="140" spans="1:10" x14ac:dyDescent="0.25">
      <c r="A140" s="24" t="s">
        <v>15</v>
      </c>
      <c r="B140" s="24" t="s">
        <v>239</v>
      </c>
      <c r="C140" s="46" t="s">
        <v>64</v>
      </c>
      <c r="D140" s="24"/>
      <c r="E140" s="46" t="s">
        <v>18</v>
      </c>
      <c r="F140" s="26">
        <f t="shared" si="3"/>
        <v>0</v>
      </c>
      <c r="G140" s="50"/>
      <c r="H140" s="50">
        <v>0.151</v>
      </c>
      <c r="I140" s="50"/>
      <c r="J140" s="50"/>
    </row>
    <row r="141" spans="1:10" x14ac:dyDescent="0.25">
      <c r="A141" s="24" t="s">
        <v>15</v>
      </c>
      <c r="B141" s="24" t="s">
        <v>239</v>
      </c>
      <c r="C141" s="46" t="s">
        <v>176</v>
      </c>
      <c r="D141" s="24"/>
      <c r="E141" s="46" t="s">
        <v>18</v>
      </c>
      <c r="F141" s="26">
        <f t="shared" si="3"/>
        <v>0</v>
      </c>
      <c r="G141" s="50"/>
      <c r="H141" s="50">
        <v>0.112</v>
      </c>
      <c r="I141" s="50"/>
      <c r="J141" s="50"/>
    </row>
    <row r="142" spans="1:10" x14ac:dyDescent="0.25">
      <c r="A142" s="24" t="s">
        <v>15</v>
      </c>
      <c r="B142" s="24" t="s">
        <v>239</v>
      </c>
      <c r="C142" s="46" t="s">
        <v>177</v>
      </c>
      <c r="D142" s="24"/>
      <c r="E142" s="46" t="s">
        <v>18</v>
      </c>
      <c r="F142" s="26">
        <f t="shared" si="3"/>
        <v>0</v>
      </c>
      <c r="G142" s="50">
        <v>0.14899999999999999</v>
      </c>
      <c r="H142" s="50"/>
      <c r="I142" s="50"/>
      <c r="J142" s="50"/>
    </row>
    <row r="143" spans="1:10" x14ac:dyDescent="0.25">
      <c r="A143" s="24" t="s">
        <v>15</v>
      </c>
      <c r="B143" s="24" t="s">
        <v>239</v>
      </c>
      <c r="C143" s="46" t="s">
        <v>179</v>
      </c>
      <c r="D143" s="24"/>
      <c r="E143" s="46" t="s">
        <v>18</v>
      </c>
      <c r="F143" s="26">
        <f t="shared" si="3"/>
        <v>0</v>
      </c>
      <c r="G143" s="50">
        <v>1.7350000000000001</v>
      </c>
      <c r="H143" s="50">
        <v>35.484000000000002</v>
      </c>
      <c r="I143" s="50"/>
      <c r="J143" s="50"/>
    </row>
    <row r="144" spans="1:10" x14ac:dyDescent="0.25">
      <c r="A144" s="24" t="s">
        <v>15</v>
      </c>
      <c r="B144" s="24" t="s">
        <v>239</v>
      </c>
      <c r="C144" s="46" t="s">
        <v>115</v>
      </c>
      <c r="D144" s="24"/>
      <c r="E144" s="46" t="s">
        <v>18</v>
      </c>
      <c r="F144" s="26">
        <f t="shared" si="3"/>
        <v>0</v>
      </c>
      <c r="G144" s="50">
        <v>0.69</v>
      </c>
      <c r="H144" s="50"/>
      <c r="I144" s="50"/>
      <c r="J144" s="50"/>
    </row>
    <row r="145" spans="1:10" x14ac:dyDescent="0.25">
      <c r="A145" s="24" t="s">
        <v>15</v>
      </c>
      <c r="B145" s="24" t="s">
        <v>239</v>
      </c>
      <c r="C145" s="46" t="s">
        <v>193</v>
      </c>
      <c r="D145" s="24"/>
      <c r="E145" s="46" t="s">
        <v>18</v>
      </c>
      <c r="F145" s="26">
        <f t="shared" si="3"/>
        <v>0</v>
      </c>
      <c r="G145" s="50">
        <v>4.3380000000000001</v>
      </c>
      <c r="H145" s="50">
        <v>20.495999999999999</v>
      </c>
      <c r="I145" s="50"/>
      <c r="J145" s="50"/>
    </row>
    <row r="146" spans="1:10" x14ac:dyDescent="0.25">
      <c r="A146" s="24" t="s">
        <v>15</v>
      </c>
      <c r="B146" s="24" t="s">
        <v>239</v>
      </c>
      <c r="C146" s="46" t="s">
        <v>111</v>
      </c>
      <c r="D146" s="24"/>
      <c r="E146" s="46" t="s">
        <v>18</v>
      </c>
      <c r="F146" s="26">
        <f t="shared" si="3"/>
        <v>0</v>
      </c>
      <c r="G146" s="50">
        <v>131.85</v>
      </c>
      <c r="H146" s="50">
        <v>9.11</v>
      </c>
      <c r="I146" s="50"/>
      <c r="J146" s="50"/>
    </row>
    <row r="147" spans="1:10" x14ac:dyDescent="0.25">
      <c r="A147" s="24" t="s">
        <v>15</v>
      </c>
      <c r="B147" s="24" t="s">
        <v>239</v>
      </c>
      <c r="C147" s="46" t="s">
        <v>178</v>
      </c>
      <c r="D147" s="24"/>
      <c r="E147" s="46" t="s">
        <v>18</v>
      </c>
      <c r="F147" s="26">
        <f t="shared" si="3"/>
        <v>0</v>
      </c>
      <c r="G147" s="50">
        <v>14.541</v>
      </c>
      <c r="H147" s="50"/>
      <c r="I147" s="50"/>
      <c r="J147" s="50"/>
    </row>
    <row r="148" spans="1:10" x14ac:dyDescent="0.25">
      <c r="A148" s="24" t="s">
        <v>15</v>
      </c>
      <c r="B148" s="24" t="s">
        <v>239</v>
      </c>
      <c r="C148" s="46" t="s">
        <v>114</v>
      </c>
      <c r="D148" s="24"/>
      <c r="E148" s="46" t="s">
        <v>18</v>
      </c>
      <c r="F148" s="26">
        <f t="shared" si="3"/>
        <v>0</v>
      </c>
      <c r="G148" s="50">
        <v>15.656000000000001</v>
      </c>
      <c r="H148" s="50"/>
      <c r="I148" s="50"/>
      <c r="J148" s="50"/>
    </row>
    <row r="149" spans="1:10" x14ac:dyDescent="0.25">
      <c r="A149" s="24" t="s">
        <v>15</v>
      </c>
      <c r="B149" s="24" t="s">
        <v>239</v>
      </c>
      <c r="C149" s="46" t="s">
        <v>121</v>
      </c>
      <c r="D149" s="24"/>
      <c r="E149" s="46" t="s">
        <v>18</v>
      </c>
      <c r="F149" s="26">
        <f t="shared" si="3"/>
        <v>0</v>
      </c>
      <c r="G149" s="50">
        <v>3.91</v>
      </c>
      <c r="H149" s="50"/>
      <c r="I149" s="50"/>
      <c r="J149" s="50"/>
    </row>
    <row r="150" spans="1:10" x14ac:dyDescent="0.25">
      <c r="A150" s="24" t="s">
        <v>15</v>
      </c>
      <c r="B150" s="24" t="s">
        <v>239</v>
      </c>
      <c r="C150" s="46" t="s">
        <v>162</v>
      </c>
      <c r="D150" s="24"/>
      <c r="E150" s="46" t="s">
        <v>18</v>
      </c>
      <c r="F150" s="26">
        <f t="shared" si="3"/>
        <v>0</v>
      </c>
      <c r="G150" s="50">
        <v>1.57</v>
      </c>
      <c r="H150" s="50">
        <v>1.2569999999999999</v>
      </c>
      <c r="I150" s="50"/>
      <c r="J150" s="50"/>
    </row>
    <row r="151" spans="1:10" x14ac:dyDescent="0.25">
      <c r="A151" s="24" t="s">
        <v>15</v>
      </c>
      <c r="B151" s="24" t="s">
        <v>239</v>
      </c>
      <c r="C151" s="46" t="s">
        <v>129</v>
      </c>
      <c r="D151" s="24"/>
      <c r="E151" s="46" t="s">
        <v>18</v>
      </c>
      <c r="F151" s="26">
        <f t="shared" si="3"/>
        <v>0</v>
      </c>
      <c r="G151" s="50">
        <v>4.7089999999999996</v>
      </c>
      <c r="H151" s="50">
        <v>4.3879999999999999</v>
      </c>
      <c r="I151" s="50"/>
      <c r="J151" s="50"/>
    </row>
    <row r="152" spans="1:10" x14ac:dyDescent="0.25">
      <c r="A152" s="24" t="s">
        <v>15</v>
      </c>
      <c r="B152" s="24" t="s">
        <v>239</v>
      </c>
      <c r="C152" s="46" t="s">
        <v>172</v>
      </c>
      <c r="D152" s="24"/>
      <c r="E152" s="46" t="s">
        <v>18</v>
      </c>
      <c r="F152" s="26">
        <f t="shared" si="3"/>
        <v>0</v>
      </c>
      <c r="G152" s="50">
        <v>1.2649999999999999</v>
      </c>
      <c r="H152" s="50"/>
      <c r="I152" s="50"/>
      <c r="J152" s="50"/>
    </row>
    <row r="153" spans="1:10" x14ac:dyDescent="0.25">
      <c r="A153" s="24" t="s">
        <v>15</v>
      </c>
      <c r="B153" s="24" t="s">
        <v>239</v>
      </c>
      <c r="C153" s="46" t="s">
        <v>137</v>
      </c>
      <c r="D153" s="24"/>
      <c r="E153" s="46" t="s">
        <v>18</v>
      </c>
      <c r="F153" s="26">
        <f t="shared" si="3"/>
        <v>0</v>
      </c>
      <c r="G153" s="50">
        <v>115.46299999999999</v>
      </c>
      <c r="H153" s="50"/>
      <c r="I153" s="50"/>
      <c r="J153" s="50"/>
    </row>
    <row r="154" spans="1:10" x14ac:dyDescent="0.25">
      <c r="A154" s="24" t="s">
        <v>15</v>
      </c>
      <c r="B154" s="24" t="s">
        <v>239</v>
      </c>
      <c r="C154" s="46" t="s">
        <v>116</v>
      </c>
      <c r="D154" s="24"/>
      <c r="E154" s="46" t="s">
        <v>18</v>
      </c>
      <c r="F154" s="26">
        <f t="shared" si="3"/>
        <v>0</v>
      </c>
      <c r="G154" s="50">
        <v>8.0410000000000004</v>
      </c>
      <c r="H154" s="50">
        <v>2.1579999999999999</v>
      </c>
      <c r="I154" s="50"/>
      <c r="J154" s="50"/>
    </row>
    <row r="155" spans="1:10" x14ac:dyDescent="0.25">
      <c r="A155" s="24" t="s">
        <v>15</v>
      </c>
      <c r="B155" s="24" t="s">
        <v>239</v>
      </c>
      <c r="C155" s="46" t="s">
        <v>276</v>
      </c>
      <c r="D155" s="24"/>
      <c r="E155" s="46" t="s">
        <v>18</v>
      </c>
      <c r="F155" s="26">
        <f t="shared" si="3"/>
        <v>0</v>
      </c>
      <c r="G155" s="50">
        <v>1.899</v>
      </c>
      <c r="H155" s="50"/>
      <c r="I155" s="50"/>
      <c r="J155" s="50"/>
    </row>
    <row r="156" spans="1:10" x14ac:dyDescent="0.25">
      <c r="A156" s="24" t="s">
        <v>15</v>
      </c>
      <c r="B156" s="24" t="s">
        <v>239</v>
      </c>
      <c r="C156" s="46" t="s">
        <v>124</v>
      </c>
      <c r="D156" s="24"/>
      <c r="E156" s="46" t="s">
        <v>18</v>
      </c>
      <c r="F156" s="26">
        <f t="shared" si="3"/>
        <v>0</v>
      </c>
      <c r="G156" s="50">
        <v>1069.174</v>
      </c>
      <c r="H156" s="50"/>
      <c r="I156" s="50"/>
      <c r="J156" s="50"/>
    </row>
    <row r="157" spans="1:10" x14ac:dyDescent="0.25">
      <c r="A157" s="24" t="s">
        <v>15</v>
      </c>
      <c r="B157" s="24" t="s">
        <v>239</v>
      </c>
      <c r="C157" s="46" t="s">
        <v>76</v>
      </c>
      <c r="D157" s="24"/>
      <c r="E157" s="46" t="s">
        <v>18</v>
      </c>
      <c r="F157" s="26">
        <f t="shared" si="3"/>
        <v>0</v>
      </c>
      <c r="G157" s="50">
        <v>692.55</v>
      </c>
      <c r="H157" s="50"/>
      <c r="I157" s="50"/>
      <c r="J157" s="50"/>
    </row>
    <row r="158" spans="1:10" x14ac:dyDescent="0.25">
      <c r="A158" s="24" t="s">
        <v>15</v>
      </c>
      <c r="B158" s="24" t="s">
        <v>239</v>
      </c>
      <c r="C158" s="46" t="s">
        <v>268</v>
      </c>
      <c r="D158" s="24"/>
      <c r="E158" s="46" t="s">
        <v>18</v>
      </c>
      <c r="F158" s="26">
        <f t="shared" si="3"/>
        <v>0</v>
      </c>
      <c r="G158" s="50">
        <v>94.033000000000001</v>
      </c>
      <c r="H158" s="50">
        <v>0.94399999999999995</v>
      </c>
      <c r="I158" s="50"/>
      <c r="J158" s="50"/>
    </row>
    <row r="159" spans="1:10" x14ac:dyDescent="0.25">
      <c r="A159" s="24" t="s">
        <v>15</v>
      </c>
      <c r="B159" s="24" t="s">
        <v>239</v>
      </c>
      <c r="C159" s="46" t="s">
        <v>75</v>
      </c>
      <c r="D159" s="24"/>
      <c r="E159" s="46" t="s">
        <v>18</v>
      </c>
      <c r="F159" s="26">
        <f t="shared" si="3"/>
        <v>0</v>
      </c>
      <c r="G159" s="50"/>
      <c r="H159" s="50">
        <v>0.33100000000000002</v>
      </c>
      <c r="I159" s="50"/>
      <c r="J159" s="50"/>
    </row>
    <row r="160" spans="1:10" x14ac:dyDescent="0.25">
      <c r="A160" s="24" t="s">
        <v>15</v>
      </c>
      <c r="B160" s="24" t="s">
        <v>239</v>
      </c>
      <c r="C160" s="46" t="s">
        <v>122</v>
      </c>
      <c r="D160" s="24"/>
      <c r="E160" s="46" t="s">
        <v>18</v>
      </c>
      <c r="F160" s="26">
        <f t="shared" si="3"/>
        <v>0</v>
      </c>
      <c r="G160" s="50">
        <v>438.87200000000001</v>
      </c>
      <c r="H160" s="50">
        <v>115.399</v>
      </c>
      <c r="I160" s="50"/>
      <c r="J160" s="50"/>
    </row>
    <row r="161" spans="1:10" x14ac:dyDescent="0.25">
      <c r="A161" s="24" t="s">
        <v>15</v>
      </c>
      <c r="B161" s="24" t="s">
        <v>239</v>
      </c>
      <c r="C161" s="46" t="s">
        <v>188</v>
      </c>
      <c r="D161" s="24"/>
      <c r="E161" s="46" t="s">
        <v>18</v>
      </c>
      <c r="F161" s="26">
        <f t="shared" si="3"/>
        <v>0</v>
      </c>
      <c r="G161" s="50"/>
      <c r="H161" s="50">
        <v>0.20300000000000001</v>
      </c>
      <c r="I161" s="50"/>
      <c r="J161" s="50"/>
    </row>
    <row r="162" spans="1:10" x14ac:dyDescent="0.25">
      <c r="A162" s="24" t="s">
        <v>15</v>
      </c>
      <c r="B162" s="24" t="s">
        <v>239</v>
      </c>
      <c r="C162" s="46" t="s">
        <v>277</v>
      </c>
      <c r="D162" s="24"/>
      <c r="E162" s="46" t="s">
        <v>18</v>
      </c>
      <c r="F162" s="26">
        <f t="shared" si="3"/>
        <v>0</v>
      </c>
      <c r="G162" s="50">
        <v>20.657</v>
      </c>
      <c r="H162" s="50"/>
      <c r="I162" s="50"/>
      <c r="J162" s="50"/>
    </row>
    <row r="163" spans="1:10" x14ac:dyDescent="0.25">
      <c r="A163" s="24" t="s">
        <v>15</v>
      </c>
      <c r="B163" s="24" t="s">
        <v>239</v>
      </c>
      <c r="C163" s="46" t="s">
        <v>270</v>
      </c>
      <c r="D163" s="24"/>
      <c r="E163" s="46" t="s">
        <v>18</v>
      </c>
      <c r="F163" s="26">
        <f t="shared" si="3"/>
        <v>0</v>
      </c>
      <c r="G163" s="50">
        <v>0.42499999999999999</v>
      </c>
      <c r="H163" s="50"/>
      <c r="I163" s="50"/>
      <c r="J163" s="50"/>
    </row>
    <row r="164" spans="1:10" x14ac:dyDescent="0.25">
      <c r="A164" s="24" t="s">
        <v>15</v>
      </c>
      <c r="B164" s="24" t="s">
        <v>239</v>
      </c>
      <c r="C164" s="46" t="s">
        <v>275</v>
      </c>
      <c r="D164" s="24"/>
      <c r="E164" s="46" t="s">
        <v>18</v>
      </c>
      <c r="F164" s="26">
        <f t="shared" si="3"/>
        <v>0</v>
      </c>
      <c r="G164" s="50"/>
      <c r="H164" s="50">
        <v>12.167999999999999</v>
      </c>
      <c r="I164" s="50"/>
      <c r="J164" s="50"/>
    </row>
    <row r="166" spans="1:10" x14ac:dyDescent="0.25">
      <c r="F166" s="26">
        <f t="shared" ref="F166" si="4">SUM(I166:J166)/2</f>
        <v>102080.037</v>
      </c>
      <c r="G166" s="68">
        <f>SUM(G167:G194)</f>
        <v>98555.919999999984</v>
      </c>
      <c r="H166" s="68">
        <f>SUM(H167:H194)</f>
        <v>98762.269000000015</v>
      </c>
      <c r="I166" s="68">
        <f>SUM(I167:I194)</f>
        <v>109193.52499999998</v>
      </c>
      <c r="J166" s="68">
        <f>SUM(J167:J194)</f>
        <v>94966.549000000014</v>
      </c>
    </row>
    <row r="167" spans="1:10" x14ac:dyDescent="0.25">
      <c r="A167" s="24" t="s">
        <v>15</v>
      </c>
      <c r="B167" s="24" t="s">
        <v>239</v>
      </c>
      <c r="C167" s="46" t="s">
        <v>208</v>
      </c>
      <c r="D167" s="24" t="s">
        <v>17</v>
      </c>
      <c r="E167" s="46" t="s">
        <v>18</v>
      </c>
      <c r="F167" s="26">
        <v>2505.4210000000003</v>
      </c>
      <c r="G167" s="50">
        <v>1011.9059999999999</v>
      </c>
      <c r="H167" s="50">
        <v>2251.7220000000002</v>
      </c>
      <c r="I167" s="50">
        <v>2247.4110000000001</v>
      </c>
      <c r="J167" s="50">
        <v>2763.431</v>
      </c>
    </row>
    <row r="168" spans="1:10" x14ac:dyDescent="0.25">
      <c r="A168" s="24" t="s">
        <v>15</v>
      </c>
      <c r="B168" s="24" t="s">
        <v>239</v>
      </c>
      <c r="C168" s="46" t="s">
        <v>209</v>
      </c>
      <c r="D168" s="24" t="s">
        <v>17</v>
      </c>
      <c r="E168" s="46" t="s">
        <v>18</v>
      </c>
      <c r="F168" s="26">
        <v>3155.8310000000001</v>
      </c>
      <c r="G168" s="50">
        <v>4047.2559999999999</v>
      </c>
      <c r="H168" s="50">
        <v>3225.9749999999999</v>
      </c>
      <c r="I168" s="50">
        <v>3739.5410000000002</v>
      </c>
      <c r="J168" s="50">
        <v>2572.1210000000001</v>
      </c>
    </row>
    <row r="169" spans="1:10" x14ac:dyDescent="0.25">
      <c r="A169" s="24" t="s">
        <v>15</v>
      </c>
      <c r="B169" s="24" t="s">
        <v>239</v>
      </c>
      <c r="C169" s="46" t="s">
        <v>210</v>
      </c>
      <c r="D169" s="24" t="s">
        <v>17</v>
      </c>
      <c r="E169" s="46" t="s">
        <v>18</v>
      </c>
      <c r="F169" s="26">
        <v>27.743499999999997</v>
      </c>
      <c r="G169" s="50">
        <v>70.459000000000003</v>
      </c>
      <c r="H169" s="50">
        <v>25.817</v>
      </c>
      <c r="I169" s="50">
        <v>42.247999999999998</v>
      </c>
      <c r="J169" s="50">
        <v>13.239000000000001</v>
      </c>
    </row>
    <row r="170" spans="1:10" x14ac:dyDescent="0.25">
      <c r="A170" s="24" t="s">
        <v>15</v>
      </c>
      <c r="B170" s="24" t="s">
        <v>239</v>
      </c>
      <c r="C170" s="46" t="s">
        <v>211</v>
      </c>
      <c r="D170" s="24" t="s">
        <v>17</v>
      </c>
      <c r="E170" s="46" t="s">
        <v>18</v>
      </c>
      <c r="F170" s="26">
        <v>19.8825</v>
      </c>
      <c r="G170" s="50">
        <v>27.68</v>
      </c>
      <c r="H170" s="50">
        <v>9.5559999999999992</v>
      </c>
      <c r="I170" s="50">
        <v>31.579000000000001</v>
      </c>
      <c r="J170" s="50">
        <v>8.1859999999999999</v>
      </c>
    </row>
    <row r="171" spans="1:10" x14ac:dyDescent="0.25">
      <c r="A171" s="24" t="s">
        <v>15</v>
      </c>
      <c r="B171" s="24" t="s">
        <v>239</v>
      </c>
      <c r="C171" s="46" t="s">
        <v>212</v>
      </c>
      <c r="D171" s="24" t="s">
        <v>17</v>
      </c>
      <c r="E171" s="46" t="s">
        <v>18</v>
      </c>
      <c r="F171" s="26">
        <v>689.80250000000001</v>
      </c>
      <c r="G171" s="50">
        <v>644.87</v>
      </c>
      <c r="H171" s="50">
        <v>718.01599999999996</v>
      </c>
      <c r="I171" s="50">
        <v>661.50800000000004</v>
      </c>
      <c r="J171" s="50">
        <v>718.09699999999998</v>
      </c>
    </row>
    <row r="172" spans="1:10" x14ac:dyDescent="0.25">
      <c r="A172" s="24" t="s">
        <v>15</v>
      </c>
      <c r="B172" s="24" t="s">
        <v>239</v>
      </c>
      <c r="C172" s="46" t="s">
        <v>213</v>
      </c>
      <c r="D172" s="24" t="s">
        <v>17</v>
      </c>
      <c r="E172" s="46" t="s">
        <v>18</v>
      </c>
      <c r="F172" s="26">
        <v>37218.228499999997</v>
      </c>
      <c r="G172" s="50">
        <v>35971.779000000002</v>
      </c>
      <c r="H172" s="50">
        <v>35732.898999999998</v>
      </c>
      <c r="I172" s="50">
        <v>40902.440999999999</v>
      </c>
      <c r="J172" s="50">
        <v>33534.016000000003</v>
      </c>
    </row>
    <row r="173" spans="1:10" x14ac:dyDescent="0.25">
      <c r="A173" s="24" t="s">
        <v>15</v>
      </c>
      <c r="B173" s="24" t="s">
        <v>239</v>
      </c>
      <c r="C173" s="46" t="s">
        <v>214</v>
      </c>
      <c r="D173" s="24" t="s">
        <v>17</v>
      </c>
      <c r="E173" s="46" t="s">
        <v>18</v>
      </c>
      <c r="F173" s="26">
        <v>2526.1795000000002</v>
      </c>
      <c r="G173" s="50">
        <v>2780.473</v>
      </c>
      <c r="H173" s="50">
        <v>2716.4639999999999</v>
      </c>
      <c r="I173" s="50">
        <v>2448.0720000000001</v>
      </c>
      <c r="J173" s="50">
        <v>2604.2869999999998</v>
      </c>
    </row>
    <row r="174" spans="1:10" x14ac:dyDescent="0.25">
      <c r="A174" s="24" t="s">
        <v>15</v>
      </c>
      <c r="B174" s="24" t="s">
        <v>239</v>
      </c>
      <c r="C174" s="46" t="s">
        <v>215</v>
      </c>
      <c r="D174" s="24" t="s">
        <v>17</v>
      </c>
      <c r="E174" s="46" t="s">
        <v>18</v>
      </c>
      <c r="F174" s="26">
        <v>3565.3105000000005</v>
      </c>
      <c r="G174" s="50">
        <v>2766.4870000000001</v>
      </c>
      <c r="H174" s="50">
        <v>2978.55</v>
      </c>
      <c r="I174" s="50">
        <v>4287.2610000000004</v>
      </c>
      <c r="J174" s="50">
        <v>2843.36</v>
      </c>
    </row>
    <row r="175" spans="1:10" x14ac:dyDescent="0.25">
      <c r="A175" s="24" t="s">
        <v>15</v>
      </c>
      <c r="B175" s="24" t="s">
        <v>239</v>
      </c>
      <c r="C175" s="46" t="s">
        <v>216</v>
      </c>
      <c r="D175" s="24" t="s">
        <v>17</v>
      </c>
      <c r="E175" s="46" t="s">
        <v>18</v>
      </c>
      <c r="F175" s="26">
        <v>33.890500000000003</v>
      </c>
      <c r="G175" s="50">
        <v>6.117</v>
      </c>
      <c r="H175" s="50">
        <v>11.215</v>
      </c>
      <c r="I175" s="50">
        <v>25.792999999999999</v>
      </c>
      <c r="J175" s="50">
        <v>41.988</v>
      </c>
    </row>
    <row r="176" spans="1:10" x14ac:dyDescent="0.25">
      <c r="A176" s="24" t="s">
        <v>15</v>
      </c>
      <c r="B176" s="24" t="s">
        <v>239</v>
      </c>
      <c r="C176" s="46" t="s">
        <v>217</v>
      </c>
      <c r="D176" s="24" t="s">
        <v>17</v>
      </c>
      <c r="E176" s="46" t="s">
        <v>18</v>
      </c>
      <c r="F176" s="26">
        <v>685.61850000000004</v>
      </c>
      <c r="G176" s="50">
        <v>315.16399999999999</v>
      </c>
      <c r="H176" s="50">
        <v>252.07400000000001</v>
      </c>
      <c r="I176" s="50">
        <v>779.32899999999995</v>
      </c>
      <c r="J176" s="50">
        <v>591.90800000000002</v>
      </c>
    </row>
    <row r="177" spans="1:10" x14ac:dyDescent="0.25">
      <c r="A177" s="24" t="s">
        <v>15</v>
      </c>
      <c r="B177" s="24" t="s">
        <v>239</v>
      </c>
      <c r="C177" s="46" t="s">
        <v>218</v>
      </c>
      <c r="D177" s="24" t="s">
        <v>17</v>
      </c>
      <c r="E177" s="46" t="s">
        <v>18</v>
      </c>
      <c r="F177" s="26">
        <v>14076.183499999999</v>
      </c>
      <c r="G177" s="50">
        <v>14957.227000000001</v>
      </c>
      <c r="H177" s="50">
        <v>16682.09</v>
      </c>
      <c r="I177" s="50">
        <v>15631.548000000001</v>
      </c>
      <c r="J177" s="50">
        <v>12520.819</v>
      </c>
    </row>
    <row r="178" spans="1:10" x14ac:dyDescent="0.25">
      <c r="A178" s="24" t="s">
        <v>15</v>
      </c>
      <c r="B178" s="24" t="s">
        <v>239</v>
      </c>
      <c r="C178" s="46" t="s">
        <v>219</v>
      </c>
      <c r="D178" s="24" t="s">
        <v>17</v>
      </c>
      <c r="E178" s="46" t="s">
        <v>18</v>
      </c>
      <c r="F178" s="26">
        <v>19644.0285</v>
      </c>
      <c r="G178" s="50">
        <v>18465.878000000001</v>
      </c>
      <c r="H178" s="50">
        <v>17672.719000000001</v>
      </c>
      <c r="I178" s="50">
        <v>19816.469000000001</v>
      </c>
      <c r="J178" s="50">
        <v>19471.588</v>
      </c>
    </row>
    <row r="179" spans="1:10" x14ac:dyDescent="0.25">
      <c r="A179" s="24" t="s">
        <v>15</v>
      </c>
      <c r="B179" s="24" t="s">
        <v>239</v>
      </c>
      <c r="C179" s="46" t="s">
        <v>220</v>
      </c>
      <c r="D179" s="24" t="s">
        <v>17</v>
      </c>
      <c r="E179" s="46" t="s">
        <v>18</v>
      </c>
      <c r="F179" s="26">
        <v>401.541</v>
      </c>
      <c r="G179" s="50">
        <v>335.59199999999998</v>
      </c>
      <c r="H179" s="50">
        <v>259.70400000000001</v>
      </c>
      <c r="I179" s="50">
        <v>270.10500000000002</v>
      </c>
      <c r="J179" s="50">
        <v>532.97699999999998</v>
      </c>
    </row>
    <row r="180" spans="1:10" x14ac:dyDescent="0.25">
      <c r="A180" s="24" t="s">
        <v>15</v>
      </c>
      <c r="B180" s="24" t="s">
        <v>239</v>
      </c>
      <c r="C180" s="46" t="s">
        <v>221</v>
      </c>
      <c r="D180" s="24" t="s">
        <v>17</v>
      </c>
      <c r="E180" s="46" t="s">
        <v>18</v>
      </c>
      <c r="F180" s="26">
        <v>156.68049999999999</v>
      </c>
      <c r="G180" s="50">
        <v>84.983999999999995</v>
      </c>
      <c r="H180" s="50">
        <v>131.12299999999999</v>
      </c>
      <c r="I180" s="50">
        <v>175.85400000000001</v>
      </c>
      <c r="J180" s="50">
        <v>137.50700000000001</v>
      </c>
    </row>
    <row r="181" spans="1:10" x14ac:dyDescent="0.25">
      <c r="A181" s="24" t="s">
        <v>15</v>
      </c>
      <c r="B181" s="24" t="s">
        <v>239</v>
      </c>
      <c r="C181" s="46" t="s">
        <v>222</v>
      </c>
      <c r="D181" s="24" t="s">
        <v>17</v>
      </c>
      <c r="E181" s="46" t="s">
        <v>18</v>
      </c>
      <c r="F181" s="26">
        <v>443.92949999999996</v>
      </c>
      <c r="G181" s="50">
        <v>325.49400000000003</v>
      </c>
      <c r="H181" s="50">
        <v>316.65199999999999</v>
      </c>
      <c r="I181" s="50">
        <v>548.62099999999998</v>
      </c>
      <c r="J181" s="50">
        <v>339.238</v>
      </c>
    </row>
    <row r="182" spans="1:10" x14ac:dyDescent="0.25">
      <c r="A182" s="24" t="s">
        <v>15</v>
      </c>
      <c r="B182" s="24" t="s">
        <v>239</v>
      </c>
      <c r="C182" s="46" t="s">
        <v>223</v>
      </c>
      <c r="D182" s="24" t="s">
        <v>17</v>
      </c>
      <c r="E182" s="46" t="s">
        <v>18</v>
      </c>
      <c r="F182" s="26">
        <v>246.53200000000001</v>
      </c>
      <c r="G182" s="50">
        <v>597.89</v>
      </c>
      <c r="H182" s="50">
        <v>196.238</v>
      </c>
      <c r="I182" s="50">
        <v>215.85300000000001</v>
      </c>
      <c r="J182" s="50">
        <v>277.21100000000001</v>
      </c>
    </row>
    <row r="183" spans="1:10" x14ac:dyDescent="0.25">
      <c r="A183" s="24" t="s">
        <v>15</v>
      </c>
      <c r="B183" s="24" t="s">
        <v>239</v>
      </c>
      <c r="C183" s="46" t="s">
        <v>224</v>
      </c>
      <c r="D183" s="24" t="s">
        <v>17</v>
      </c>
      <c r="E183" s="46" t="s">
        <v>18</v>
      </c>
      <c r="F183" s="26">
        <v>10095.673999999999</v>
      </c>
      <c r="G183" s="50">
        <v>10998.646000000001</v>
      </c>
      <c r="H183" s="50">
        <v>9527.5400000000009</v>
      </c>
      <c r="I183" s="50">
        <v>10628.67</v>
      </c>
      <c r="J183" s="50">
        <v>9562.6779999999999</v>
      </c>
    </row>
    <row r="184" spans="1:10" x14ac:dyDescent="0.25">
      <c r="A184" s="24" t="s">
        <v>15</v>
      </c>
      <c r="B184" s="24" t="s">
        <v>239</v>
      </c>
      <c r="C184" s="46" t="s">
        <v>225</v>
      </c>
      <c r="D184" s="24" t="s">
        <v>17</v>
      </c>
      <c r="E184" s="46" t="s">
        <v>18</v>
      </c>
      <c r="F184" s="26">
        <v>24.895</v>
      </c>
      <c r="G184" s="50">
        <v>49.116999999999997</v>
      </c>
      <c r="H184" s="50">
        <v>52.262999999999998</v>
      </c>
      <c r="I184" s="50">
        <v>14.013</v>
      </c>
      <c r="J184" s="50">
        <v>35.777000000000001</v>
      </c>
    </row>
    <row r="185" spans="1:10" x14ac:dyDescent="0.25">
      <c r="A185" s="24" t="s">
        <v>15</v>
      </c>
      <c r="B185" s="24" t="s">
        <v>239</v>
      </c>
      <c r="C185" s="46" t="s">
        <v>226</v>
      </c>
      <c r="D185" s="24" t="s">
        <v>17</v>
      </c>
      <c r="E185" s="46" t="s">
        <v>18</v>
      </c>
      <c r="F185" s="26">
        <v>88.089500000000001</v>
      </c>
      <c r="G185" s="50">
        <v>147.84100000000001</v>
      </c>
      <c r="H185" s="50">
        <v>125.096</v>
      </c>
      <c r="I185" s="50">
        <v>109.31</v>
      </c>
      <c r="J185" s="50">
        <v>66.869</v>
      </c>
    </row>
    <row r="186" spans="1:10" x14ac:dyDescent="0.25">
      <c r="A186" s="24" t="s">
        <v>15</v>
      </c>
      <c r="B186" s="24" t="s">
        <v>239</v>
      </c>
      <c r="C186" s="46" t="s">
        <v>227</v>
      </c>
      <c r="D186" s="24" t="s">
        <v>17</v>
      </c>
      <c r="E186" s="46" t="s">
        <v>18</v>
      </c>
      <c r="F186" s="26">
        <v>25.590499999999999</v>
      </c>
      <c r="G186" s="50">
        <v>1.923</v>
      </c>
      <c r="H186" s="50">
        <v>4.5339999999999998</v>
      </c>
      <c r="I186" s="50">
        <v>20.47</v>
      </c>
      <c r="J186" s="50">
        <v>30.710999999999999</v>
      </c>
    </row>
    <row r="187" spans="1:10" x14ac:dyDescent="0.25">
      <c r="A187" s="24" t="s">
        <v>15</v>
      </c>
      <c r="B187" s="24" t="s">
        <v>239</v>
      </c>
      <c r="C187" s="46" t="s">
        <v>228</v>
      </c>
      <c r="D187" s="24" t="s">
        <v>17</v>
      </c>
      <c r="E187" s="46" t="s">
        <v>18</v>
      </c>
      <c r="F187" s="26">
        <v>4.9005000000000001</v>
      </c>
      <c r="G187" s="50">
        <v>6.3970000000000002</v>
      </c>
      <c r="H187" s="50">
        <v>1.35</v>
      </c>
      <c r="I187" s="50">
        <v>9.5340000000000007</v>
      </c>
      <c r="J187" s="50">
        <v>0.26700000000000002</v>
      </c>
    </row>
    <row r="188" spans="1:10" x14ac:dyDescent="0.25">
      <c r="A188" s="24" t="s">
        <v>15</v>
      </c>
      <c r="B188" s="24" t="s">
        <v>239</v>
      </c>
      <c r="C188" s="46" t="s">
        <v>229</v>
      </c>
      <c r="D188" s="24" t="s">
        <v>17</v>
      </c>
      <c r="E188" s="46" t="s">
        <v>18</v>
      </c>
      <c r="F188" s="26">
        <v>4590.2635</v>
      </c>
      <c r="G188" s="50">
        <v>3219.62</v>
      </c>
      <c r="H188" s="50">
        <v>3938.46</v>
      </c>
      <c r="I188" s="50">
        <v>4892.09</v>
      </c>
      <c r="J188" s="50">
        <v>4288.4369999999999</v>
      </c>
    </row>
    <row r="189" spans="1:10" x14ac:dyDescent="0.25">
      <c r="A189" s="24" t="s">
        <v>15</v>
      </c>
      <c r="B189" s="24" t="s">
        <v>239</v>
      </c>
      <c r="C189" s="46" t="s">
        <v>230</v>
      </c>
      <c r="D189" s="24" t="s">
        <v>17</v>
      </c>
      <c r="E189" s="46" t="s">
        <v>18</v>
      </c>
      <c r="F189" s="26">
        <v>140.541</v>
      </c>
      <c r="G189" s="50">
        <v>122.283</v>
      </c>
      <c r="H189" s="50">
        <v>167.244</v>
      </c>
      <c r="I189" s="50">
        <v>187.048</v>
      </c>
      <c r="J189" s="50">
        <v>94.034000000000006</v>
      </c>
    </row>
    <row r="190" spans="1:10" x14ac:dyDescent="0.25">
      <c r="A190" s="24" t="s">
        <v>15</v>
      </c>
      <c r="B190" s="24" t="s">
        <v>239</v>
      </c>
      <c r="C190" s="46" t="s">
        <v>231</v>
      </c>
      <c r="D190" s="24" t="s">
        <v>17</v>
      </c>
      <c r="E190" s="46" t="s">
        <v>18</v>
      </c>
      <c r="F190" s="26">
        <v>369.73099999999999</v>
      </c>
      <c r="G190" s="50">
        <v>580.42200000000003</v>
      </c>
      <c r="H190" s="50">
        <v>322.27600000000001</v>
      </c>
      <c r="I190" s="50">
        <v>379.959</v>
      </c>
      <c r="J190" s="50">
        <v>359.50299999999999</v>
      </c>
    </row>
    <row r="191" spans="1:10" x14ac:dyDescent="0.25">
      <c r="A191" s="24" t="s">
        <v>15</v>
      </c>
      <c r="B191" s="24" t="s">
        <v>239</v>
      </c>
      <c r="C191" s="46" t="s">
        <v>232</v>
      </c>
      <c r="D191" s="24" t="s">
        <v>17</v>
      </c>
      <c r="E191" s="46" t="s">
        <v>18</v>
      </c>
      <c r="F191" s="26">
        <v>41.967999999999996</v>
      </c>
      <c r="G191" s="50">
        <v>61.825000000000003</v>
      </c>
      <c r="H191" s="50">
        <v>12.922000000000001</v>
      </c>
      <c r="I191" s="50">
        <v>9.6240000000000006</v>
      </c>
      <c r="J191" s="50">
        <v>74.311999999999998</v>
      </c>
    </row>
    <row r="192" spans="1:10" x14ac:dyDescent="0.25">
      <c r="A192" s="24" t="s">
        <v>15</v>
      </c>
      <c r="B192" s="24" t="s">
        <v>239</v>
      </c>
      <c r="C192" s="46" t="s">
        <v>233</v>
      </c>
      <c r="D192" s="24" t="s">
        <v>17</v>
      </c>
      <c r="E192" s="46" t="s">
        <v>18</v>
      </c>
      <c r="F192" s="26">
        <v>65.007499999999993</v>
      </c>
      <c r="G192" s="50">
        <v>43.411999999999999</v>
      </c>
      <c r="H192" s="50">
        <v>47.823999999999998</v>
      </c>
      <c r="I192" s="50">
        <v>54.01</v>
      </c>
      <c r="J192" s="50">
        <v>76.004999999999995</v>
      </c>
    </row>
    <row r="193" spans="1:10" x14ac:dyDescent="0.25">
      <c r="A193" s="24" t="s">
        <v>15</v>
      </c>
      <c r="B193" s="24" t="s">
        <v>239</v>
      </c>
      <c r="C193" s="46" t="s">
        <v>234</v>
      </c>
      <c r="D193" s="24" t="s">
        <v>17</v>
      </c>
      <c r="E193" s="46" t="s">
        <v>18</v>
      </c>
      <c r="F193" s="26">
        <v>248.64549999999997</v>
      </c>
      <c r="G193" s="50">
        <v>159.33500000000001</v>
      </c>
      <c r="H193" s="50">
        <v>473.00299999999999</v>
      </c>
      <c r="I193" s="50">
        <v>152.33799999999999</v>
      </c>
      <c r="J193" s="50">
        <v>344.95299999999997</v>
      </c>
    </row>
    <row r="194" spans="1:10" x14ac:dyDescent="0.25">
      <c r="A194" s="24" t="s">
        <v>15</v>
      </c>
      <c r="B194" s="24" t="s">
        <v>239</v>
      </c>
      <c r="C194" s="46" t="s">
        <v>235</v>
      </c>
      <c r="D194" s="24" t="s">
        <v>17</v>
      </c>
      <c r="E194" s="46" t="s">
        <v>18</v>
      </c>
      <c r="F194" s="26">
        <v>987.928</v>
      </c>
      <c r="G194" s="50">
        <v>755.84299999999996</v>
      </c>
      <c r="H194" s="50">
        <v>908.94299999999998</v>
      </c>
      <c r="I194" s="50">
        <v>912.82600000000002</v>
      </c>
      <c r="J194" s="50">
        <v>1063.03</v>
      </c>
    </row>
  </sheetData>
  <autoFilter ref="A6:K164">
    <sortState ref="A6:K163">
      <sortCondition descending="1" ref="F5:F163"/>
    </sortState>
  </autoFilter>
  <hyperlinks>
    <hyperlink ref="F1" location="'CONTENTS &amp; NOTES'!A1" display="Return to Contents pag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16"/>
  <sheetViews>
    <sheetView showGridLines="0" topLeftCell="C3" workbookViewId="0">
      <selection activeCell="G4" sqref="G4"/>
    </sheetView>
  </sheetViews>
  <sheetFormatPr defaultColWidth="9.28515625" defaultRowHeight="12" x14ac:dyDescent="0.25"/>
  <cols>
    <col min="1" max="2" width="9.28515625" style="2"/>
    <col min="3" max="3" width="22.5703125" style="2" customWidth="1"/>
    <col min="4" max="4" width="5.5703125" style="2" customWidth="1"/>
    <col min="5" max="5" width="12.42578125" style="2" customWidth="1"/>
    <col min="6" max="6" width="14.28515625" style="3" bestFit="1" customWidth="1"/>
    <col min="7" max="13" width="11.42578125" style="2" bestFit="1" customWidth="1"/>
    <col min="14" max="14" width="11" style="2" bestFit="1" customWidth="1"/>
    <col min="15" max="16384" width="9.28515625" style="2"/>
  </cols>
  <sheetData>
    <row r="1" spans="1:14" ht="14.4" x14ac:dyDescent="0.25">
      <c r="A1" s="1" t="s">
        <v>321</v>
      </c>
      <c r="F1" s="100" t="s">
        <v>363</v>
      </c>
      <c r="G1" s="101"/>
      <c r="H1" s="102"/>
    </row>
    <row r="2" spans="1:14" s="4" customFormat="1" x14ac:dyDescent="0.25">
      <c r="A2" s="4" t="s">
        <v>1</v>
      </c>
      <c r="B2" s="5" t="s">
        <v>322</v>
      </c>
      <c r="F2" s="6"/>
    </row>
    <row r="3" spans="1:14" s="9" customFormat="1" ht="24" x14ac:dyDescent="0.25">
      <c r="A3" s="7" t="s">
        <v>3</v>
      </c>
      <c r="B3" s="7" t="s">
        <v>4</v>
      </c>
      <c r="C3" s="7" t="s">
        <v>5</v>
      </c>
      <c r="D3" s="7"/>
      <c r="E3" s="7" t="s">
        <v>6</v>
      </c>
      <c r="F3" s="8" t="s">
        <v>243</v>
      </c>
      <c r="G3" s="7" t="s">
        <v>9</v>
      </c>
      <c r="H3" s="7" t="s">
        <v>10</v>
      </c>
      <c r="I3" s="7" t="s">
        <v>11</v>
      </c>
      <c r="J3" s="7" t="s">
        <v>12</v>
      </c>
      <c r="K3" s="7" t="s">
        <v>13</v>
      </c>
      <c r="L3" s="7" t="s">
        <v>14</v>
      </c>
      <c r="M3" s="7" t="s">
        <v>238</v>
      </c>
      <c r="N3" s="22" t="s">
        <v>244</v>
      </c>
    </row>
    <row r="4" spans="1:14" s="9" customFormat="1" x14ac:dyDescent="0.25">
      <c r="A4" s="10"/>
      <c r="B4" s="10"/>
      <c r="C4" s="105" t="s">
        <v>367</v>
      </c>
      <c r="D4" s="10"/>
      <c r="E4" s="10"/>
      <c r="F4" s="54"/>
      <c r="G4" s="12">
        <f>(COUNTIF(G7:G9770,"&gt;0")-1)</f>
        <v>81</v>
      </c>
      <c r="H4" s="12">
        <f t="shared" ref="H4:N4" si="0">(COUNTIF(H7:H9770,"&gt;0")-1)</f>
        <v>124</v>
      </c>
      <c r="I4" s="12">
        <f t="shared" si="0"/>
        <v>147</v>
      </c>
      <c r="J4" s="12">
        <f t="shared" si="0"/>
        <v>138</v>
      </c>
      <c r="K4" s="12">
        <f t="shared" si="0"/>
        <v>145</v>
      </c>
      <c r="L4" s="12">
        <f t="shared" si="0"/>
        <v>132</v>
      </c>
      <c r="M4" s="12">
        <f t="shared" si="0"/>
        <v>148</v>
      </c>
      <c r="N4" s="12">
        <f t="shared" si="0"/>
        <v>148</v>
      </c>
    </row>
    <row r="5" spans="1:14" s="9" customFormat="1" x14ac:dyDescent="0.25">
      <c r="A5" s="10"/>
      <c r="B5" s="10"/>
      <c r="C5" s="104" t="s">
        <v>368</v>
      </c>
      <c r="D5" s="10"/>
      <c r="E5" s="10"/>
      <c r="F5" s="54">
        <f>SUBTOTAL(9,F7:F186)</f>
        <v>119782232.94400002</v>
      </c>
      <c r="G5" s="54">
        <f t="shared" ref="G5:N5" si="1">SUBTOTAL(9,G7:G186)</f>
        <v>59215233.329000004</v>
      </c>
      <c r="H5" s="54">
        <f t="shared" si="1"/>
        <v>53963110.733999953</v>
      </c>
      <c r="I5" s="54">
        <f t="shared" si="1"/>
        <v>81820518.36499992</v>
      </c>
      <c r="J5" s="54">
        <f t="shared" si="1"/>
        <v>49937459.609999992</v>
      </c>
      <c r="K5" s="54">
        <f t="shared" si="1"/>
        <v>86567912.527999997</v>
      </c>
      <c r="L5" s="54">
        <f t="shared" si="1"/>
        <v>125641031.18200004</v>
      </c>
      <c r="M5" s="54">
        <f t="shared" si="1"/>
        <v>143151182.80599996</v>
      </c>
      <c r="N5" s="54">
        <f t="shared" si="1"/>
        <v>90554484.844000116</v>
      </c>
    </row>
    <row r="6" spans="1:14" s="9" customFormat="1" x14ac:dyDescent="0.25">
      <c r="A6" s="13"/>
      <c r="B6" s="13"/>
      <c r="C6" s="13"/>
      <c r="D6" s="13"/>
      <c r="E6" s="13"/>
      <c r="F6" s="14"/>
      <c r="G6" s="13"/>
      <c r="H6" s="13"/>
      <c r="I6" s="13"/>
      <c r="J6" s="13"/>
      <c r="K6" s="13"/>
      <c r="L6" s="13"/>
      <c r="M6" s="13"/>
      <c r="N6" s="13"/>
    </row>
    <row r="7" spans="1:14" s="9" customFormat="1" x14ac:dyDescent="0.25">
      <c r="A7" s="67" t="s">
        <v>15</v>
      </c>
      <c r="B7" s="28" t="s">
        <v>239</v>
      </c>
      <c r="C7" s="106" t="s">
        <v>369</v>
      </c>
      <c r="D7" s="28"/>
      <c r="E7" s="67" t="s">
        <v>18</v>
      </c>
      <c r="F7" s="44">
        <f t="shared" ref="F7:F38" si="2">SUM(L7:N7)/3</f>
        <v>41657662.600999996</v>
      </c>
      <c r="G7" s="69">
        <v>12509465.136999998</v>
      </c>
      <c r="H7" s="69">
        <v>9771043.6570000015</v>
      </c>
      <c r="I7" s="69">
        <v>17517046.650999997</v>
      </c>
      <c r="J7" s="69">
        <v>11203756.915000001</v>
      </c>
      <c r="K7" s="69">
        <v>19405956.813999988</v>
      </c>
      <c r="L7" s="69">
        <v>35759831.963999987</v>
      </c>
      <c r="M7" s="69">
        <v>50998443.868000001</v>
      </c>
      <c r="N7" s="69">
        <v>38214711.971000001</v>
      </c>
    </row>
    <row r="8" spans="1:14" x14ac:dyDescent="0.25">
      <c r="A8" s="46" t="s">
        <v>15</v>
      </c>
      <c r="B8" s="24" t="s">
        <v>239</v>
      </c>
      <c r="C8" s="46" t="s">
        <v>19</v>
      </c>
      <c r="D8" s="24"/>
      <c r="E8" s="46" t="s">
        <v>18</v>
      </c>
      <c r="F8" s="44">
        <f t="shared" si="2"/>
        <v>20045279.989999998</v>
      </c>
      <c r="G8" s="50">
        <v>26656482.886</v>
      </c>
      <c r="H8" s="50">
        <v>25157305.348000001</v>
      </c>
      <c r="I8" s="50">
        <v>34758305.725000001</v>
      </c>
      <c r="J8" s="50">
        <v>13618239.809</v>
      </c>
      <c r="K8" s="50">
        <v>29755937.914999999</v>
      </c>
      <c r="L8" s="50">
        <v>28326597.875999998</v>
      </c>
      <c r="M8" s="50">
        <v>24139338.083999999</v>
      </c>
      <c r="N8" s="50">
        <v>7669904.0099999998</v>
      </c>
    </row>
    <row r="9" spans="1:14" x14ac:dyDescent="0.25">
      <c r="A9" s="46" t="s">
        <v>15</v>
      </c>
      <c r="B9" s="24" t="s">
        <v>239</v>
      </c>
      <c r="C9" s="46" t="s">
        <v>24</v>
      </c>
      <c r="D9" s="24"/>
      <c r="E9" s="46" t="s">
        <v>18</v>
      </c>
      <c r="F9" s="44">
        <f t="shared" si="2"/>
        <v>13379566.063333333</v>
      </c>
      <c r="G9" s="50">
        <v>5507520.0480000004</v>
      </c>
      <c r="H9" s="50">
        <v>4398850.165</v>
      </c>
      <c r="I9" s="50">
        <v>7871535.2230000002</v>
      </c>
      <c r="J9" s="50">
        <v>4768605.0379999997</v>
      </c>
      <c r="K9" s="50">
        <v>9068482.2750000004</v>
      </c>
      <c r="L9" s="50">
        <v>12790013.646</v>
      </c>
      <c r="M9" s="50">
        <v>15895243.806</v>
      </c>
      <c r="N9" s="50">
        <v>11453440.738</v>
      </c>
    </row>
    <row r="10" spans="1:14" x14ac:dyDescent="0.25">
      <c r="A10" s="46" t="s">
        <v>15</v>
      </c>
      <c r="B10" s="24" t="s">
        <v>239</v>
      </c>
      <c r="C10" s="46" t="s">
        <v>32</v>
      </c>
      <c r="D10" s="24"/>
      <c r="E10" s="46" t="s">
        <v>18</v>
      </c>
      <c r="F10" s="44">
        <f t="shared" si="2"/>
        <v>9974154.5306666661</v>
      </c>
      <c r="G10" s="50">
        <v>2503870.5750000002</v>
      </c>
      <c r="H10" s="50">
        <v>3459542.7059999998</v>
      </c>
      <c r="I10" s="50">
        <v>5308027.4579999996</v>
      </c>
      <c r="J10" s="50">
        <v>3986584.7719999999</v>
      </c>
      <c r="K10" s="50">
        <v>6041965.6140000001</v>
      </c>
      <c r="L10" s="50">
        <v>10554809.605</v>
      </c>
      <c r="M10" s="50">
        <v>10791458.476</v>
      </c>
      <c r="N10" s="50">
        <v>8576195.5109999999</v>
      </c>
    </row>
    <row r="11" spans="1:14" x14ac:dyDescent="0.25">
      <c r="A11" s="46" t="s">
        <v>15</v>
      </c>
      <c r="B11" s="24" t="s">
        <v>239</v>
      </c>
      <c r="C11" s="46" t="s">
        <v>40</v>
      </c>
      <c r="D11" s="24"/>
      <c r="E11" s="46" t="s">
        <v>18</v>
      </c>
      <c r="F11" s="44">
        <f t="shared" si="2"/>
        <v>4115435.8010000004</v>
      </c>
      <c r="G11" s="50">
        <v>1064801.953</v>
      </c>
      <c r="H11" s="50">
        <v>1382293.844</v>
      </c>
      <c r="I11" s="50">
        <v>2617612.4709999999</v>
      </c>
      <c r="J11" s="50">
        <v>1679174.92</v>
      </c>
      <c r="K11" s="50">
        <v>1858174.588</v>
      </c>
      <c r="L11" s="50">
        <v>3239291.1850000001</v>
      </c>
      <c r="M11" s="50">
        <v>4730797.6960000005</v>
      </c>
      <c r="N11" s="50">
        <v>4376218.5219999999</v>
      </c>
    </row>
    <row r="12" spans="1:14" x14ac:dyDescent="0.25">
      <c r="A12" s="46" t="s">
        <v>15</v>
      </c>
      <c r="B12" s="24" t="s">
        <v>239</v>
      </c>
      <c r="C12" s="46" t="s">
        <v>25</v>
      </c>
      <c r="D12" s="24"/>
      <c r="E12" s="46" t="s">
        <v>18</v>
      </c>
      <c r="F12" s="44">
        <f t="shared" si="2"/>
        <v>3891696.0830000001</v>
      </c>
      <c r="G12" s="50">
        <v>4133.6379999999999</v>
      </c>
      <c r="H12" s="50">
        <v>873330.32799999998</v>
      </c>
      <c r="I12" s="50">
        <v>268092.95699999999</v>
      </c>
      <c r="J12" s="50">
        <v>716921.10900000005</v>
      </c>
      <c r="K12" s="50">
        <v>1440809.162</v>
      </c>
      <c r="L12" s="50">
        <v>2525926.8390000002</v>
      </c>
      <c r="M12" s="50">
        <v>8038724.0470000003</v>
      </c>
      <c r="N12" s="50">
        <v>1110437.3629999999</v>
      </c>
    </row>
    <row r="13" spans="1:14" x14ac:dyDescent="0.25">
      <c r="A13" s="46" t="s">
        <v>15</v>
      </c>
      <c r="B13" s="24" t="s">
        <v>239</v>
      </c>
      <c r="C13" s="46" t="s">
        <v>26</v>
      </c>
      <c r="D13" s="24"/>
      <c r="E13" s="46" t="s">
        <v>18</v>
      </c>
      <c r="F13" s="44">
        <f t="shared" si="2"/>
        <v>3333895.9503333331</v>
      </c>
      <c r="G13" s="50"/>
      <c r="H13" s="50">
        <v>1143.069</v>
      </c>
      <c r="I13" s="50">
        <v>4554.933</v>
      </c>
      <c r="J13" s="50">
        <v>101869.00199999999</v>
      </c>
      <c r="K13" s="50">
        <v>856888.52899999998</v>
      </c>
      <c r="L13" s="50">
        <v>4671436.5350000001</v>
      </c>
      <c r="M13" s="50">
        <v>3184903.591</v>
      </c>
      <c r="N13" s="50">
        <v>2145347.7250000001</v>
      </c>
    </row>
    <row r="14" spans="1:14" x14ac:dyDescent="0.25">
      <c r="A14" s="46" t="s">
        <v>15</v>
      </c>
      <c r="B14" s="24" t="s">
        <v>239</v>
      </c>
      <c r="C14" s="46" t="s">
        <v>184</v>
      </c>
      <c r="D14" s="24"/>
      <c r="E14" s="46" t="s">
        <v>18</v>
      </c>
      <c r="F14" s="44">
        <f t="shared" si="2"/>
        <v>2536543.0010000002</v>
      </c>
      <c r="G14" s="50"/>
      <c r="H14" s="50">
        <v>0.94</v>
      </c>
      <c r="I14" s="50">
        <v>79168.581999999995</v>
      </c>
      <c r="J14" s="50">
        <v>1131279.2169999999</v>
      </c>
      <c r="K14" s="50">
        <v>800957.41200000001</v>
      </c>
      <c r="L14" s="50">
        <v>3800436.591</v>
      </c>
      <c r="M14" s="50">
        <v>3809192.412</v>
      </c>
      <c r="N14" s="50"/>
    </row>
    <row r="15" spans="1:14" x14ac:dyDescent="0.25">
      <c r="A15" s="46" t="s">
        <v>15</v>
      </c>
      <c r="B15" s="24" t="s">
        <v>239</v>
      </c>
      <c r="C15" s="46" t="s">
        <v>64</v>
      </c>
      <c r="D15" s="24"/>
      <c r="E15" s="46" t="s">
        <v>18</v>
      </c>
      <c r="F15" s="44">
        <f t="shared" si="2"/>
        <v>2257759.7083333335</v>
      </c>
      <c r="G15" s="50">
        <v>2141775.1430000002</v>
      </c>
      <c r="H15" s="50">
        <v>1185846.2390000001</v>
      </c>
      <c r="I15" s="50">
        <v>1832644.9680000001</v>
      </c>
      <c r="J15" s="50">
        <v>1504534.4909999999</v>
      </c>
      <c r="K15" s="50">
        <v>1270758.93</v>
      </c>
      <c r="L15" s="50">
        <v>1801099.517</v>
      </c>
      <c r="M15" s="50">
        <v>2618896.4049999998</v>
      </c>
      <c r="N15" s="50">
        <v>2353283.2030000002</v>
      </c>
    </row>
    <row r="16" spans="1:14" x14ac:dyDescent="0.25">
      <c r="A16" s="46" t="s">
        <v>15</v>
      </c>
      <c r="B16" s="24" t="s">
        <v>239</v>
      </c>
      <c r="C16" s="46" t="s">
        <v>65</v>
      </c>
      <c r="D16" s="24"/>
      <c r="E16" s="46" t="s">
        <v>18</v>
      </c>
      <c r="F16" s="44">
        <f t="shared" si="2"/>
        <v>1962144.0719999999</v>
      </c>
      <c r="G16" s="50">
        <v>299.10000000000002</v>
      </c>
      <c r="H16" s="50">
        <v>1690.2049999999999</v>
      </c>
      <c r="I16" s="50">
        <v>63880.982000000004</v>
      </c>
      <c r="J16" s="50">
        <v>474649.16700000002</v>
      </c>
      <c r="K16" s="50">
        <v>754960.07700000005</v>
      </c>
      <c r="L16" s="50">
        <v>4533266.8770000003</v>
      </c>
      <c r="M16" s="50">
        <v>1350406.5279999999</v>
      </c>
      <c r="N16" s="50">
        <v>2758.8110000000001</v>
      </c>
    </row>
    <row r="17" spans="1:14" x14ac:dyDescent="0.25">
      <c r="A17" s="46" t="s">
        <v>15</v>
      </c>
      <c r="B17" s="24" t="s">
        <v>239</v>
      </c>
      <c r="C17" s="46" t="s">
        <v>20</v>
      </c>
      <c r="D17" s="24"/>
      <c r="E17" s="46" t="s">
        <v>18</v>
      </c>
      <c r="F17" s="44">
        <f t="shared" si="2"/>
        <v>1758058.2003333333</v>
      </c>
      <c r="G17" s="50">
        <v>2286248.9410000001</v>
      </c>
      <c r="H17" s="50">
        <v>1105903.6259999999</v>
      </c>
      <c r="I17" s="50">
        <v>1504008.5279999999</v>
      </c>
      <c r="J17" s="50">
        <v>1756062.0649999999</v>
      </c>
      <c r="K17" s="50">
        <v>2544867.0580000002</v>
      </c>
      <c r="L17" s="50">
        <v>1456456.9509999999</v>
      </c>
      <c r="M17" s="50">
        <v>2175253.1839999999</v>
      </c>
      <c r="N17" s="50">
        <v>1642464.466</v>
      </c>
    </row>
    <row r="18" spans="1:14" x14ac:dyDescent="0.25">
      <c r="A18" s="46" t="s">
        <v>15</v>
      </c>
      <c r="B18" s="24" t="s">
        <v>239</v>
      </c>
      <c r="C18" s="46" t="s">
        <v>45</v>
      </c>
      <c r="D18" s="24"/>
      <c r="E18" s="46" t="s">
        <v>18</v>
      </c>
      <c r="F18" s="44">
        <f t="shared" si="2"/>
        <v>1518316.2853333335</v>
      </c>
      <c r="G18" s="50">
        <v>0.78600000000000003</v>
      </c>
      <c r="H18" s="50">
        <v>5079.9579999999996</v>
      </c>
      <c r="I18" s="50">
        <v>231696.88800000001</v>
      </c>
      <c r="J18" s="50">
        <v>607025.20299999998</v>
      </c>
      <c r="K18" s="50">
        <v>935900.40800000005</v>
      </c>
      <c r="L18" s="50">
        <v>936051.35100000002</v>
      </c>
      <c r="M18" s="50">
        <v>1508138.2649999999</v>
      </c>
      <c r="N18" s="50">
        <v>2110759.2400000002</v>
      </c>
    </row>
    <row r="19" spans="1:14" x14ac:dyDescent="0.25">
      <c r="A19" s="46" t="s">
        <v>15</v>
      </c>
      <c r="B19" s="24" t="s">
        <v>239</v>
      </c>
      <c r="C19" s="46" t="s">
        <v>79</v>
      </c>
      <c r="D19" s="24"/>
      <c r="E19" s="46" t="s">
        <v>18</v>
      </c>
      <c r="F19" s="44">
        <f t="shared" si="2"/>
        <v>1196780.8986666666</v>
      </c>
      <c r="G19" s="50">
        <v>1563126.5830000001</v>
      </c>
      <c r="H19" s="50">
        <v>859430.08700000006</v>
      </c>
      <c r="I19" s="50">
        <v>1861736.0530000001</v>
      </c>
      <c r="J19" s="50">
        <v>303534.46600000001</v>
      </c>
      <c r="K19" s="50">
        <v>442426.64600000001</v>
      </c>
      <c r="L19" s="50">
        <v>887988.28300000005</v>
      </c>
      <c r="M19" s="50">
        <v>1310011.135</v>
      </c>
      <c r="N19" s="50">
        <v>1392343.2779999999</v>
      </c>
    </row>
    <row r="20" spans="1:14" x14ac:dyDescent="0.25">
      <c r="A20" s="46" t="s">
        <v>15</v>
      </c>
      <c r="B20" s="24" t="s">
        <v>239</v>
      </c>
      <c r="C20" s="46" t="s">
        <v>91</v>
      </c>
      <c r="D20" s="24"/>
      <c r="E20" s="46" t="s">
        <v>18</v>
      </c>
      <c r="F20" s="44">
        <f t="shared" si="2"/>
        <v>950145.8413333334</v>
      </c>
      <c r="G20" s="50">
        <v>1068709.1399999999</v>
      </c>
      <c r="H20" s="50">
        <v>519779.92499999999</v>
      </c>
      <c r="I20" s="50">
        <v>477627.04599999997</v>
      </c>
      <c r="J20" s="50">
        <v>490906.34600000002</v>
      </c>
      <c r="K20" s="50">
        <v>500923.96500000003</v>
      </c>
      <c r="L20" s="50">
        <v>404181.58199999999</v>
      </c>
      <c r="M20" s="50">
        <v>950294.49699999997</v>
      </c>
      <c r="N20" s="50">
        <v>1495961.4450000001</v>
      </c>
    </row>
    <row r="21" spans="1:14" x14ac:dyDescent="0.25">
      <c r="A21" s="46" t="s">
        <v>15</v>
      </c>
      <c r="B21" s="24" t="s">
        <v>239</v>
      </c>
      <c r="C21" s="46" t="s">
        <v>123</v>
      </c>
      <c r="D21" s="24"/>
      <c r="E21" s="46" t="s">
        <v>18</v>
      </c>
      <c r="F21" s="44">
        <f t="shared" si="2"/>
        <v>948475.55433333328</v>
      </c>
      <c r="G21" s="50"/>
      <c r="H21" s="50"/>
      <c r="I21" s="50">
        <v>218847.12100000001</v>
      </c>
      <c r="J21" s="50">
        <v>557373.68200000003</v>
      </c>
      <c r="K21" s="50"/>
      <c r="L21" s="50">
        <v>2845347.2949999999</v>
      </c>
      <c r="M21" s="50">
        <v>79.367999999999995</v>
      </c>
      <c r="N21" s="50"/>
    </row>
    <row r="22" spans="1:14" x14ac:dyDescent="0.25">
      <c r="A22" s="46" t="s">
        <v>15</v>
      </c>
      <c r="B22" s="24" t="s">
        <v>239</v>
      </c>
      <c r="C22" s="46" t="s">
        <v>30</v>
      </c>
      <c r="D22" s="24"/>
      <c r="E22" s="46" t="s">
        <v>18</v>
      </c>
      <c r="F22" s="44">
        <f t="shared" si="2"/>
        <v>825226.64266666665</v>
      </c>
      <c r="G22" s="50">
        <v>7234.32</v>
      </c>
      <c r="H22" s="50">
        <v>46018.188000000002</v>
      </c>
      <c r="I22" s="50">
        <v>84905.012000000002</v>
      </c>
      <c r="J22" s="50">
        <v>33230.750999999997</v>
      </c>
      <c r="K22" s="50">
        <v>215810.408</v>
      </c>
      <c r="L22" s="50">
        <v>319668.80499999999</v>
      </c>
      <c r="M22" s="50">
        <v>1490529.4350000001</v>
      </c>
      <c r="N22" s="50">
        <v>665481.68799999997</v>
      </c>
    </row>
    <row r="23" spans="1:14" x14ac:dyDescent="0.25">
      <c r="A23" s="46" t="s">
        <v>15</v>
      </c>
      <c r="B23" s="24" t="s">
        <v>239</v>
      </c>
      <c r="C23" s="46" t="s">
        <v>199</v>
      </c>
      <c r="D23" s="24"/>
      <c r="E23" s="46" t="s">
        <v>18</v>
      </c>
      <c r="F23" s="44">
        <f t="shared" si="2"/>
        <v>714986.42866666662</v>
      </c>
      <c r="G23" s="50"/>
      <c r="H23" s="50">
        <v>679.08799999999997</v>
      </c>
      <c r="I23" s="50">
        <v>54343.985000000001</v>
      </c>
      <c r="J23" s="50">
        <v>353495.54300000001</v>
      </c>
      <c r="K23" s="50">
        <v>715547.99899999995</v>
      </c>
      <c r="L23" s="50">
        <v>1673062.7849999999</v>
      </c>
      <c r="M23" s="50">
        <v>471833.641</v>
      </c>
      <c r="N23" s="50">
        <v>62.86</v>
      </c>
    </row>
    <row r="24" spans="1:14" x14ac:dyDescent="0.25">
      <c r="A24" s="46" t="s">
        <v>15</v>
      </c>
      <c r="B24" s="24" t="s">
        <v>239</v>
      </c>
      <c r="C24" s="46" t="s">
        <v>89</v>
      </c>
      <c r="D24" s="24"/>
      <c r="E24" s="46" t="s">
        <v>18</v>
      </c>
      <c r="F24" s="44">
        <f t="shared" si="2"/>
        <v>696068.84233333322</v>
      </c>
      <c r="G24" s="50">
        <v>88.338999999999999</v>
      </c>
      <c r="H24" s="50">
        <v>73826.339000000007</v>
      </c>
      <c r="I24" s="50">
        <v>934825.96699999995</v>
      </c>
      <c r="J24" s="50">
        <v>285168.13799999998</v>
      </c>
      <c r="K24" s="50">
        <v>192996.98800000001</v>
      </c>
      <c r="L24" s="50">
        <v>475838.14299999998</v>
      </c>
      <c r="M24" s="50">
        <v>977517.66599999997</v>
      </c>
      <c r="N24" s="50">
        <v>634850.71799999999</v>
      </c>
    </row>
    <row r="25" spans="1:14" x14ac:dyDescent="0.25">
      <c r="A25" s="46" t="s">
        <v>15</v>
      </c>
      <c r="B25" s="24" t="s">
        <v>239</v>
      </c>
      <c r="C25" s="46" t="s">
        <v>22</v>
      </c>
      <c r="D25" s="24"/>
      <c r="E25" s="46" t="s">
        <v>18</v>
      </c>
      <c r="F25" s="44">
        <f t="shared" si="2"/>
        <v>673097.73666666669</v>
      </c>
      <c r="G25" s="50"/>
      <c r="H25" s="50">
        <v>2724219.7119999998</v>
      </c>
      <c r="I25" s="50">
        <v>2243666.4929999998</v>
      </c>
      <c r="J25" s="50">
        <v>240228.54699999999</v>
      </c>
      <c r="K25" s="50">
        <v>1E-3</v>
      </c>
      <c r="L25" s="50">
        <v>334729.462</v>
      </c>
      <c r="M25" s="50">
        <v>484970.18900000001</v>
      </c>
      <c r="N25" s="50">
        <v>1199593.5589999999</v>
      </c>
    </row>
    <row r="26" spans="1:14" x14ac:dyDescent="0.25">
      <c r="A26" s="46" t="s">
        <v>15</v>
      </c>
      <c r="B26" s="24" t="s">
        <v>239</v>
      </c>
      <c r="C26" s="46" t="s">
        <v>21</v>
      </c>
      <c r="D26" s="24"/>
      <c r="E26" s="46" t="s">
        <v>18</v>
      </c>
      <c r="F26" s="44">
        <f t="shared" si="2"/>
        <v>549741.46900000004</v>
      </c>
      <c r="G26" s="50">
        <v>1621.731</v>
      </c>
      <c r="H26" s="50">
        <v>35742.981</v>
      </c>
      <c r="I26" s="50">
        <v>52003.584000000003</v>
      </c>
      <c r="J26" s="50">
        <v>194691.52499999999</v>
      </c>
      <c r="K26" s="50">
        <v>475411.647</v>
      </c>
      <c r="L26" s="50">
        <v>447740.29700000002</v>
      </c>
      <c r="M26" s="50">
        <v>526120.93000000005</v>
      </c>
      <c r="N26" s="50">
        <v>675363.18</v>
      </c>
    </row>
    <row r="27" spans="1:14" x14ac:dyDescent="0.25">
      <c r="A27" s="46" t="s">
        <v>15</v>
      </c>
      <c r="B27" s="24" t="s">
        <v>239</v>
      </c>
      <c r="C27" s="46" t="s">
        <v>23</v>
      </c>
      <c r="D27" s="24"/>
      <c r="E27" s="46" t="s">
        <v>18</v>
      </c>
      <c r="F27" s="44">
        <f t="shared" si="2"/>
        <v>512739.44066666666</v>
      </c>
      <c r="G27" s="50">
        <v>1113163.706</v>
      </c>
      <c r="H27" s="50">
        <v>359043.30800000002</v>
      </c>
      <c r="I27" s="50">
        <v>294829.03000000003</v>
      </c>
      <c r="J27" s="50">
        <v>231632.13500000001</v>
      </c>
      <c r="K27" s="50">
        <v>392448.41399999999</v>
      </c>
      <c r="L27" s="50">
        <v>386798.39799999999</v>
      </c>
      <c r="M27" s="50">
        <v>699557.34900000005</v>
      </c>
      <c r="N27" s="50">
        <v>451862.57500000001</v>
      </c>
    </row>
    <row r="28" spans="1:14" x14ac:dyDescent="0.25">
      <c r="A28" s="46" t="s">
        <v>15</v>
      </c>
      <c r="B28" s="24" t="s">
        <v>239</v>
      </c>
      <c r="C28" s="46" t="s">
        <v>205</v>
      </c>
      <c r="D28" s="24"/>
      <c r="E28" s="46" t="s">
        <v>18</v>
      </c>
      <c r="F28" s="44">
        <f t="shared" si="2"/>
        <v>503799.11366666667</v>
      </c>
      <c r="G28" s="50"/>
      <c r="H28" s="50">
        <v>0.68500000000000005</v>
      </c>
      <c r="I28" s="50">
        <v>15024.933999999999</v>
      </c>
      <c r="J28" s="50">
        <v>334358.81599999999</v>
      </c>
      <c r="K28" s="50">
        <v>91279.611999999994</v>
      </c>
      <c r="L28" s="50">
        <v>1511397.341</v>
      </c>
      <c r="M28" s="50"/>
      <c r="N28" s="50"/>
    </row>
    <row r="29" spans="1:14" x14ac:dyDescent="0.25">
      <c r="A29" s="46" t="s">
        <v>15</v>
      </c>
      <c r="B29" s="24" t="s">
        <v>239</v>
      </c>
      <c r="C29" s="46" t="s">
        <v>66</v>
      </c>
      <c r="D29" s="24"/>
      <c r="E29" s="46" t="s">
        <v>18</v>
      </c>
      <c r="F29" s="44">
        <f t="shared" si="2"/>
        <v>476578.27099999995</v>
      </c>
      <c r="G29" s="50">
        <v>576367.67700000003</v>
      </c>
      <c r="H29" s="50">
        <v>357872.12300000002</v>
      </c>
      <c r="I29" s="50">
        <v>185096.63399999999</v>
      </c>
      <c r="J29" s="50">
        <v>269714.28999999998</v>
      </c>
      <c r="K29" s="50">
        <v>500174.33600000001</v>
      </c>
      <c r="L29" s="50">
        <v>362509.34600000002</v>
      </c>
      <c r="M29" s="50">
        <v>849219.65599999996</v>
      </c>
      <c r="N29" s="50">
        <v>218005.81099999999</v>
      </c>
    </row>
    <row r="30" spans="1:14" x14ac:dyDescent="0.25">
      <c r="A30" s="46" t="s">
        <v>15</v>
      </c>
      <c r="B30" s="24" t="s">
        <v>239</v>
      </c>
      <c r="C30" s="46" t="s">
        <v>42</v>
      </c>
      <c r="D30" s="24"/>
      <c r="E30" s="46" t="s">
        <v>18</v>
      </c>
      <c r="F30" s="44">
        <f t="shared" si="2"/>
        <v>450993.53600000002</v>
      </c>
      <c r="G30" s="50">
        <v>5.3920000000000003</v>
      </c>
      <c r="H30" s="50">
        <v>61601.786</v>
      </c>
      <c r="I30" s="50">
        <v>106816.63499999999</v>
      </c>
      <c r="J30" s="50">
        <v>148634.212</v>
      </c>
      <c r="K30" s="50">
        <v>57349.601999999999</v>
      </c>
      <c r="L30" s="50">
        <v>1013664.12</v>
      </c>
      <c r="M30" s="50">
        <v>233467.14199999999</v>
      </c>
      <c r="N30" s="50">
        <v>105849.34600000001</v>
      </c>
    </row>
    <row r="31" spans="1:14" x14ac:dyDescent="0.25">
      <c r="A31" s="46" t="s">
        <v>15</v>
      </c>
      <c r="B31" s="24" t="s">
        <v>239</v>
      </c>
      <c r="C31" s="46" t="s">
        <v>171</v>
      </c>
      <c r="D31" s="24"/>
      <c r="E31" s="46" t="s">
        <v>18</v>
      </c>
      <c r="F31" s="44">
        <f t="shared" si="2"/>
        <v>377293.29266666668</v>
      </c>
      <c r="G31" s="50"/>
      <c r="H31" s="50"/>
      <c r="I31" s="50">
        <v>61704.074999999997</v>
      </c>
      <c r="J31" s="50">
        <v>208107.30300000001</v>
      </c>
      <c r="K31" s="50">
        <v>1977473.382</v>
      </c>
      <c r="L31" s="50"/>
      <c r="M31" s="50">
        <v>1131879.8770000001</v>
      </c>
      <c r="N31" s="50">
        <v>1E-3</v>
      </c>
    </row>
    <row r="32" spans="1:14" x14ac:dyDescent="0.25">
      <c r="A32" s="46" t="s">
        <v>15</v>
      </c>
      <c r="B32" s="24" t="s">
        <v>239</v>
      </c>
      <c r="C32" s="46" t="s">
        <v>185</v>
      </c>
      <c r="D32" s="24"/>
      <c r="E32" s="46" t="s">
        <v>18</v>
      </c>
      <c r="F32" s="44">
        <f t="shared" si="2"/>
        <v>340011.20499999996</v>
      </c>
      <c r="G32" s="50"/>
      <c r="H32" s="50">
        <v>2847.0859999999998</v>
      </c>
      <c r="I32" s="50">
        <v>23509.739000000001</v>
      </c>
      <c r="J32" s="50">
        <v>3361112.6239999998</v>
      </c>
      <c r="K32" s="50">
        <v>2675150.7910000002</v>
      </c>
      <c r="L32" s="50">
        <v>1015253.048</v>
      </c>
      <c r="M32" s="50">
        <v>786.90599999999995</v>
      </c>
      <c r="N32" s="50">
        <v>3993.6610000000001</v>
      </c>
    </row>
    <row r="33" spans="1:14" x14ac:dyDescent="0.25">
      <c r="A33" s="46" t="s">
        <v>15</v>
      </c>
      <c r="B33" s="24" t="s">
        <v>239</v>
      </c>
      <c r="C33" s="46" t="s">
        <v>71</v>
      </c>
      <c r="D33" s="24"/>
      <c r="E33" s="46" t="s">
        <v>18</v>
      </c>
      <c r="F33" s="44">
        <f t="shared" si="2"/>
        <v>293071.24033333332</v>
      </c>
      <c r="G33" s="50"/>
      <c r="H33" s="50">
        <v>89.706000000000003</v>
      </c>
      <c r="I33" s="50">
        <v>289.435</v>
      </c>
      <c r="J33" s="50">
        <v>3277.6509999999998</v>
      </c>
      <c r="K33" s="50">
        <v>73043.350999999995</v>
      </c>
      <c r="L33" s="50">
        <v>19342.186000000002</v>
      </c>
      <c r="M33" s="50">
        <v>521137.283</v>
      </c>
      <c r="N33" s="50">
        <v>338734.25199999998</v>
      </c>
    </row>
    <row r="34" spans="1:14" x14ac:dyDescent="0.25">
      <c r="A34" s="46" t="s">
        <v>15</v>
      </c>
      <c r="B34" s="24" t="s">
        <v>239</v>
      </c>
      <c r="C34" s="46" t="s">
        <v>38</v>
      </c>
      <c r="D34" s="24"/>
      <c r="E34" s="46" t="s">
        <v>18</v>
      </c>
      <c r="F34" s="44">
        <f t="shared" si="2"/>
        <v>287175.272</v>
      </c>
      <c r="G34" s="50">
        <v>14369.174000000001</v>
      </c>
      <c r="H34" s="50">
        <v>4051.011</v>
      </c>
      <c r="I34" s="50">
        <v>15639.59</v>
      </c>
      <c r="J34" s="50">
        <v>4093.0030000000002</v>
      </c>
      <c r="K34" s="50">
        <v>34753.154999999999</v>
      </c>
      <c r="L34" s="50">
        <v>245936.81400000001</v>
      </c>
      <c r="M34" s="50">
        <v>240339.41099999999</v>
      </c>
      <c r="N34" s="50">
        <v>375249.59100000001</v>
      </c>
    </row>
    <row r="35" spans="1:14" x14ac:dyDescent="0.25">
      <c r="A35" s="46" t="s">
        <v>15</v>
      </c>
      <c r="B35" s="24" t="s">
        <v>239</v>
      </c>
      <c r="C35" s="46" t="s">
        <v>88</v>
      </c>
      <c r="D35" s="24"/>
      <c r="E35" s="46" t="s">
        <v>18</v>
      </c>
      <c r="F35" s="44">
        <f t="shared" si="2"/>
        <v>286728.52566666668</v>
      </c>
      <c r="G35" s="50">
        <v>479.97300000000001</v>
      </c>
      <c r="H35" s="50">
        <v>4197.192</v>
      </c>
      <c r="I35" s="50">
        <v>1158346.6599999999</v>
      </c>
      <c r="J35" s="50">
        <v>1752.5609999999999</v>
      </c>
      <c r="K35" s="50">
        <v>5100.3130000000001</v>
      </c>
      <c r="L35" s="50">
        <v>285108.29300000001</v>
      </c>
      <c r="M35" s="50">
        <v>567493.53799999994</v>
      </c>
      <c r="N35" s="50">
        <v>7583.7460000000001</v>
      </c>
    </row>
    <row r="36" spans="1:14" x14ac:dyDescent="0.25">
      <c r="A36" s="46" t="s">
        <v>15</v>
      </c>
      <c r="B36" s="24" t="s">
        <v>239</v>
      </c>
      <c r="C36" s="46" t="s">
        <v>41</v>
      </c>
      <c r="D36" s="24"/>
      <c r="E36" s="46" t="s">
        <v>18</v>
      </c>
      <c r="F36" s="44">
        <f t="shared" si="2"/>
        <v>271985.59133333334</v>
      </c>
      <c r="G36" s="50">
        <v>13.715999999999999</v>
      </c>
      <c r="H36" s="50">
        <v>17243.514999999999</v>
      </c>
      <c r="I36" s="50">
        <v>31085.337</v>
      </c>
      <c r="J36" s="50">
        <v>6820.6869999999999</v>
      </c>
      <c r="K36" s="50">
        <v>951577.81900000002</v>
      </c>
      <c r="L36" s="50">
        <v>307958.56099999999</v>
      </c>
      <c r="M36" s="50">
        <v>102074.13800000001</v>
      </c>
      <c r="N36" s="50">
        <v>405924.07500000001</v>
      </c>
    </row>
    <row r="37" spans="1:14" x14ac:dyDescent="0.25">
      <c r="A37" s="46" t="s">
        <v>15</v>
      </c>
      <c r="B37" s="24" t="s">
        <v>239</v>
      </c>
      <c r="C37" s="46" t="s">
        <v>33</v>
      </c>
      <c r="D37" s="24"/>
      <c r="E37" s="46" t="s">
        <v>18</v>
      </c>
      <c r="F37" s="44">
        <f t="shared" si="2"/>
        <v>222448.49466666664</v>
      </c>
      <c r="G37" s="50">
        <v>10255.118</v>
      </c>
      <c r="H37" s="50">
        <v>114251.784</v>
      </c>
      <c r="I37" s="50">
        <v>181316.88699999999</v>
      </c>
      <c r="J37" s="50">
        <v>30758.308000000001</v>
      </c>
      <c r="K37" s="50">
        <v>102220.992</v>
      </c>
      <c r="L37" s="50">
        <v>508326.8</v>
      </c>
      <c r="M37" s="50">
        <v>72965.342999999993</v>
      </c>
      <c r="N37" s="50">
        <v>86053.341</v>
      </c>
    </row>
    <row r="38" spans="1:14" x14ac:dyDescent="0.25">
      <c r="A38" s="46" t="s">
        <v>15</v>
      </c>
      <c r="B38" s="24" t="s">
        <v>239</v>
      </c>
      <c r="C38" s="46" t="s">
        <v>58</v>
      </c>
      <c r="D38" s="24"/>
      <c r="E38" s="46" t="s">
        <v>18</v>
      </c>
      <c r="F38" s="44">
        <f t="shared" si="2"/>
        <v>184136.93699999995</v>
      </c>
      <c r="G38" s="50"/>
      <c r="H38" s="50">
        <v>15.863</v>
      </c>
      <c r="I38" s="50">
        <v>2.754</v>
      </c>
      <c r="J38" s="50">
        <v>57480.067999999999</v>
      </c>
      <c r="K38" s="50">
        <v>15869.615</v>
      </c>
      <c r="L38" s="50">
        <v>12947.502</v>
      </c>
      <c r="M38" s="50">
        <v>536863.39599999995</v>
      </c>
      <c r="N38" s="50">
        <v>2599.913</v>
      </c>
    </row>
    <row r="39" spans="1:14" x14ac:dyDescent="0.25">
      <c r="A39" s="46" t="s">
        <v>15</v>
      </c>
      <c r="B39" s="24" t="s">
        <v>239</v>
      </c>
      <c r="C39" s="46" t="s">
        <v>257</v>
      </c>
      <c r="D39" s="24"/>
      <c r="E39" s="46" t="s">
        <v>18</v>
      </c>
      <c r="F39" s="44">
        <f t="shared" ref="F39:F70" si="3">SUM(L39:N39)/3</f>
        <v>178572.49233333336</v>
      </c>
      <c r="G39" s="50">
        <v>248.97</v>
      </c>
      <c r="H39" s="50">
        <v>11568.058999999999</v>
      </c>
      <c r="I39" s="50">
        <v>17007.652999999998</v>
      </c>
      <c r="J39" s="50">
        <v>76193.422000000006</v>
      </c>
      <c r="K39" s="50">
        <v>371568.34899999999</v>
      </c>
      <c r="L39" s="50">
        <v>22588.133000000002</v>
      </c>
      <c r="M39" s="50">
        <v>497657.353</v>
      </c>
      <c r="N39" s="50">
        <v>15471.991</v>
      </c>
    </row>
    <row r="40" spans="1:14" x14ac:dyDescent="0.25">
      <c r="A40" s="46" t="s">
        <v>15</v>
      </c>
      <c r="B40" s="24" t="s">
        <v>239</v>
      </c>
      <c r="C40" s="46" t="s">
        <v>44</v>
      </c>
      <c r="D40" s="24"/>
      <c r="E40" s="46" t="s">
        <v>18</v>
      </c>
      <c r="F40" s="44">
        <f t="shared" si="3"/>
        <v>160592.71866666665</v>
      </c>
      <c r="G40" s="50">
        <v>56.396999999999998</v>
      </c>
      <c r="H40" s="50">
        <v>1965.643</v>
      </c>
      <c r="I40" s="50">
        <v>119136.88099999999</v>
      </c>
      <c r="J40" s="50">
        <v>48.457000000000001</v>
      </c>
      <c r="K40" s="50"/>
      <c r="L40" s="50"/>
      <c r="M40" s="50">
        <v>113234.46400000001</v>
      </c>
      <c r="N40" s="50">
        <v>368543.69199999998</v>
      </c>
    </row>
    <row r="41" spans="1:14" x14ac:dyDescent="0.25">
      <c r="A41" s="46" t="s">
        <v>15</v>
      </c>
      <c r="B41" s="24" t="s">
        <v>239</v>
      </c>
      <c r="C41" s="46" t="s">
        <v>29</v>
      </c>
      <c r="D41" s="24"/>
      <c r="E41" s="46" t="s">
        <v>18</v>
      </c>
      <c r="F41" s="44">
        <f t="shared" si="3"/>
        <v>159536.74799999999</v>
      </c>
      <c r="G41" s="50">
        <v>1100.184</v>
      </c>
      <c r="H41" s="50">
        <v>39712.241000000002</v>
      </c>
      <c r="I41" s="50">
        <v>76553.256999999998</v>
      </c>
      <c r="J41" s="50">
        <v>48866.675999999999</v>
      </c>
      <c r="K41" s="50">
        <v>53699.108</v>
      </c>
      <c r="L41" s="50">
        <v>231003.337</v>
      </c>
      <c r="M41" s="50">
        <v>92523.106</v>
      </c>
      <c r="N41" s="50">
        <v>155083.80100000001</v>
      </c>
    </row>
    <row r="42" spans="1:14" x14ac:dyDescent="0.25">
      <c r="A42" s="46" t="s">
        <v>15</v>
      </c>
      <c r="B42" s="24" t="s">
        <v>239</v>
      </c>
      <c r="C42" s="46" t="s">
        <v>181</v>
      </c>
      <c r="D42" s="24"/>
      <c r="E42" s="46" t="s">
        <v>18</v>
      </c>
      <c r="F42" s="44">
        <f t="shared" si="3"/>
        <v>158548.37133333334</v>
      </c>
      <c r="G42" s="50"/>
      <c r="H42" s="50"/>
      <c r="I42" s="50">
        <v>18610.096000000001</v>
      </c>
      <c r="J42" s="50">
        <v>394.46600000000001</v>
      </c>
      <c r="K42" s="50">
        <v>79.882999999999996</v>
      </c>
      <c r="L42" s="50">
        <v>436060.82400000002</v>
      </c>
      <c r="M42" s="50">
        <v>17934.27</v>
      </c>
      <c r="N42" s="50">
        <v>21650.02</v>
      </c>
    </row>
    <row r="43" spans="1:14" x14ac:dyDescent="0.25">
      <c r="A43" s="46" t="s">
        <v>15</v>
      </c>
      <c r="B43" s="24" t="s">
        <v>239</v>
      </c>
      <c r="C43" s="46" t="s">
        <v>27</v>
      </c>
      <c r="D43" s="24"/>
      <c r="E43" s="46" t="s">
        <v>18</v>
      </c>
      <c r="F43" s="44">
        <f t="shared" si="3"/>
        <v>153203.40466666667</v>
      </c>
      <c r="G43" s="50">
        <v>6272.9269999999997</v>
      </c>
      <c r="H43" s="50">
        <v>8393.1309999999994</v>
      </c>
      <c r="I43" s="50">
        <v>227009.48800000001</v>
      </c>
      <c r="J43" s="50">
        <v>33146.343000000001</v>
      </c>
      <c r="K43" s="50">
        <v>42417.783000000003</v>
      </c>
      <c r="L43" s="50">
        <v>212440.41500000001</v>
      </c>
      <c r="M43" s="50">
        <v>84767.767999999996</v>
      </c>
      <c r="N43" s="50">
        <v>162402.03099999999</v>
      </c>
    </row>
    <row r="44" spans="1:14" x14ac:dyDescent="0.25">
      <c r="A44" s="46" t="s">
        <v>15</v>
      </c>
      <c r="B44" s="24" t="s">
        <v>239</v>
      </c>
      <c r="C44" s="46" t="s">
        <v>43</v>
      </c>
      <c r="D44" s="24"/>
      <c r="E44" s="46" t="s">
        <v>18</v>
      </c>
      <c r="F44" s="44">
        <f t="shared" si="3"/>
        <v>149335.06166666668</v>
      </c>
      <c r="G44" s="50"/>
      <c r="H44" s="50">
        <v>48652.828999999998</v>
      </c>
      <c r="I44" s="50">
        <v>32046.717000000001</v>
      </c>
      <c r="J44" s="50">
        <v>29214.005000000001</v>
      </c>
      <c r="K44" s="50">
        <v>188452.742</v>
      </c>
      <c r="L44" s="50">
        <v>173062.71900000001</v>
      </c>
      <c r="M44" s="50">
        <v>103866.82399999999</v>
      </c>
      <c r="N44" s="50">
        <v>171075.64199999999</v>
      </c>
    </row>
    <row r="45" spans="1:14" x14ac:dyDescent="0.25">
      <c r="A45" s="46" t="s">
        <v>15</v>
      </c>
      <c r="B45" s="24" t="s">
        <v>239</v>
      </c>
      <c r="C45" s="46" t="s">
        <v>158</v>
      </c>
      <c r="D45" s="24"/>
      <c r="E45" s="46" t="s">
        <v>18</v>
      </c>
      <c r="F45" s="44">
        <f t="shared" si="3"/>
        <v>146361.47766666667</v>
      </c>
      <c r="G45" s="50"/>
      <c r="H45" s="50"/>
      <c r="I45" s="50">
        <v>0.64100000000000001</v>
      </c>
      <c r="J45" s="50"/>
      <c r="K45" s="50"/>
      <c r="L45" s="50">
        <v>8.8049999999999997</v>
      </c>
      <c r="M45" s="50">
        <v>439075.62800000003</v>
      </c>
      <c r="N45" s="50"/>
    </row>
    <row r="46" spans="1:14" x14ac:dyDescent="0.25">
      <c r="A46" s="46" t="s">
        <v>15</v>
      </c>
      <c r="B46" s="24" t="s">
        <v>239</v>
      </c>
      <c r="C46" s="46" t="s">
        <v>68</v>
      </c>
      <c r="D46" s="24"/>
      <c r="E46" s="46" t="s">
        <v>18</v>
      </c>
      <c r="F46" s="44">
        <f t="shared" si="3"/>
        <v>113136.71499999998</v>
      </c>
      <c r="G46" s="50">
        <v>2.3370000000000002</v>
      </c>
      <c r="H46" s="50">
        <v>3024.4960000000001</v>
      </c>
      <c r="I46" s="50">
        <v>4982.6689999999999</v>
      </c>
      <c r="J46" s="50">
        <v>3776.1080000000002</v>
      </c>
      <c r="K46" s="50">
        <v>9357.866</v>
      </c>
      <c r="L46" s="50">
        <v>18288.742999999999</v>
      </c>
      <c r="M46" s="50">
        <v>18850.944</v>
      </c>
      <c r="N46" s="50">
        <v>302270.45799999998</v>
      </c>
    </row>
    <row r="47" spans="1:14" x14ac:dyDescent="0.25">
      <c r="A47" s="46" t="s">
        <v>15</v>
      </c>
      <c r="B47" s="24" t="s">
        <v>239</v>
      </c>
      <c r="C47" s="46" t="s">
        <v>287</v>
      </c>
      <c r="D47" s="24"/>
      <c r="E47" s="46" t="s">
        <v>18</v>
      </c>
      <c r="F47" s="44">
        <f t="shared" si="3"/>
        <v>92535.509333333335</v>
      </c>
      <c r="G47" s="50"/>
      <c r="H47" s="50"/>
      <c r="I47" s="50"/>
      <c r="J47" s="50"/>
      <c r="K47" s="50">
        <v>620.54600000000005</v>
      </c>
      <c r="L47" s="50"/>
      <c r="M47" s="50">
        <v>277606.52799999999</v>
      </c>
      <c r="N47" s="50"/>
    </row>
    <row r="48" spans="1:14" x14ac:dyDescent="0.25">
      <c r="A48" s="46" t="s">
        <v>15</v>
      </c>
      <c r="B48" s="24" t="s">
        <v>239</v>
      </c>
      <c r="C48" s="46" t="s">
        <v>164</v>
      </c>
      <c r="D48" s="24"/>
      <c r="E48" s="46" t="s">
        <v>18</v>
      </c>
      <c r="F48" s="44">
        <f t="shared" si="3"/>
        <v>77642.242333333343</v>
      </c>
      <c r="G48" s="50"/>
      <c r="H48" s="50"/>
      <c r="I48" s="50">
        <v>653.42899999999997</v>
      </c>
      <c r="J48" s="50">
        <v>17952.215</v>
      </c>
      <c r="K48" s="50">
        <v>9705.4220000000005</v>
      </c>
      <c r="L48" s="50">
        <v>226643.111</v>
      </c>
      <c r="M48" s="50">
        <v>6131.8310000000001</v>
      </c>
      <c r="N48" s="50">
        <v>151.785</v>
      </c>
    </row>
    <row r="49" spans="1:14" x14ac:dyDescent="0.25">
      <c r="A49" s="46" t="s">
        <v>15</v>
      </c>
      <c r="B49" s="24" t="s">
        <v>239</v>
      </c>
      <c r="C49" s="46" t="s">
        <v>122</v>
      </c>
      <c r="D49" s="24"/>
      <c r="E49" s="46" t="s">
        <v>18</v>
      </c>
      <c r="F49" s="44">
        <f t="shared" si="3"/>
        <v>72988.870666666669</v>
      </c>
      <c r="G49" s="50"/>
      <c r="H49" s="50"/>
      <c r="I49" s="50">
        <v>1092.8869999999999</v>
      </c>
      <c r="J49" s="50"/>
      <c r="K49" s="50">
        <v>8.5000000000000006E-2</v>
      </c>
      <c r="L49" s="50">
        <v>865.70799999999997</v>
      </c>
      <c r="M49" s="50">
        <v>1.22</v>
      </c>
      <c r="N49" s="50">
        <v>218099.68400000001</v>
      </c>
    </row>
    <row r="50" spans="1:14" x14ac:dyDescent="0.25">
      <c r="A50" s="46" t="s">
        <v>15</v>
      </c>
      <c r="B50" s="24" t="s">
        <v>239</v>
      </c>
      <c r="C50" s="46" t="s">
        <v>61</v>
      </c>
      <c r="D50" s="24"/>
      <c r="E50" s="46" t="s">
        <v>18</v>
      </c>
      <c r="F50" s="44">
        <f t="shared" si="3"/>
        <v>64393.342333333334</v>
      </c>
      <c r="G50" s="50"/>
      <c r="H50" s="50">
        <v>501.4</v>
      </c>
      <c r="I50" s="50">
        <v>3989.7550000000001</v>
      </c>
      <c r="J50" s="50">
        <v>15335.162</v>
      </c>
      <c r="K50" s="50">
        <v>86731.904999999999</v>
      </c>
      <c r="L50" s="50">
        <v>24914.792000000001</v>
      </c>
      <c r="M50" s="50">
        <v>165722.66899999999</v>
      </c>
      <c r="N50" s="50">
        <v>2542.5659999999998</v>
      </c>
    </row>
    <row r="51" spans="1:14" x14ac:dyDescent="0.25">
      <c r="A51" s="46" t="s">
        <v>15</v>
      </c>
      <c r="B51" s="24" t="s">
        <v>239</v>
      </c>
      <c r="C51" s="46" t="s">
        <v>129</v>
      </c>
      <c r="D51" s="24"/>
      <c r="E51" s="46" t="s">
        <v>18</v>
      </c>
      <c r="F51" s="44">
        <f t="shared" si="3"/>
        <v>62331.119999999995</v>
      </c>
      <c r="G51" s="50">
        <v>4709.9539999999997</v>
      </c>
      <c r="H51" s="50">
        <v>71123.17</v>
      </c>
      <c r="I51" s="50">
        <v>93843.388000000006</v>
      </c>
      <c r="J51" s="50"/>
      <c r="K51" s="50"/>
      <c r="L51" s="50"/>
      <c r="M51" s="50">
        <v>4374.0929999999998</v>
      </c>
      <c r="N51" s="50">
        <v>182619.26699999999</v>
      </c>
    </row>
    <row r="52" spans="1:14" x14ac:dyDescent="0.25">
      <c r="A52" s="46" t="s">
        <v>15</v>
      </c>
      <c r="B52" s="24" t="s">
        <v>239</v>
      </c>
      <c r="C52" s="46" t="s">
        <v>149</v>
      </c>
      <c r="D52" s="24"/>
      <c r="E52" s="46" t="s">
        <v>18</v>
      </c>
      <c r="F52" s="44">
        <f t="shared" si="3"/>
        <v>61917.114666666668</v>
      </c>
      <c r="G52" s="50"/>
      <c r="H52" s="50">
        <v>2.323</v>
      </c>
      <c r="I52" s="50">
        <v>1E-3</v>
      </c>
      <c r="J52" s="50">
        <v>7.0999999999999994E-2</v>
      </c>
      <c r="K52" s="50"/>
      <c r="L52" s="50"/>
      <c r="M52" s="50">
        <v>185715.91800000001</v>
      </c>
      <c r="N52" s="50">
        <v>35.426000000000002</v>
      </c>
    </row>
    <row r="53" spans="1:14" x14ac:dyDescent="0.25">
      <c r="A53" s="46" t="s">
        <v>15</v>
      </c>
      <c r="B53" s="24" t="s">
        <v>239</v>
      </c>
      <c r="C53" s="46" t="s">
        <v>84</v>
      </c>
      <c r="D53" s="24"/>
      <c r="E53" s="46" t="s">
        <v>18</v>
      </c>
      <c r="F53" s="44">
        <f t="shared" si="3"/>
        <v>58393.55066666667</v>
      </c>
      <c r="G53" s="50">
        <v>17734.695</v>
      </c>
      <c r="H53" s="50">
        <v>6981.2920000000004</v>
      </c>
      <c r="I53" s="50">
        <v>18758.163</v>
      </c>
      <c r="J53" s="50">
        <v>5346.5780000000004</v>
      </c>
      <c r="K53" s="50">
        <v>59207.991999999998</v>
      </c>
      <c r="L53" s="50">
        <v>104825.49</v>
      </c>
      <c r="M53" s="50">
        <v>55553.659</v>
      </c>
      <c r="N53" s="50">
        <v>14801.503000000001</v>
      </c>
    </row>
    <row r="54" spans="1:14" x14ac:dyDescent="0.25">
      <c r="A54" s="46" t="s">
        <v>15</v>
      </c>
      <c r="B54" s="24" t="s">
        <v>239</v>
      </c>
      <c r="C54" s="46" t="s">
        <v>100</v>
      </c>
      <c r="D54" s="24"/>
      <c r="E54" s="46" t="s">
        <v>18</v>
      </c>
      <c r="F54" s="44">
        <f t="shared" si="3"/>
        <v>56000.989333333331</v>
      </c>
      <c r="G54" s="50">
        <v>457.45699999999999</v>
      </c>
      <c r="H54" s="50">
        <v>44546.612999999998</v>
      </c>
      <c r="I54" s="50">
        <v>8401.4279999999999</v>
      </c>
      <c r="J54" s="50">
        <v>36185.917000000001</v>
      </c>
      <c r="K54" s="50">
        <v>74822.331000000006</v>
      </c>
      <c r="L54" s="50">
        <v>89718.024000000005</v>
      </c>
      <c r="M54" s="50">
        <v>1620.2660000000001</v>
      </c>
      <c r="N54" s="50">
        <v>76664.678</v>
      </c>
    </row>
    <row r="55" spans="1:14" x14ac:dyDescent="0.25">
      <c r="A55" s="46" t="s">
        <v>15</v>
      </c>
      <c r="B55" s="24" t="s">
        <v>239</v>
      </c>
      <c r="C55" s="46" t="s">
        <v>75</v>
      </c>
      <c r="D55" s="24"/>
      <c r="E55" s="46" t="s">
        <v>18</v>
      </c>
      <c r="F55" s="44">
        <f t="shared" si="3"/>
        <v>53617.541999999994</v>
      </c>
      <c r="G55" s="50">
        <v>4663.6220000000003</v>
      </c>
      <c r="H55" s="50">
        <v>13563.32</v>
      </c>
      <c r="I55" s="50">
        <v>9717.9619999999995</v>
      </c>
      <c r="J55" s="50">
        <v>1200.5540000000001</v>
      </c>
      <c r="K55" s="50"/>
      <c r="L55" s="50"/>
      <c r="M55" s="50">
        <v>46257.300999999999</v>
      </c>
      <c r="N55" s="50">
        <v>114595.325</v>
      </c>
    </row>
    <row r="56" spans="1:14" x14ac:dyDescent="0.25">
      <c r="A56" s="46" t="s">
        <v>15</v>
      </c>
      <c r="B56" s="24" t="s">
        <v>239</v>
      </c>
      <c r="C56" s="46" t="s">
        <v>52</v>
      </c>
      <c r="D56" s="24"/>
      <c r="E56" s="46" t="s">
        <v>18</v>
      </c>
      <c r="F56" s="44">
        <f t="shared" si="3"/>
        <v>53582.741000000002</v>
      </c>
      <c r="G56" s="50">
        <v>2964.2539999999999</v>
      </c>
      <c r="H56" s="50">
        <v>11872.686</v>
      </c>
      <c r="I56" s="50">
        <v>19566.046999999999</v>
      </c>
      <c r="J56" s="50">
        <v>19144.768</v>
      </c>
      <c r="K56" s="50">
        <v>35452.656000000003</v>
      </c>
      <c r="L56" s="50">
        <v>48132.961000000003</v>
      </c>
      <c r="M56" s="50">
        <v>26091.987000000001</v>
      </c>
      <c r="N56" s="50">
        <v>86523.274999999994</v>
      </c>
    </row>
    <row r="57" spans="1:14" x14ac:dyDescent="0.25">
      <c r="A57" s="46" t="s">
        <v>15</v>
      </c>
      <c r="B57" s="24" t="s">
        <v>239</v>
      </c>
      <c r="C57" s="46" t="s">
        <v>136</v>
      </c>
      <c r="D57" s="24"/>
      <c r="E57" s="46" t="s">
        <v>18</v>
      </c>
      <c r="F57" s="44">
        <f t="shared" si="3"/>
        <v>50298.573000000004</v>
      </c>
      <c r="G57" s="50"/>
      <c r="H57" s="50">
        <v>1167.9159999999999</v>
      </c>
      <c r="I57" s="50">
        <v>2777.991</v>
      </c>
      <c r="J57" s="50">
        <v>2687.3519999999999</v>
      </c>
      <c r="K57" s="50">
        <v>1802.2249999999999</v>
      </c>
      <c r="L57" s="50">
        <v>7453.3159999999998</v>
      </c>
      <c r="M57" s="50">
        <v>13157.212</v>
      </c>
      <c r="N57" s="50">
        <v>130285.19100000001</v>
      </c>
    </row>
    <row r="58" spans="1:14" x14ac:dyDescent="0.25">
      <c r="A58" s="46" t="s">
        <v>15</v>
      </c>
      <c r="B58" s="24" t="s">
        <v>239</v>
      </c>
      <c r="C58" s="46" t="s">
        <v>50</v>
      </c>
      <c r="D58" s="24"/>
      <c r="E58" s="46" t="s">
        <v>18</v>
      </c>
      <c r="F58" s="44">
        <f t="shared" si="3"/>
        <v>50288.076999999997</v>
      </c>
      <c r="G58" s="50">
        <v>5.3929999999999998</v>
      </c>
      <c r="H58" s="50">
        <v>187.89</v>
      </c>
      <c r="I58" s="50">
        <v>120.2</v>
      </c>
      <c r="J58" s="50">
        <v>5.2009999999999996</v>
      </c>
      <c r="K58" s="50">
        <v>4660.79</v>
      </c>
      <c r="L58" s="50">
        <v>3917.2449999999999</v>
      </c>
      <c r="M58" s="50">
        <v>4367.241</v>
      </c>
      <c r="N58" s="50">
        <v>142579.745</v>
      </c>
    </row>
    <row r="59" spans="1:14" x14ac:dyDescent="0.25">
      <c r="A59" s="46" t="s">
        <v>15</v>
      </c>
      <c r="B59" s="24" t="s">
        <v>239</v>
      </c>
      <c r="C59" s="46" t="s">
        <v>28</v>
      </c>
      <c r="D59" s="24"/>
      <c r="E59" s="46" t="s">
        <v>18</v>
      </c>
      <c r="F59" s="44">
        <f t="shared" si="3"/>
        <v>49265.484999999993</v>
      </c>
      <c r="G59" s="50">
        <v>2102904.105</v>
      </c>
      <c r="H59" s="50">
        <v>473136.44400000002</v>
      </c>
      <c r="I59" s="50">
        <v>199643.114</v>
      </c>
      <c r="J59" s="50">
        <v>1124.107</v>
      </c>
      <c r="K59" s="50">
        <v>865.49699999999996</v>
      </c>
      <c r="L59" s="50">
        <v>69914.963000000003</v>
      </c>
      <c r="M59" s="50">
        <v>47603.184000000001</v>
      </c>
      <c r="N59" s="50">
        <v>30278.308000000001</v>
      </c>
    </row>
    <row r="60" spans="1:14" x14ac:dyDescent="0.25">
      <c r="A60" s="46" t="s">
        <v>15</v>
      </c>
      <c r="B60" s="24" t="s">
        <v>239</v>
      </c>
      <c r="C60" s="46" t="s">
        <v>156</v>
      </c>
      <c r="D60" s="24"/>
      <c r="E60" s="46" t="s">
        <v>18</v>
      </c>
      <c r="F60" s="44">
        <f t="shared" si="3"/>
        <v>46378.783000000003</v>
      </c>
      <c r="G60" s="50"/>
      <c r="H60" s="50">
        <v>1.853</v>
      </c>
      <c r="I60" s="50">
        <v>21199.05</v>
      </c>
      <c r="J60" s="50">
        <v>128288.11</v>
      </c>
      <c r="K60" s="50">
        <v>251743.63399999999</v>
      </c>
      <c r="L60" s="50">
        <v>42320.832999999999</v>
      </c>
      <c r="M60" s="50">
        <v>96801.952000000005</v>
      </c>
      <c r="N60" s="50">
        <v>13.564</v>
      </c>
    </row>
    <row r="61" spans="1:14" x14ac:dyDescent="0.25">
      <c r="A61" s="46" t="s">
        <v>15</v>
      </c>
      <c r="B61" s="24" t="s">
        <v>239</v>
      </c>
      <c r="C61" s="46" t="s">
        <v>141</v>
      </c>
      <c r="D61" s="24"/>
      <c r="E61" s="46" t="s">
        <v>18</v>
      </c>
      <c r="F61" s="44">
        <f t="shared" si="3"/>
        <v>43595.65866666667</v>
      </c>
      <c r="G61" s="50">
        <v>94.605999999999995</v>
      </c>
      <c r="H61" s="50">
        <v>682.60900000000004</v>
      </c>
      <c r="I61" s="50">
        <v>121349.249</v>
      </c>
      <c r="J61" s="50">
        <v>17542.690999999999</v>
      </c>
      <c r="K61" s="50">
        <v>8178.9380000000001</v>
      </c>
      <c r="L61" s="50">
        <v>108909.106</v>
      </c>
      <c r="M61" s="50">
        <v>15747.441000000001</v>
      </c>
      <c r="N61" s="50">
        <v>6130.4290000000001</v>
      </c>
    </row>
    <row r="62" spans="1:14" x14ac:dyDescent="0.25">
      <c r="A62" s="46" t="s">
        <v>15</v>
      </c>
      <c r="B62" s="24" t="s">
        <v>239</v>
      </c>
      <c r="C62" s="46" t="s">
        <v>133</v>
      </c>
      <c r="D62" s="24"/>
      <c r="E62" s="46" t="s">
        <v>18</v>
      </c>
      <c r="F62" s="44">
        <f t="shared" si="3"/>
        <v>37768.681666666664</v>
      </c>
      <c r="G62" s="50"/>
      <c r="H62" s="50"/>
      <c r="I62" s="50"/>
      <c r="J62" s="50">
        <v>111.545</v>
      </c>
      <c r="K62" s="50"/>
      <c r="L62" s="50">
        <v>18.521999999999998</v>
      </c>
      <c r="M62" s="50">
        <v>48.091000000000001</v>
      </c>
      <c r="N62" s="50">
        <v>113239.432</v>
      </c>
    </row>
    <row r="63" spans="1:14" x14ac:dyDescent="0.25">
      <c r="A63" s="46" t="s">
        <v>15</v>
      </c>
      <c r="B63" s="24" t="s">
        <v>239</v>
      </c>
      <c r="C63" s="46" t="s">
        <v>155</v>
      </c>
      <c r="D63" s="24"/>
      <c r="E63" s="46" t="s">
        <v>18</v>
      </c>
      <c r="F63" s="44">
        <f t="shared" si="3"/>
        <v>36401.934666666668</v>
      </c>
      <c r="G63" s="50">
        <v>13879.288</v>
      </c>
      <c r="H63" s="50">
        <v>3870.5369999999998</v>
      </c>
      <c r="I63" s="50">
        <v>9406.5190000000002</v>
      </c>
      <c r="J63" s="50">
        <v>16240.125</v>
      </c>
      <c r="K63" s="50">
        <v>36679.858999999997</v>
      </c>
      <c r="L63" s="50">
        <v>21613.647000000001</v>
      </c>
      <c r="M63" s="50">
        <v>22051.785</v>
      </c>
      <c r="N63" s="50">
        <v>65540.372000000003</v>
      </c>
    </row>
    <row r="64" spans="1:14" x14ac:dyDescent="0.25">
      <c r="A64" s="46" t="s">
        <v>15</v>
      </c>
      <c r="B64" s="24" t="s">
        <v>239</v>
      </c>
      <c r="C64" s="46" t="s">
        <v>34</v>
      </c>
      <c r="D64" s="24"/>
      <c r="E64" s="46" t="s">
        <v>18</v>
      </c>
      <c r="F64" s="44">
        <f t="shared" si="3"/>
        <v>26134.74933333333</v>
      </c>
      <c r="G64" s="50">
        <v>14.949</v>
      </c>
      <c r="H64" s="50">
        <v>17291.324000000001</v>
      </c>
      <c r="I64" s="50">
        <v>9747.1810000000005</v>
      </c>
      <c r="J64" s="50"/>
      <c r="K64" s="50"/>
      <c r="L64" s="50"/>
      <c r="M64" s="50">
        <v>1125.598</v>
      </c>
      <c r="N64" s="50">
        <v>77278.649999999994</v>
      </c>
    </row>
    <row r="65" spans="1:14" x14ac:dyDescent="0.25">
      <c r="A65" s="46" t="s">
        <v>15</v>
      </c>
      <c r="B65" s="24" t="s">
        <v>239</v>
      </c>
      <c r="C65" s="46" t="s">
        <v>200</v>
      </c>
      <c r="D65" s="24"/>
      <c r="E65" s="46" t="s">
        <v>18</v>
      </c>
      <c r="F65" s="44">
        <f t="shared" si="3"/>
        <v>25188.237666666664</v>
      </c>
      <c r="G65" s="50"/>
      <c r="H65" s="50"/>
      <c r="I65" s="50">
        <v>42089.909</v>
      </c>
      <c r="J65" s="50">
        <v>11981.24</v>
      </c>
      <c r="K65" s="50">
        <v>1.238</v>
      </c>
      <c r="L65" s="50">
        <v>41848.99</v>
      </c>
      <c r="M65" s="50">
        <v>33708.057999999997</v>
      </c>
      <c r="N65" s="50">
        <v>7.665</v>
      </c>
    </row>
    <row r="66" spans="1:14" x14ac:dyDescent="0.25">
      <c r="A66" s="46" t="s">
        <v>15</v>
      </c>
      <c r="B66" s="24" t="s">
        <v>239</v>
      </c>
      <c r="C66" s="46" t="s">
        <v>126</v>
      </c>
      <c r="D66" s="24"/>
      <c r="E66" s="46" t="s">
        <v>18</v>
      </c>
      <c r="F66" s="44">
        <f t="shared" si="3"/>
        <v>24589.416666666668</v>
      </c>
      <c r="G66" s="50"/>
      <c r="H66" s="50">
        <v>7.0999999999999994E-2</v>
      </c>
      <c r="I66" s="50">
        <v>879.24800000000005</v>
      </c>
      <c r="J66" s="50">
        <v>16.891999999999999</v>
      </c>
      <c r="K66" s="50">
        <v>46.578000000000003</v>
      </c>
      <c r="L66" s="50">
        <v>69762.123000000007</v>
      </c>
      <c r="M66" s="50">
        <v>19.68</v>
      </c>
      <c r="N66" s="50">
        <v>3986.4470000000001</v>
      </c>
    </row>
    <row r="67" spans="1:14" x14ac:dyDescent="0.25">
      <c r="A67" s="46" t="s">
        <v>15</v>
      </c>
      <c r="B67" s="24" t="s">
        <v>239</v>
      </c>
      <c r="C67" s="46" t="s">
        <v>76</v>
      </c>
      <c r="D67" s="24"/>
      <c r="E67" s="46" t="s">
        <v>18</v>
      </c>
      <c r="F67" s="44">
        <f t="shared" si="3"/>
        <v>24443.391333333333</v>
      </c>
      <c r="G67" s="50">
        <v>5098.9740000000002</v>
      </c>
      <c r="H67" s="50">
        <v>800.51199999999994</v>
      </c>
      <c r="I67" s="50">
        <v>12323.108</v>
      </c>
      <c r="J67" s="50">
        <v>1720.7349999999999</v>
      </c>
      <c r="K67" s="50">
        <v>2035.866</v>
      </c>
      <c r="L67" s="50">
        <v>60.512</v>
      </c>
      <c r="M67" s="50">
        <v>67238.010999999999</v>
      </c>
      <c r="N67" s="50">
        <v>6031.6509999999998</v>
      </c>
    </row>
    <row r="68" spans="1:14" x14ac:dyDescent="0.25">
      <c r="A68" s="46" t="s">
        <v>15</v>
      </c>
      <c r="B68" s="24" t="s">
        <v>239</v>
      </c>
      <c r="C68" s="46" t="s">
        <v>169</v>
      </c>
      <c r="D68" s="24"/>
      <c r="E68" s="46" t="s">
        <v>18</v>
      </c>
      <c r="F68" s="44">
        <f t="shared" si="3"/>
        <v>22787.828999999998</v>
      </c>
      <c r="G68" s="50">
        <v>1434.325</v>
      </c>
      <c r="H68" s="50">
        <v>3317.6019999999999</v>
      </c>
      <c r="I68" s="50">
        <v>6265.3879999999999</v>
      </c>
      <c r="J68" s="50">
        <v>6960.4139999999998</v>
      </c>
      <c r="K68" s="50">
        <v>9615.9699999999993</v>
      </c>
      <c r="L68" s="50">
        <v>24915.632000000001</v>
      </c>
      <c r="M68" s="50">
        <v>12004.798000000001</v>
      </c>
      <c r="N68" s="50">
        <v>31443.057000000001</v>
      </c>
    </row>
    <row r="69" spans="1:14" x14ac:dyDescent="0.25">
      <c r="A69" s="46" t="s">
        <v>15</v>
      </c>
      <c r="B69" s="24" t="s">
        <v>239</v>
      </c>
      <c r="C69" s="46" t="s">
        <v>73</v>
      </c>
      <c r="D69" s="24"/>
      <c r="E69" s="46" t="s">
        <v>18</v>
      </c>
      <c r="F69" s="44">
        <f t="shared" si="3"/>
        <v>21993.604666666666</v>
      </c>
      <c r="G69" s="50"/>
      <c r="H69" s="50"/>
      <c r="I69" s="50">
        <v>8722.8140000000003</v>
      </c>
      <c r="J69" s="50">
        <v>76658.187999999995</v>
      </c>
      <c r="K69" s="50">
        <v>127062.78599999999</v>
      </c>
      <c r="L69" s="50">
        <v>41997.076999999997</v>
      </c>
      <c r="M69" s="50">
        <v>23792.641</v>
      </c>
      <c r="N69" s="50">
        <v>191.096</v>
      </c>
    </row>
    <row r="70" spans="1:14" x14ac:dyDescent="0.25">
      <c r="A70" s="46" t="s">
        <v>15</v>
      </c>
      <c r="B70" s="24" t="s">
        <v>239</v>
      </c>
      <c r="C70" s="46" t="s">
        <v>54</v>
      </c>
      <c r="D70" s="24"/>
      <c r="E70" s="46" t="s">
        <v>18</v>
      </c>
      <c r="F70" s="44">
        <f t="shared" si="3"/>
        <v>19352.510999999999</v>
      </c>
      <c r="G70" s="50"/>
      <c r="H70" s="50">
        <v>1008.986</v>
      </c>
      <c r="I70" s="50">
        <v>542.20299999999997</v>
      </c>
      <c r="J70" s="50">
        <v>1055.17</v>
      </c>
      <c r="K70" s="50">
        <v>2177.6559999999999</v>
      </c>
      <c r="L70" s="50">
        <v>24352.28</v>
      </c>
      <c r="M70" s="50">
        <v>5577.6120000000001</v>
      </c>
      <c r="N70" s="50">
        <v>28127.641</v>
      </c>
    </row>
    <row r="71" spans="1:14" x14ac:dyDescent="0.25">
      <c r="A71" s="46" t="s">
        <v>15</v>
      </c>
      <c r="B71" s="24" t="s">
        <v>239</v>
      </c>
      <c r="C71" s="46" t="s">
        <v>36</v>
      </c>
      <c r="D71" s="24"/>
      <c r="E71" s="46" t="s">
        <v>18</v>
      </c>
      <c r="F71" s="44">
        <f t="shared" ref="F71:F134" si="4">SUM(L71:N71)/3</f>
        <v>18552.928</v>
      </c>
      <c r="G71" s="50">
        <v>0.30099999999999999</v>
      </c>
      <c r="H71" s="50">
        <v>10256.300999999999</v>
      </c>
      <c r="I71" s="50">
        <v>56506.298999999999</v>
      </c>
      <c r="J71" s="50">
        <v>17889.185000000001</v>
      </c>
      <c r="K71" s="50">
        <v>7395.0280000000002</v>
      </c>
      <c r="L71" s="50">
        <v>1759.1959999999999</v>
      </c>
      <c r="M71" s="50">
        <v>31625.036</v>
      </c>
      <c r="N71" s="50">
        <v>22274.552</v>
      </c>
    </row>
    <row r="72" spans="1:14" x14ac:dyDescent="0.25">
      <c r="A72" s="46" t="s">
        <v>15</v>
      </c>
      <c r="B72" s="24" t="s">
        <v>239</v>
      </c>
      <c r="C72" s="46" t="s">
        <v>269</v>
      </c>
      <c r="D72" s="24"/>
      <c r="E72" s="46" t="s">
        <v>18</v>
      </c>
      <c r="F72" s="44">
        <f t="shared" si="4"/>
        <v>18103.905333333332</v>
      </c>
      <c r="G72" s="50"/>
      <c r="H72" s="50">
        <v>0.23499999999999999</v>
      </c>
      <c r="I72" s="50">
        <v>789.3</v>
      </c>
      <c r="J72" s="50">
        <v>11212.894</v>
      </c>
      <c r="K72" s="50">
        <v>58100.124000000003</v>
      </c>
      <c r="L72" s="50">
        <v>2087.6529999999998</v>
      </c>
      <c r="M72" s="50">
        <v>52224.063000000002</v>
      </c>
      <c r="N72" s="50"/>
    </row>
    <row r="73" spans="1:14" x14ac:dyDescent="0.25">
      <c r="A73" s="46" t="s">
        <v>15</v>
      </c>
      <c r="B73" s="24" t="s">
        <v>239</v>
      </c>
      <c r="C73" s="46" t="s">
        <v>94</v>
      </c>
      <c r="D73" s="24"/>
      <c r="E73" s="46" t="s">
        <v>18</v>
      </c>
      <c r="F73" s="44">
        <f t="shared" si="4"/>
        <v>16005.131999999998</v>
      </c>
      <c r="G73" s="50"/>
      <c r="H73" s="50"/>
      <c r="I73" s="50">
        <v>6683.0879999999997</v>
      </c>
      <c r="J73" s="50">
        <v>255.167</v>
      </c>
      <c r="K73" s="50">
        <v>1928.5340000000001</v>
      </c>
      <c r="L73" s="50">
        <v>30533.531999999999</v>
      </c>
      <c r="M73" s="50">
        <v>4811.7569999999996</v>
      </c>
      <c r="N73" s="50">
        <v>12670.107</v>
      </c>
    </row>
    <row r="74" spans="1:14" x14ac:dyDescent="0.25">
      <c r="A74" s="46" t="s">
        <v>15</v>
      </c>
      <c r="B74" s="24" t="s">
        <v>239</v>
      </c>
      <c r="C74" s="46" t="s">
        <v>115</v>
      </c>
      <c r="D74" s="24"/>
      <c r="E74" s="46" t="s">
        <v>18</v>
      </c>
      <c r="F74" s="44">
        <f t="shared" si="4"/>
        <v>15771.843333333332</v>
      </c>
      <c r="G74" s="50"/>
      <c r="H74" s="50"/>
      <c r="I74" s="50"/>
      <c r="J74" s="50">
        <v>4288.0039999999999</v>
      </c>
      <c r="K74" s="50">
        <v>139.82300000000001</v>
      </c>
      <c r="L74" s="50">
        <v>22838.36</v>
      </c>
      <c r="M74" s="50">
        <v>24477.17</v>
      </c>
      <c r="N74" s="50"/>
    </row>
    <row r="75" spans="1:14" x14ac:dyDescent="0.25">
      <c r="A75" s="46" t="s">
        <v>15</v>
      </c>
      <c r="B75" s="24" t="s">
        <v>239</v>
      </c>
      <c r="C75" s="46" t="s">
        <v>31</v>
      </c>
      <c r="D75" s="24"/>
      <c r="E75" s="46" t="s">
        <v>18</v>
      </c>
      <c r="F75" s="44">
        <f t="shared" si="4"/>
        <v>15152.183666666666</v>
      </c>
      <c r="G75" s="50">
        <v>61.143999999999998</v>
      </c>
      <c r="H75" s="50">
        <v>286.96100000000001</v>
      </c>
      <c r="I75" s="50">
        <v>2404.4659999999999</v>
      </c>
      <c r="J75" s="50">
        <v>4740.2489999999998</v>
      </c>
      <c r="K75" s="50">
        <v>140.458</v>
      </c>
      <c r="L75" s="50">
        <v>9910.89</v>
      </c>
      <c r="M75" s="50">
        <v>5606.4610000000002</v>
      </c>
      <c r="N75" s="50">
        <v>29939.200000000001</v>
      </c>
    </row>
    <row r="76" spans="1:14" x14ac:dyDescent="0.25">
      <c r="A76" s="46" t="s">
        <v>15</v>
      </c>
      <c r="B76" s="24" t="s">
        <v>239</v>
      </c>
      <c r="C76" s="46" t="s">
        <v>72</v>
      </c>
      <c r="D76" s="24"/>
      <c r="E76" s="46" t="s">
        <v>18</v>
      </c>
      <c r="F76" s="44">
        <f t="shared" si="4"/>
        <v>13478.780333333334</v>
      </c>
      <c r="G76" s="50">
        <v>123.871</v>
      </c>
      <c r="H76" s="50">
        <v>4271.1989999999996</v>
      </c>
      <c r="I76" s="50">
        <v>1956.6769999999999</v>
      </c>
      <c r="J76" s="50"/>
      <c r="K76" s="50"/>
      <c r="L76" s="50"/>
      <c r="M76" s="50">
        <v>2975.8760000000002</v>
      </c>
      <c r="N76" s="50">
        <v>37460.464999999997</v>
      </c>
    </row>
    <row r="77" spans="1:14" x14ac:dyDescent="0.25">
      <c r="A77" s="46" t="s">
        <v>15</v>
      </c>
      <c r="B77" s="24" t="s">
        <v>239</v>
      </c>
      <c r="C77" s="46" t="s">
        <v>151</v>
      </c>
      <c r="D77" s="24"/>
      <c r="E77" s="46" t="s">
        <v>18</v>
      </c>
      <c r="F77" s="44">
        <f t="shared" si="4"/>
        <v>12765.927666666665</v>
      </c>
      <c r="G77" s="50"/>
      <c r="H77" s="50">
        <v>10298.282999999999</v>
      </c>
      <c r="I77" s="50">
        <v>10933.539000000001</v>
      </c>
      <c r="J77" s="50">
        <v>8344.634</v>
      </c>
      <c r="K77" s="50">
        <v>51985.035000000003</v>
      </c>
      <c r="L77" s="50">
        <v>17101.938999999998</v>
      </c>
      <c r="M77" s="50">
        <v>6090.39</v>
      </c>
      <c r="N77" s="50">
        <v>15105.454</v>
      </c>
    </row>
    <row r="78" spans="1:14" x14ac:dyDescent="0.25">
      <c r="A78" s="46" t="s">
        <v>15</v>
      </c>
      <c r="B78" s="24" t="s">
        <v>239</v>
      </c>
      <c r="C78" s="46" t="s">
        <v>267</v>
      </c>
      <c r="D78" s="24"/>
      <c r="E78" s="46" t="s">
        <v>18</v>
      </c>
      <c r="F78" s="44">
        <f t="shared" si="4"/>
        <v>12359.230333333333</v>
      </c>
      <c r="G78" s="50"/>
      <c r="H78" s="50"/>
      <c r="I78" s="50"/>
      <c r="J78" s="50"/>
      <c r="K78" s="50"/>
      <c r="L78" s="50"/>
      <c r="M78" s="50">
        <v>33053.216999999997</v>
      </c>
      <c r="N78" s="50">
        <v>4024.4740000000002</v>
      </c>
    </row>
    <row r="79" spans="1:14" x14ac:dyDescent="0.25">
      <c r="A79" s="46" t="s">
        <v>15</v>
      </c>
      <c r="B79" s="24" t="s">
        <v>239</v>
      </c>
      <c r="C79" s="46" t="s">
        <v>119</v>
      </c>
      <c r="D79" s="24"/>
      <c r="E79" s="46" t="s">
        <v>18</v>
      </c>
      <c r="F79" s="44">
        <f t="shared" si="4"/>
        <v>11209.443333333335</v>
      </c>
      <c r="G79" s="50">
        <v>2506.3029999999999</v>
      </c>
      <c r="H79" s="50">
        <v>2172.4180000000001</v>
      </c>
      <c r="I79" s="50">
        <v>3145.6990000000001</v>
      </c>
      <c r="J79" s="50">
        <v>1570.172</v>
      </c>
      <c r="K79" s="50">
        <v>1791.511</v>
      </c>
      <c r="L79" s="50">
        <v>15011.653</v>
      </c>
      <c r="M79" s="50">
        <v>3838.1959999999999</v>
      </c>
      <c r="N79" s="50">
        <v>14778.481</v>
      </c>
    </row>
    <row r="80" spans="1:14" x14ac:dyDescent="0.25">
      <c r="A80" s="46" t="s">
        <v>15</v>
      </c>
      <c r="B80" s="24" t="s">
        <v>239</v>
      </c>
      <c r="C80" s="46" t="s">
        <v>127</v>
      </c>
      <c r="D80" s="24"/>
      <c r="E80" s="46" t="s">
        <v>18</v>
      </c>
      <c r="F80" s="44">
        <f t="shared" si="4"/>
        <v>10851.696666666667</v>
      </c>
      <c r="G80" s="50"/>
      <c r="H80" s="50"/>
      <c r="I80" s="50"/>
      <c r="J80" s="50">
        <v>221.863</v>
      </c>
      <c r="K80" s="50">
        <v>543.36599999999999</v>
      </c>
      <c r="L80" s="50">
        <v>112.467</v>
      </c>
      <c r="M80" s="50">
        <v>32316.835999999999</v>
      </c>
      <c r="N80" s="50">
        <v>125.78700000000001</v>
      </c>
    </row>
    <row r="81" spans="1:14" x14ac:dyDescent="0.25">
      <c r="A81" s="46" t="s">
        <v>15</v>
      </c>
      <c r="B81" s="24" t="s">
        <v>239</v>
      </c>
      <c r="C81" s="46" t="s">
        <v>102</v>
      </c>
      <c r="D81" s="24"/>
      <c r="E81" s="46" t="s">
        <v>18</v>
      </c>
      <c r="F81" s="44">
        <f t="shared" si="4"/>
        <v>8622.288333333332</v>
      </c>
      <c r="G81" s="50">
        <v>220.06399999999999</v>
      </c>
      <c r="H81" s="50">
        <v>9197.7929999999997</v>
      </c>
      <c r="I81" s="50">
        <v>7463.7960000000003</v>
      </c>
      <c r="J81" s="50">
        <v>4579.335</v>
      </c>
      <c r="K81" s="50">
        <v>3475.7510000000002</v>
      </c>
      <c r="L81" s="50">
        <v>4913.0619999999999</v>
      </c>
      <c r="M81" s="50">
        <v>5060.0290000000005</v>
      </c>
      <c r="N81" s="50">
        <v>15893.773999999999</v>
      </c>
    </row>
    <row r="82" spans="1:14" x14ac:dyDescent="0.25">
      <c r="A82" s="46" t="s">
        <v>15</v>
      </c>
      <c r="B82" s="24" t="s">
        <v>239</v>
      </c>
      <c r="C82" s="46" t="s">
        <v>128</v>
      </c>
      <c r="D82" s="24"/>
      <c r="E82" s="46" t="s">
        <v>18</v>
      </c>
      <c r="F82" s="44">
        <f t="shared" si="4"/>
        <v>8016.799</v>
      </c>
      <c r="G82" s="50">
        <v>1083.547</v>
      </c>
      <c r="H82" s="50"/>
      <c r="I82" s="50"/>
      <c r="J82" s="50"/>
      <c r="K82" s="50"/>
      <c r="L82" s="50"/>
      <c r="M82" s="50"/>
      <c r="N82" s="50">
        <v>24050.397000000001</v>
      </c>
    </row>
    <row r="83" spans="1:14" x14ac:dyDescent="0.25">
      <c r="A83" s="46" t="s">
        <v>15</v>
      </c>
      <c r="B83" s="24" t="s">
        <v>239</v>
      </c>
      <c r="C83" s="46" t="s">
        <v>109</v>
      </c>
      <c r="D83" s="24"/>
      <c r="E83" s="46" t="s">
        <v>18</v>
      </c>
      <c r="F83" s="44">
        <f t="shared" si="4"/>
        <v>6689.7976666666655</v>
      </c>
      <c r="G83" s="50">
        <v>0.23499999999999999</v>
      </c>
      <c r="H83" s="50">
        <v>604.76800000000003</v>
      </c>
      <c r="I83" s="50">
        <v>1395.7449999999999</v>
      </c>
      <c r="J83" s="50">
        <v>18529.386999999999</v>
      </c>
      <c r="K83" s="50">
        <v>15794.118</v>
      </c>
      <c r="L83" s="50">
        <v>1086.0060000000001</v>
      </c>
      <c r="M83" s="50">
        <v>8886.2749999999996</v>
      </c>
      <c r="N83" s="50">
        <v>10097.111999999999</v>
      </c>
    </row>
    <row r="84" spans="1:14" x14ac:dyDescent="0.25">
      <c r="A84" s="46" t="s">
        <v>15</v>
      </c>
      <c r="B84" s="24" t="s">
        <v>239</v>
      </c>
      <c r="C84" s="46" t="s">
        <v>106</v>
      </c>
      <c r="D84" s="24"/>
      <c r="E84" s="46" t="s">
        <v>18</v>
      </c>
      <c r="F84" s="44">
        <f t="shared" si="4"/>
        <v>6372.6719999999996</v>
      </c>
      <c r="G84" s="50"/>
      <c r="H84" s="50">
        <v>348.29300000000001</v>
      </c>
      <c r="I84" s="50">
        <v>1046.0260000000001</v>
      </c>
      <c r="J84" s="50">
        <v>3433.9780000000001</v>
      </c>
      <c r="K84" s="50">
        <v>1002.519</v>
      </c>
      <c r="L84" s="50">
        <v>2268.2800000000002</v>
      </c>
      <c r="M84" s="50">
        <v>638.91999999999996</v>
      </c>
      <c r="N84" s="50">
        <v>16210.816000000001</v>
      </c>
    </row>
    <row r="85" spans="1:14" x14ac:dyDescent="0.25">
      <c r="A85" s="46" t="s">
        <v>15</v>
      </c>
      <c r="B85" s="24" t="s">
        <v>239</v>
      </c>
      <c r="C85" s="46" t="s">
        <v>105</v>
      </c>
      <c r="D85" s="24"/>
      <c r="E85" s="46" t="s">
        <v>18</v>
      </c>
      <c r="F85" s="44">
        <f t="shared" si="4"/>
        <v>6207.8196666666672</v>
      </c>
      <c r="G85" s="50">
        <v>1107.98</v>
      </c>
      <c r="H85" s="50">
        <v>6427.7250000000004</v>
      </c>
      <c r="I85" s="50">
        <v>5252.3019999999997</v>
      </c>
      <c r="J85" s="50">
        <v>1018.004</v>
      </c>
      <c r="K85" s="50">
        <v>203.078</v>
      </c>
      <c r="L85" s="50"/>
      <c r="M85" s="50">
        <v>1827.384</v>
      </c>
      <c r="N85" s="50">
        <v>16796.075000000001</v>
      </c>
    </row>
    <row r="86" spans="1:14" x14ac:dyDescent="0.25">
      <c r="A86" s="46" t="s">
        <v>15</v>
      </c>
      <c r="B86" s="24" t="s">
        <v>239</v>
      </c>
      <c r="C86" s="46" t="s">
        <v>37</v>
      </c>
      <c r="D86" s="24"/>
      <c r="E86" s="46" t="s">
        <v>18</v>
      </c>
      <c r="F86" s="44">
        <f t="shared" si="4"/>
        <v>6004.5956666666671</v>
      </c>
      <c r="G86" s="50"/>
      <c r="H86" s="50">
        <v>2389.5459999999998</v>
      </c>
      <c r="I86" s="50">
        <v>4898.3339999999998</v>
      </c>
      <c r="J86" s="50">
        <v>2494.018</v>
      </c>
      <c r="K86" s="50">
        <v>186.94</v>
      </c>
      <c r="L86" s="50">
        <v>2635.6529999999998</v>
      </c>
      <c r="M86" s="50">
        <v>4187.0969999999998</v>
      </c>
      <c r="N86" s="50">
        <v>11191.037</v>
      </c>
    </row>
    <row r="87" spans="1:14" x14ac:dyDescent="0.25">
      <c r="A87" s="46" t="s">
        <v>15</v>
      </c>
      <c r="B87" s="24" t="s">
        <v>239</v>
      </c>
      <c r="C87" s="46" t="s">
        <v>49</v>
      </c>
      <c r="D87" s="24"/>
      <c r="E87" s="46" t="s">
        <v>18</v>
      </c>
      <c r="F87" s="44">
        <f t="shared" si="4"/>
        <v>5932.7816666666668</v>
      </c>
      <c r="G87" s="50">
        <v>83.111000000000004</v>
      </c>
      <c r="H87" s="50">
        <v>619.38099999999997</v>
      </c>
      <c r="I87" s="50">
        <v>3259.2089999999998</v>
      </c>
      <c r="J87" s="50">
        <v>1436.479</v>
      </c>
      <c r="K87" s="50">
        <v>2302.0520000000001</v>
      </c>
      <c r="L87" s="50">
        <v>2147.3939999999998</v>
      </c>
      <c r="M87" s="50">
        <v>6591.4579999999996</v>
      </c>
      <c r="N87" s="50">
        <v>9059.4930000000004</v>
      </c>
    </row>
    <row r="88" spans="1:14" x14ac:dyDescent="0.25">
      <c r="A88" s="46" t="s">
        <v>15</v>
      </c>
      <c r="B88" s="24" t="s">
        <v>239</v>
      </c>
      <c r="C88" s="46" t="s">
        <v>51</v>
      </c>
      <c r="D88" s="24"/>
      <c r="E88" s="46" t="s">
        <v>18</v>
      </c>
      <c r="F88" s="44">
        <f t="shared" si="4"/>
        <v>5090.5516666666672</v>
      </c>
      <c r="G88" s="50"/>
      <c r="H88" s="50">
        <v>596082.65500000003</v>
      </c>
      <c r="I88" s="50">
        <v>395270.29200000002</v>
      </c>
      <c r="J88" s="50">
        <v>123.926</v>
      </c>
      <c r="K88" s="50">
        <v>2489.4949999999999</v>
      </c>
      <c r="L88" s="50">
        <v>69.146000000000001</v>
      </c>
      <c r="M88" s="50">
        <v>16.384</v>
      </c>
      <c r="N88" s="50">
        <v>15186.125</v>
      </c>
    </row>
    <row r="89" spans="1:14" x14ac:dyDescent="0.25">
      <c r="A89" s="46" t="s">
        <v>15</v>
      </c>
      <c r="B89" s="24" t="s">
        <v>239</v>
      </c>
      <c r="C89" s="46" t="s">
        <v>47</v>
      </c>
      <c r="D89" s="24"/>
      <c r="E89" s="46" t="s">
        <v>18</v>
      </c>
      <c r="F89" s="44">
        <f t="shared" si="4"/>
        <v>3072.2343333333333</v>
      </c>
      <c r="G89" s="50">
        <v>5.14</v>
      </c>
      <c r="H89" s="50">
        <v>4744.3850000000002</v>
      </c>
      <c r="I89" s="50">
        <v>5600.5749999999998</v>
      </c>
      <c r="J89" s="50">
        <v>8200.7540000000008</v>
      </c>
      <c r="K89" s="50">
        <v>4136.027</v>
      </c>
      <c r="L89" s="50"/>
      <c r="M89" s="50">
        <v>825.303</v>
      </c>
      <c r="N89" s="50">
        <v>8391.4</v>
      </c>
    </row>
    <row r="90" spans="1:14" x14ac:dyDescent="0.25">
      <c r="A90" s="46" t="s">
        <v>15</v>
      </c>
      <c r="B90" s="24" t="s">
        <v>239</v>
      </c>
      <c r="C90" s="46" t="s">
        <v>113</v>
      </c>
      <c r="D90" s="24"/>
      <c r="E90" s="46" t="s">
        <v>18</v>
      </c>
      <c r="F90" s="44">
        <f t="shared" si="4"/>
        <v>2647.3229999999999</v>
      </c>
      <c r="G90" s="50"/>
      <c r="H90" s="50"/>
      <c r="I90" s="50">
        <v>167.81899999999999</v>
      </c>
      <c r="J90" s="50"/>
      <c r="K90" s="50">
        <v>8.7149999999999999</v>
      </c>
      <c r="L90" s="50"/>
      <c r="M90" s="50">
        <v>7735.8670000000002</v>
      </c>
      <c r="N90" s="50">
        <v>206.102</v>
      </c>
    </row>
    <row r="91" spans="1:14" x14ac:dyDescent="0.25">
      <c r="A91" s="46" t="s">
        <v>15</v>
      </c>
      <c r="B91" s="24" t="s">
        <v>239</v>
      </c>
      <c r="C91" s="46" t="s">
        <v>111</v>
      </c>
      <c r="D91" s="24"/>
      <c r="E91" s="46" t="s">
        <v>18</v>
      </c>
      <c r="F91" s="44">
        <f t="shared" si="4"/>
        <v>2586.3726666666666</v>
      </c>
      <c r="G91" s="50">
        <v>100.94499999999999</v>
      </c>
      <c r="H91" s="50">
        <v>5517.2569999999996</v>
      </c>
      <c r="I91" s="50">
        <v>5943.7790000000005</v>
      </c>
      <c r="J91" s="50">
        <v>2783.45</v>
      </c>
      <c r="K91" s="50">
        <v>1156.1489999999999</v>
      </c>
      <c r="L91" s="50">
        <v>1200.0740000000001</v>
      </c>
      <c r="M91" s="50">
        <v>1530.6120000000001</v>
      </c>
      <c r="N91" s="50">
        <v>5028.4319999999998</v>
      </c>
    </row>
    <row r="92" spans="1:14" x14ac:dyDescent="0.25">
      <c r="A92" s="46" t="s">
        <v>15</v>
      </c>
      <c r="B92" s="24" t="s">
        <v>239</v>
      </c>
      <c r="C92" s="46" t="s">
        <v>77</v>
      </c>
      <c r="D92" s="24"/>
      <c r="E92" s="46" t="s">
        <v>18</v>
      </c>
      <c r="F92" s="44">
        <f t="shared" si="4"/>
        <v>2340.2776666666668</v>
      </c>
      <c r="G92" s="50"/>
      <c r="H92" s="50">
        <v>1279.1669999999999</v>
      </c>
      <c r="I92" s="50">
        <v>826.26099999999997</v>
      </c>
      <c r="J92" s="50">
        <v>27739.659</v>
      </c>
      <c r="K92" s="50">
        <v>2.8759999999999999</v>
      </c>
      <c r="L92" s="50">
        <v>2305.6350000000002</v>
      </c>
      <c r="M92" s="50">
        <v>3693.6390000000001</v>
      </c>
      <c r="N92" s="50">
        <v>1021.559</v>
      </c>
    </row>
    <row r="93" spans="1:14" x14ac:dyDescent="0.25">
      <c r="A93" s="46" t="s">
        <v>15</v>
      </c>
      <c r="B93" s="24" t="s">
        <v>239</v>
      </c>
      <c r="C93" s="46" t="s">
        <v>175</v>
      </c>
      <c r="D93" s="24"/>
      <c r="E93" s="46" t="s">
        <v>18</v>
      </c>
      <c r="F93" s="44">
        <f t="shared" si="4"/>
        <v>2047.6049999999998</v>
      </c>
      <c r="G93" s="50"/>
      <c r="H93" s="50"/>
      <c r="I93" s="50"/>
      <c r="J93" s="50"/>
      <c r="K93" s="50">
        <v>1055.104</v>
      </c>
      <c r="L93" s="50">
        <v>5020.12</v>
      </c>
      <c r="M93" s="50">
        <v>1122.6949999999999</v>
      </c>
      <c r="N93" s="50"/>
    </row>
    <row r="94" spans="1:14" x14ac:dyDescent="0.25">
      <c r="A94" s="46" t="s">
        <v>15</v>
      </c>
      <c r="B94" s="24" t="s">
        <v>239</v>
      </c>
      <c r="C94" s="46" t="s">
        <v>55</v>
      </c>
      <c r="D94" s="24"/>
      <c r="E94" s="46" t="s">
        <v>18</v>
      </c>
      <c r="F94" s="44">
        <f t="shared" si="4"/>
        <v>2033.4560000000001</v>
      </c>
      <c r="G94" s="50">
        <v>0.30399999999999999</v>
      </c>
      <c r="H94" s="50">
        <v>1.643</v>
      </c>
      <c r="I94" s="50">
        <v>4744.1189999999997</v>
      </c>
      <c r="J94" s="50">
        <v>3038.018</v>
      </c>
      <c r="K94" s="50">
        <v>192.291</v>
      </c>
      <c r="L94" s="50">
        <v>1482.5709999999999</v>
      </c>
      <c r="M94" s="50">
        <v>3671.8440000000001</v>
      </c>
      <c r="N94" s="50">
        <v>945.95299999999997</v>
      </c>
    </row>
    <row r="95" spans="1:14" x14ac:dyDescent="0.25">
      <c r="A95" s="46" t="s">
        <v>15</v>
      </c>
      <c r="B95" s="24" t="s">
        <v>239</v>
      </c>
      <c r="C95" s="46" t="s">
        <v>78</v>
      </c>
      <c r="D95" s="24"/>
      <c r="E95" s="46" t="s">
        <v>18</v>
      </c>
      <c r="F95" s="44">
        <f t="shared" si="4"/>
        <v>1944.3686666666665</v>
      </c>
      <c r="G95" s="50"/>
      <c r="H95" s="50"/>
      <c r="I95" s="50"/>
      <c r="J95" s="50"/>
      <c r="K95" s="50"/>
      <c r="L95" s="50">
        <v>2081.7890000000002</v>
      </c>
      <c r="M95" s="50"/>
      <c r="N95" s="50">
        <v>3751.317</v>
      </c>
    </row>
    <row r="96" spans="1:14" x14ac:dyDescent="0.25">
      <c r="A96" s="46" t="s">
        <v>15</v>
      </c>
      <c r="B96" s="24" t="s">
        <v>239</v>
      </c>
      <c r="C96" s="46" t="s">
        <v>144</v>
      </c>
      <c r="D96" s="24"/>
      <c r="E96" s="46" t="s">
        <v>18</v>
      </c>
      <c r="F96" s="44">
        <f t="shared" si="4"/>
        <v>1663.3150000000003</v>
      </c>
      <c r="G96" s="50">
        <v>13.298999999999999</v>
      </c>
      <c r="H96" s="50">
        <v>145.69999999999999</v>
      </c>
      <c r="I96" s="50">
        <v>1020.712</v>
      </c>
      <c r="J96" s="50">
        <v>49.454000000000001</v>
      </c>
      <c r="K96" s="50">
        <v>42.162999999999997</v>
      </c>
      <c r="L96" s="50">
        <v>11.201000000000001</v>
      </c>
      <c r="M96" s="50">
        <v>4975.7740000000003</v>
      </c>
      <c r="N96" s="50">
        <v>2.97</v>
      </c>
    </row>
    <row r="97" spans="1:14" x14ac:dyDescent="0.25">
      <c r="A97" s="46" t="s">
        <v>15</v>
      </c>
      <c r="B97" s="24" t="s">
        <v>239</v>
      </c>
      <c r="C97" s="46" t="s">
        <v>193</v>
      </c>
      <c r="D97" s="24"/>
      <c r="E97" s="46" t="s">
        <v>18</v>
      </c>
      <c r="F97" s="44">
        <f t="shared" si="4"/>
        <v>1393.3023333333333</v>
      </c>
      <c r="G97" s="50"/>
      <c r="H97" s="50"/>
      <c r="I97" s="50"/>
      <c r="J97" s="50"/>
      <c r="K97" s="50">
        <v>30.632000000000001</v>
      </c>
      <c r="L97" s="50">
        <v>2293.0129999999999</v>
      </c>
      <c r="M97" s="50">
        <v>1886.894</v>
      </c>
      <c r="N97" s="50"/>
    </row>
    <row r="98" spans="1:14" x14ac:dyDescent="0.25">
      <c r="A98" s="46" t="s">
        <v>15</v>
      </c>
      <c r="B98" s="24" t="s">
        <v>239</v>
      </c>
      <c r="C98" s="46" t="s">
        <v>62</v>
      </c>
      <c r="D98" s="24"/>
      <c r="E98" s="46" t="s">
        <v>18</v>
      </c>
      <c r="F98" s="44">
        <f t="shared" si="4"/>
        <v>1347.1886666666667</v>
      </c>
      <c r="G98" s="50">
        <v>12.95</v>
      </c>
      <c r="H98" s="50">
        <v>4003.1570000000002</v>
      </c>
      <c r="I98" s="50">
        <v>3939.1379999999999</v>
      </c>
      <c r="J98" s="50"/>
      <c r="K98" s="50"/>
      <c r="L98" s="50"/>
      <c r="M98" s="50">
        <v>93.21</v>
      </c>
      <c r="N98" s="50">
        <v>3948.3560000000002</v>
      </c>
    </row>
    <row r="99" spans="1:14" x14ac:dyDescent="0.25">
      <c r="A99" s="46" t="s">
        <v>15</v>
      </c>
      <c r="B99" s="24" t="s">
        <v>239</v>
      </c>
      <c r="C99" s="46" t="s">
        <v>90</v>
      </c>
      <c r="D99" s="24"/>
      <c r="E99" s="46" t="s">
        <v>18</v>
      </c>
      <c r="F99" s="44">
        <f t="shared" si="4"/>
        <v>1334.0186666666668</v>
      </c>
      <c r="G99" s="50"/>
      <c r="H99" s="50"/>
      <c r="I99" s="50"/>
      <c r="J99" s="50"/>
      <c r="K99" s="50">
        <v>31.48</v>
      </c>
      <c r="L99" s="50">
        <v>1815.386</v>
      </c>
      <c r="M99" s="50">
        <v>296.46300000000002</v>
      </c>
      <c r="N99" s="50">
        <v>1890.2070000000001</v>
      </c>
    </row>
    <row r="100" spans="1:14" x14ac:dyDescent="0.25">
      <c r="A100" s="46" t="s">
        <v>15</v>
      </c>
      <c r="B100" s="24" t="s">
        <v>239</v>
      </c>
      <c r="C100" s="46" t="s">
        <v>101</v>
      </c>
      <c r="D100" s="24"/>
      <c r="E100" s="46" t="s">
        <v>18</v>
      </c>
      <c r="F100" s="44">
        <f t="shared" si="4"/>
        <v>1328.6306666666667</v>
      </c>
      <c r="G100" s="50"/>
      <c r="H100" s="50"/>
      <c r="I100" s="50">
        <v>54.517000000000003</v>
      </c>
      <c r="J100" s="50">
        <v>241.791</v>
      </c>
      <c r="K100" s="50">
        <v>39.191000000000003</v>
      </c>
      <c r="L100" s="50">
        <v>1657.386</v>
      </c>
      <c r="M100" s="50">
        <v>511.69499999999999</v>
      </c>
      <c r="N100" s="50">
        <v>1816.8109999999999</v>
      </c>
    </row>
    <row r="101" spans="1:14" x14ac:dyDescent="0.25">
      <c r="A101" s="46" t="s">
        <v>15</v>
      </c>
      <c r="B101" s="24" t="s">
        <v>239</v>
      </c>
      <c r="C101" s="46" t="s">
        <v>131</v>
      </c>
      <c r="D101" s="24"/>
      <c r="E101" s="46" t="s">
        <v>18</v>
      </c>
      <c r="F101" s="44">
        <f t="shared" si="4"/>
        <v>1316.9716666666666</v>
      </c>
      <c r="G101" s="50"/>
      <c r="H101" s="50"/>
      <c r="I101" s="50">
        <v>1.7000000000000001E-2</v>
      </c>
      <c r="J101" s="50"/>
      <c r="K101" s="50">
        <v>7.01</v>
      </c>
      <c r="L101" s="50">
        <v>4.0000000000000001E-3</v>
      </c>
      <c r="M101" s="50">
        <v>589.15</v>
      </c>
      <c r="N101" s="50">
        <v>3361.761</v>
      </c>
    </row>
    <row r="102" spans="1:14" x14ac:dyDescent="0.25">
      <c r="A102" s="46" t="s">
        <v>15</v>
      </c>
      <c r="B102" s="24" t="s">
        <v>239</v>
      </c>
      <c r="C102" s="46" t="s">
        <v>134</v>
      </c>
      <c r="D102" s="24"/>
      <c r="E102" s="46" t="s">
        <v>18</v>
      </c>
      <c r="F102" s="44">
        <f t="shared" si="4"/>
        <v>1316.0713333333333</v>
      </c>
      <c r="G102" s="50"/>
      <c r="H102" s="50">
        <v>77.290000000000006</v>
      </c>
      <c r="I102" s="50"/>
      <c r="J102" s="50">
        <v>6149.3810000000003</v>
      </c>
      <c r="K102" s="50">
        <v>41.844000000000001</v>
      </c>
      <c r="L102" s="50">
        <v>721.07399999999996</v>
      </c>
      <c r="M102" s="50">
        <v>24.571999999999999</v>
      </c>
      <c r="N102" s="50">
        <v>3202.5680000000002</v>
      </c>
    </row>
    <row r="103" spans="1:14" x14ac:dyDescent="0.25">
      <c r="A103" s="46" t="s">
        <v>15</v>
      </c>
      <c r="B103" s="24" t="s">
        <v>239</v>
      </c>
      <c r="C103" s="46" t="s">
        <v>81</v>
      </c>
      <c r="D103" s="24"/>
      <c r="E103" s="46" t="s">
        <v>18</v>
      </c>
      <c r="F103" s="44">
        <f t="shared" si="4"/>
        <v>1260.6553333333334</v>
      </c>
      <c r="G103" s="50">
        <v>4.6029999999999998</v>
      </c>
      <c r="H103" s="50"/>
      <c r="I103" s="50">
        <v>77.155000000000001</v>
      </c>
      <c r="J103" s="50">
        <v>8.5570000000000004</v>
      </c>
      <c r="K103" s="50">
        <v>64.34</v>
      </c>
      <c r="L103" s="50">
        <v>23.309000000000001</v>
      </c>
      <c r="M103" s="50">
        <v>217.096</v>
      </c>
      <c r="N103" s="50">
        <v>3541.5610000000001</v>
      </c>
    </row>
    <row r="104" spans="1:14" x14ac:dyDescent="0.25">
      <c r="A104" s="46" t="s">
        <v>15</v>
      </c>
      <c r="B104" s="24" t="s">
        <v>239</v>
      </c>
      <c r="C104" s="46" t="s">
        <v>152</v>
      </c>
      <c r="D104" s="24"/>
      <c r="E104" s="46" t="s">
        <v>18</v>
      </c>
      <c r="F104" s="44">
        <f t="shared" si="4"/>
        <v>1255.4006666666667</v>
      </c>
      <c r="G104" s="50">
        <v>5.4379999999999997</v>
      </c>
      <c r="H104" s="50">
        <v>56.295999999999999</v>
      </c>
      <c r="I104" s="50">
        <v>1.3109999999999999</v>
      </c>
      <c r="J104" s="50">
        <v>77.182000000000002</v>
      </c>
      <c r="K104" s="50">
        <v>83412.034</v>
      </c>
      <c r="L104" s="50"/>
      <c r="M104" s="50"/>
      <c r="N104" s="50">
        <v>3766.2020000000002</v>
      </c>
    </row>
    <row r="105" spans="1:14" x14ac:dyDescent="0.25">
      <c r="A105" s="46" t="s">
        <v>15</v>
      </c>
      <c r="B105" s="24" t="s">
        <v>239</v>
      </c>
      <c r="C105" s="46" t="s">
        <v>48</v>
      </c>
      <c r="D105" s="24"/>
      <c r="E105" s="46" t="s">
        <v>18</v>
      </c>
      <c r="F105" s="44">
        <f t="shared" si="4"/>
        <v>1122.211</v>
      </c>
      <c r="G105" s="50"/>
      <c r="H105" s="50"/>
      <c r="I105" s="50"/>
      <c r="J105" s="50">
        <v>10233.628000000001</v>
      </c>
      <c r="K105" s="50">
        <v>1571.9639999999999</v>
      </c>
      <c r="L105" s="50">
        <v>12.933999999999999</v>
      </c>
      <c r="M105" s="50">
        <v>1365.682</v>
      </c>
      <c r="N105" s="50">
        <v>1988.0170000000001</v>
      </c>
    </row>
    <row r="106" spans="1:14" x14ac:dyDescent="0.25">
      <c r="A106" s="46" t="s">
        <v>15</v>
      </c>
      <c r="B106" s="24" t="s">
        <v>239</v>
      </c>
      <c r="C106" s="46" t="s">
        <v>46</v>
      </c>
      <c r="D106" s="24"/>
      <c r="E106" s="46" t="s">
        <v>18</v>
      </c>
      <c r="F106" s="44">
        <f t="shared" si="4"/>
        <v>1047.3123333333335</v>
      </c>
      <c r="G106" s="50"/>
      <c r="H106" s="50">
        <v>1563.4469999999999</v>
      </c>
      <c r="I106" s="50">
        <v>89.858999999999995</v>
      </c>
      <c r="J106" s="50">
        <v>584.75199999999995</v>
      </c>
      <c r="K106" s="50">
        <v>373.76499999999999</v>
      </c>
      <c r="L106" s="50">
        <v>636.08000000000004</v>
      </c>
      <c r="M106" s="50">
        <v>133.499</v>
      </c>
      <c r="N106" s="50">
        <v>2372.3580000000002</v>
      </c>
    </row>
    <row r="107" spans="1:14" x14ac:dyDescent="0.25">
      <c r="A107" s="46" t="s">
        <v>15</v>
      </c>
      <c r="B107" s="24" t="s">
        <v>239</v>
      </c>
      <c r="C107" s="46" t="s">
        <v>320</v>
      </c>
      <c r="D107" s="24"/>
      <c r="E107" s="46" t="s">
        <v>18</v>
      </c>
      <c r="F107" s="44">
        <f t="shared" si="4"/>
        <v>1017.5236666666666</v>
      </c>
      <c r="G107" s="50"/>
      <c r="H107" s="50"/>
      <c r="I107" s="50"/>
      <c r="J107" s="50"/>
      <c r="K107" s="50"/>
      <c r="L107" s="50">
        <v>1670.6379999999999</v>
      </c>
      <c r="M107" s="50">
        <v>1381.933</v>
      </c>
      <c r="N107" s="50"/>
    </row>
    <row r="108" spans="1:14" x14ac:dyDescent="0.25">
      <c r="A108" s="46" t="s">
        <v>15</v>
      </c>
      <c r="B108" s="24" t="s">
        <v>239</v>
      </c>
      <c r="C108" s="46" t="s">
        <v>39</v>
      </c>
      <c r="D108" s="24"/>
      <c r="E108" s="46" t="s">
        <v>18</v>
      </c>
      <c r="F108" s="44">
        <f t="shared" si="4"/>
        <v>902.5573333333333</v>
      </c>
      <c r="G108" s="50">
        <v>15803.457</v>
      </c>
      <c r="H108" s="50">
        <v>4266.0959999999995</v>
      </c>
      <c r="I108" s="50">
        <v>5246.8119999999999</v>
      </c>
      <c r="J108" s="50">
        <v>11835.290999999999</v>
      </c>
      <c r="K108" s="50">
        <v>10348.669</v>
      </c>
      <c r="L108" s="50">
        <v>2707.672</v>
      </c>
      <c r="M108" s="50"/>
      <c r="N108" s="50"/>
    </row>
    <row r="109" spans="1:14" x14ac:dyDescent="0.25">
      <c r="A109" s="46" t="s">
        <v>15</v>
      </c>
      <c r="B109" s="24" t="s">
        <v>239</v>
      </c>
      <c r="C109" s="46" t="s">
        <v>70</v>
      </c>
      <c r="D109" s="24"/>
      <c r="E109" s="46" t="s">
        <v>18</v>
      </c>
      <c r="F109" s="44">
        <f t="shared" si="4"/>
        <v>846.79366666666658</v>
      </c>
      <c r="G109" s="50"/>
      <c r="H109" s="50"/>
      <c r="I109" s="50"/>
      <c r="J109" s="50"/>
      <c r="K109" s="50"/>
      <c r="L109" s="50"/>
      <c r="M109" s="50"/>
      <c r="N109" s="50">
        <v>2540.3809999999999</v>
      </c>
    </row>
    <row r="110" spans="1:14" x14ac:dyDescent="0.25">
      <c r="A110" s="46" t="s">
        <v>15</v>
      </c>
      <c r="B110" s="24" t="s">
        <v>239</v>
      </c>
      <c r="C110" s="46" t="s">
        <v>82</v>
      </c>
      <c r="D110" s="24"/>
      <c r="E110" s="46" t="s">
        <v>18</v>
      </c>
      <c r="F110" s="44">
        <f t="shared" si="4"/>
        <v>738.32033333333345</v>
      </c>
      <c r="G110" s="50">
        <v>53.01</v>
      </c>
      <c r="H110" s="50">
        <v>385.77199999999999</v>
      </c>
      <c r="I110" s="50">
        <v>527.91099999999994</v>
      </c>
      <c r="J110" s="50">
        <v>534.04999999999995</v>
      </c>
      <c r="K110" s="50">
        <v>1683.5</v>
      </c>
      <c r="L110" s="50">
        <v>865.81299999999999</v>
      </c>
      <c r="M110" s="50">
        <v>253.07300000000001</v>
      </c>
      <c r="N110" s="50">
        <v>1096.075</v>
      </c>
    </row>
    <row r="111" spans="1:14" x14ac:dyDescent="0.25">
      <c r="A111" s="46" t="s">
        <v>15</v>
      </c>
      <c r="B111" s="24" t="s">
        <v>239</v>
      </c>
      <c r="C111" s="46" t="s">
        <v>180</v>
      </c>
      <c r="D111" s="24"/>
      <c r="E111" s="46" t="s">
        <v>18</v>
      </c>
      <c r="F111" s="44">
        <f t="shared" si="4"/>
        <v>707.1493333333334</v>
      </c>
      <c r="G111" s="50"/>
      <c r="H111" s="50"/>
      <c r="I111" s="50"/>
      <c r="J111" s="50">
        <v>421.505</v>
      </c>
      <c r="K111" s="50">
        <v>573.46699999999998</v>
      </c>
      <c r="L111" s="50">
        <v>417.26</v>
      </c>
      <c r="M111" s="50">
        <v>1704.1869999999999</v>
      </c>
      <c r="N111" s="50">
        <v>1E-3</v>
      </c>
    </row>
    <row r="112" spans="1:14" x14ac:dyDescent="0.25">
      <c r="A112" s="46" t="s">
        <v>15</v>
      </c>
      <c r="B112" s="24" t="s">
        <v>239</v>
      </c>
      <c r="C112" s="46" t="s">
        <v>154</v>
      </c>
      <c r="D112" s="24"/>
      <c r="E112" s="46" t="s">
        <v>18</v>
      </c>
      <c r="F112" s="44">
        <f t="shared" si="4"/>
        <v>625.12099999999998</v>
      </c>
      <c r="G112" s="50"/>
      <c r="H112" s="50">
        <v>0.26300000000000001</v>
      </c>
      <c r="I112" s="50">
        <v>6373.31</v>
      </c>
      <c r="J112" s="50">
        <v>240.67099999999999</v>
      </c>
      <c r="K112" s="50">
        <v>3095.4830000000002</v>
      </c>
      <c r="L112" s="50">
        <v>1744.135</v>
      </c>
      <c r="M112" s="50">
        <v>13.771000000000001</v>
      </c>
      <c r="N112" s="50">
        <v>117.45699999999999</v>
      </c>
    </row>
    <row r="113" spans="1:14" x14ac:dyDescent="0.25">
      <c r="A113" s="46" t="s">
        <v>15</v>
      </c>
      <c r="B113" s="24" t="s">
        <v>239</v>
      </c>
      <c r="C113" s="46" t="s">
        <v>143</v>
      </c>
      <c r="D113" s="24"/>
      <c r="E113" s="46" t="s">
        <v>18</v>
      </c>
      <c r="F113" s="44">
        <f t="shared" si="4"/>
        <v>571.96833333333336</v>
      </c>
      <c r="G113" s="50"/>
      <c r="H113" s="50">
        <v>102.971</v>
      </c>
      <c r="I113" s="50">
        <v>1E-3</v>
      </c>
      <c r="J113" s="50">
        <v>218.63900000000001</v>
      </c>
      <c r="K113" s="50"/>
      <c r="L113" s="50"/>
      <c r="M113" s="50">
        <v>1590.627</v>
      </c>
      <c r="N113" s="50">
        <v>125.27800000000001</v>
      </c>
    </row>
    <row r="114" spans="1:14" x14ac:dyDescent="0.25">
      <c r="A114" s="46" t="s">
        <v>15</v>
      </c>
      <c r="B114" s="24" t="s">
        <v>239</v>
      </c>
      <c r="C114" s="46" t="s">
        <v>107</v>
      </c>
      <c r="D114" s="24"/>
      <c r="E114" s="46" t="s">
        <v>18</v>
      </c>
      <c r="F114" s="44">
        <f t="shared" si="4"/>
        <v>520.6876666666667</v>
      </c>
      <c r="G114" s="50"/>
      <c r="H114" s="50"/>
      <c r="I114" s="50">
        <v>2063.1669999999999</v>
      </c>
      <c r="J114" s="50">
        <v>964.87900000000002</v>
      </c>
      <c r="K114" s="50">
        <v>282472.36700000003</v>
      </c>
      <c r="L114" s="50"/>
      <c r="M114" s="50"/>
      <c r="N114" s="50">
        <v>1562.0630000000001</v>
      </c>
    </row>
    <row r="115" spans="1:14" x14ac:dyDescent="0.25">
      <c r="A115" s="46" t="s">
        <v>15</v>
      </c>
      <c r="B115" s="24" t="s">
        <v>239</v>
      </c>
      <c r="C115" s="46" t="s">
        <v>87</v>
      </c>
      <c r="D115" s="24"/>
      <c r="E115" s="46" t="s">
        <v>18</v>
      </c>
      <c r="F115" s="44">
        <f t="shared" si="4"/>
        <v>519.49666666666667</v>
      </c>
      <c r="G115" s="50">
        <v>181.774</v>
      </c>
      <c r="H115" s="50">
        <v>27.715</v>
      </c>
      <c r="I115" s="50"/>
      <c r="J115" s="50"/>
      <c r="K115" s="50"/>
      <c r="L115" s="50"/>
      <c r="M115" s="50"/>
      <c r="N115" s="50">
        <v>1558.49</v>
      </c>
    </row>
    <row r="116" spans="1:14" x14ac:dyDescent="0.25">
      <c r="A116" s="46" t="s">
        <v>15</v>
      </c>
      <c r="B116" s="24" t="s">
        <v>239</v>
      </c>
      <c r="C116" s="46" t="s">
        <v>67</v>
      </c>
      <c r="D116" s="24"/>
      <c r="E116" s="46" t="s">
        <v>18</v>
      </c>
      <c r="F116" s="44">
        <f t="shared" si="4"/>
        <v>467.839</v>
      </c>
      <c r="G116" s="50"/>
      <c r="H116" s="50">
        <v>139.21700000000001</v>
      </c>
      <c r="I116" s="50">
        <v>4460.0209999999997</v>
      </c>
      <c r="J116" s="50">
        <v>44352.504000000001</v>
      </c>
      <c r="K116" s="50">
        <v>481.36500000000001</v>
      </c>
      <c r="L116" s="50">
        <v>411.43400000000003</v>
      </c>
      <c r="M116" s="50">
        <v>885.42600000000004</v>
      </c>
      <c r="N116" s="50">
        <v>106.657</v>
      </c>
    </row>
    <row r="117" spans="1:14" x14ac:dyDescent="0.25">
      <c r="A117" s="46" t="s">
        <v>15</v>
      </c>
      <c r="B117" s="24" t="s">
        <v>239</v>
      </c>
      <c r="C117" s="46" t="s">
        <v>53</v>
      </c>
      <c r="D117" s="24"/>
      <c r="E117" s="46" t="s">
        <v>18</v>
      </c>
      <c r="F117" s="44">
        <f t="shared" si="4"/>
        <v>425.66366666666664</v>
      </c>
      <c r="G117" s="50"/>
      <c r="H117" s="50"/>
      <c r="I117" s="50">
        <v>6.3E-2</v>
      </c>
      <c r="J117" s="50"/>
      <c r="K117" s="50">
        <v>16.359000000000002</v>
      </c>
      <c r="L117" s="50">
        <v>21.297000000000001</v>
      </c>
      <c r="M117" s="50">
        <v>16.027999999999999</v>
      </c>
      <c r="N117" s="50">
        <v>1239.6659999999999</v>
      </c>
    </row>
    <row r="118" spans="1:14" x14ac:dyDescent="0.25">
      <c r="A118" s="46" t="s">
        <v>15</v>
      </c>
      <c r="B118" s="24" t="s">
        <v>239</v>
      </c>
      <c r="C118" s="46" t="s">
        <v>83</v>
      </c>
      <c r="D118" s="24"/>
      <c r="E118" s="46" t="s">
        <v>18</v>
      </c>
      <c r="F118" s="44">
        <f t="shared" si="4"/>
        <v>364.69166666666666</v>
      </c>
      <c r="G118" s="50"/>
      <c r="H118" s="50">
        <v>577.93600000000004</v>
      </c>
      <c r="I118" s="50"/>
      <c r="J118" s="50"/>
      <c r="K118" s="50"/>
      <c r="L118" s="50"/>
      <c r="M118" s="50">
        <v>1094.075</v>
      </c>
      <c r="N118" s="50"/>
    </row>
    <row r="119" spans="1:14" x14ac:dyDescent="0.25">
      <c r="A119" s="46" t="s">
        <v>15</v>
      </c>
      <c r="B119" s="24" t="s">
        <v>239</v>
      </c>
      <c r="C119" s="46" t="s">
        <v>97</v>
      </c>
      <c r="D119" s="24"/>
      <c r="E119" s="46" t="s">
        <v>18</v>
      </c>
      <c r="F119" s="44">
        <f t="shared" si="4"/>
        <v>326.97733333333332</v>
      </c>
      <c r="G119" s="50"/>
      <c r="H119" s="50">
        <v>55.665999999999997</v>
      </c>
      <c r="I119" s="50"/>
      <c r="J119" s="50"/>
      <c r="K119" s="50"/>
      <c r="L119" s="50"/>
      <c r="M119" s="50"/>
      <c r="N119" s="50">
        <v>980.93200000000002</v>
      </c>
    </row>
    <row r="120" spans="1:14" x14ac:dyDescent="0.25">
      <c r="A120" s="46" t="s">
        <v>15</v>
      </c>
      <c r="B120" s="24" t="s">
        <v>239</v>
      </c>
      <c r="C120" s="46" t="s">
        <v>165</v>
      </c>
      <c r="D120" s="24"/>
      <c r="E120" s="46" t="s">
        <v>18</v>
      </c>
      <c r="F120" s="44">
        <f t="shared" si="4"/>
        <v>318.11833333333334</v>
      </c>
      <c r="G120" s="50"/>
      <c r="H120" s="50"/>
      <c r="I120" s="50">
        <v>49.594000000000001</v>
      </c>
      <c r="J120" s="50"/>
      <c r="K120" s="50"/>
      <c r="L120" s="50"/>
      <c r="M120" s="50">
        <v>954.35500000000002</v>
      </c>
      <c r="N120" s="50"/>
    </row>
    <row r="121" spans="1:14" x14ac:dyDescent="0.25">
      <c r="A121" s="46" t="s">
        <v>15</v>
      </c>
      <c r="B121" s="24" t="s">
        <v>239</v>
      </c>
      <c r="C121" s="46" t="s">
        <v>182</v>
      </c>
      <c r="D121" s="24"/>
      <c r="E121" s="46" t="s">
        <v>18</v>
      </c>
      <c r="F121" s="44">
        <f t="shared" si="4"/>
        <v>306.00966666666665</v>
      </c>
      <c r="G121" s="50"/>
      <c r="H121" s="50">
        <v>1.08</v>
      </c>
      <c r="I121" s="50">
        <v>4.9980000000000002</v>
      </c>
      <c r="J121" s="50">
        <v>301.21300000000002</v>
      </c>
      <c r="K121" s="50">
        <v>57.685000000000002</v>
      </c>
      <c r="L121" s="50">
        <v>918.029</v>
      </c>
      <c r="M121" s="50"/>
      <c r="N121" s="50"/>
    </row>
    <row r="122" spans="1:14" x14ac:dyDescent="0.25">
      <c r="A122" s="46" t="s">
        <v>15</v>
      </c>
      <c r="B122" s="24" t="s">
        <v>239</v>
      </c>
      <c r="C122" s="46" t="s">
        <v>63</v>
      </c>
      <c r="D122" s="24"/>
      <c r="E122" s="46" t="s">
        <v>18</v>
      </c>
      <c r="F122" s="44">
        <f t="shared" si="4"/>
        <v>203.35799999999998</v>
      </c>
      <c r="G122" s="50"/>
      <c r="H122" s="50">
        <v>1.0620000000000001</v>
      </c>
      <c r="I122" s="50">
        <v>768.57299999999998</v>
      </c>
      <c r="J122" s="50"/>
      <c r="K122" s="50">
        <v>1E-3</v>
      </c>
      <c r="L122" s="50">
        <v>2.8149999999999999</v>
      </c>
      <c r="M122" s="50">
        <v>504.63</v>
      </c>
      <c r="N122" s="50">
        <v>102.629</v>
      </c>
    </row>
    <row r="123" spans="1:14" x14ac:dyDescent="0.25">
      <c r="A123" s="46" t="s">
        <v>15</v>
      </c>
      <c r="B123" s="24" t="s">
        <v>239</v>
      </c>
      <c r="C123" s="46" t="s">
        <v>191</v>
      </c>
      <c r="D123" s="24"/>
      <c r="E123" s="46" t="s">
        <v>18</v>
      </c>
      <c r="F123" s="44">
        <f t="shared" si="4"/>
        <v>192.61133333333331</v>
      </c>
      <c r="G123" s="50"/>
      <c r="H123" s="50"/>
      <c r="I123" s="50"/>
      <c r="J123" s="50"/>
      <c r="K123" s="50"/>
      <c r="L123" s="50"/>
      <c r="M123" s="50"/>
      <c r="N123" s="50">
        <v>577.83399999999995</v>
      </c>
    </row>
    <row r="124" spans="1:14" x14ac:dyDescent="0.25">
      <c r="A124" s="46" t="s">
        <v>15</v>
      </c>
      <c r="B124" s="24" t="s">
        <v>239</v>
      </c>
      <c r="C124" s="46" t="s">
        <v>282</v>
      </c>
      <c r="D124" s="24"/>
      <c r="E124" s="46" t="s">
        <v>18</v>
      </c>
      <c r="F124" s="44">
        <f t="shared" si="4"/>
        <v>184.59966666666665</v>
      </c>
      <c r="G124" s="50"/>
      <c r="H124" s="50"/>
      <c r="I124" s="50"/>
      <c r="J124" s="50">
        <v>19330.063999999998</v>
      </c>
      <c r="K124" s="50"/>
      <c r="L124" s="50"/>
      <c r="M124" s="50">
        <v>553.79899999999998</v>
      </c>
      <c r="N124" s="50"/>
    </row>
    <row r="125" spans="1:14" x14ac:dyDescent="0.25">
      <c r="A125" s="46" t="s">
        <v>15</v>
      </c>
      <c r="B125" s="24" t="s">
        <v>239</v>
      </c>
      <c r="C125" s="46" t="s">
        <v>98</v>
      </c>
      <c r="D125" s="24"/>
      <c r="E125" s="46" t="s">
        <v>18</v>
      </c>
      <c r="F125" s="44">
        <f t="shared" si="4"/>
        <v>179.92633333333333</v>
      </c>
      <c r="G125" s="50"/>
      <c r="H125" s="50"/>
      <c r="I125" s="50">
        <v>185.858</v>
      </c>
      <c r="J125" s="50">
        <v>17911.628000000001</v>
      </c>
      <c r="K125" s="50"/>
      <c r="L125" s="50"/>
      <c r="M125" s="50">
        <v>0.159</v>
      </c>
      <c r="N125" s="50">
        <v>539.62</v>
      </c>
    </row>
    <row r="126" spans="1:14" x14ac:dyDescent="0.25">
      <c r="A126" s="46" t="s">
        <v>15</v>
      </c>
      <c r="B126" s="24" t="s">
        <v>239</v>
      </c>
      <c r="C126" s="46" t="s">
        <v>95</v>
      </c>
      <c r="D126" s="24"/>
      <c r="E126" s="46" t="s">
        <v>18</v>
      </c>
      <c r="F126" s="44">
        <f t="shared" si="4"/>
        <v>152.10266666666666</v>
      </c>
      <c r="G126" s="50"/>
      <c r="H126" s="50"/>
      <c r="I126" s="50">
        <v>1045.1600000000001</v>
      </c>
      <c r="J126" s="50">
        <v>436.52300000000002</v>
      </c>
      <c r="K126" s="50">
        <v>50848.481</v>
      </c>
      <c r="L126" s="50">
        <v>395.40899999999999</v>
      </c>
      <c r="M126" s="50"/>
      <c r="N126" s="50">
        <v>60.899000000000001</v>
      </c>
    </row>
    <row r="127" spans="1:14" x14ac:dyDescent="0.25">
      <c r="A127" s="46" t="s">
        <v>15</v>
      </c>
      <c r="B127" s="24" t="s">
        <v>239</v>
      </c>
      <c r="C127" s="46" t="s">
        <v>121</v>
      </c>
      <c r="D127" s="24"/>
      <c r="E127" s="46" t="s">
        <v>18</v>
      </c>
      <c r="F127" s="44">
        <f t="shared" si="4"/>
        <v>148.68266666666668</v>
      </c>
      <c r="G127" s="50"/>
      <c r="H127" s="50"/>
      <c r="I127" s="50">
        <v>1.6890000000000001</v>
      </c>
      <c r="J127" s="50">
        <v>558.178</v>
      </c>
      <c r="K127" s="50">
        <v>945.08600000000001</v>
      </c>
      <c r="L127" s="50">
        <v>443.37400000000002</v>
      </c>
      <c r="M127" s="50">
        <v>0.86799999999999999</v>
      </c>
      <c r="N127" s="50">
        <v>1.806</v>
      </c>
    </row>
    <row r="128" spans="1:14" x14ac:dyDescent="0.25">
      <c r="A128" s="46" t="s">
        <v>15</v>
      </c>
      <c r="B128" s="24" t="s">
        <v>239</v>
      </c>
      <c r="C128" s="46" t="s">
        <v>168</v>
      </c>
      <c r="D128" s="24"/>
      <c r="E128" s="46" t="s">
        <v>18</v>
      </c>
      <c r="F128" s="44">
        <f t="shared" si="4"/>
        <v>132.51866666666666</v>
      </c>
      <c r="G128" s="50"/>
      <c r="H128" s="50"/>
      <c r="I128" s="50">
        <v>154.40899999999999</v>
      </c>
      <c r="J128" s="50"/>
      <c r="K128" s="50"/>
      <c r="L128" s="50"/>
      <c r="M128" s="50">
        <v>397.55599999999998</v>
      </c>
      <c r="N128" s="50"/>
    </row>
    <row r="129" spans="1:14" x14ac:dyDescent="0.25">
      <c r="A129" s="46" t="s">
        <v>15</v>
      </c>
      <c r="B129" s="24" t="s">
        <v>239</v>
      </c>
      <c r="C129" s="46" t="s">
        <v>125</v>
      </c>
      <c r="D129" s="24"/>
      <c r="E129" s="46" t="s">
        <v>18</v>
      </c>
      <c r="F129" s="44">
        <f t="shared" si="4"/>
        <v>126.26366666666667</v>
      </c>
      <c r="G129" s="50"/>
      <c r="H129" s="50"/>
      <c r="I129" s="50"/>
      <c r="J129" s="50"/>
      <c r="K129" s="50">
        <v>1.7490000000000001</v>
      </c>
      <c r="L129" s="50">
        <v>378.791</v>
      </c>
      <c r="M129" s="50"/>
      <c r="N129" s="50"/>
    </row>
    <row r="130" spans="1:14" x14ac:dyDescent="0.25">
      <c r="A130" s="46" t="s">
        <v>15</v>
      </c>
      <c r="B130" s="24" t="s">
        <v>239</v>
      </c>
      <c r="C130" s="46" t="s">
        <v>35</v>
      </c>
      <c r="D130" s="24"/>
      <c r="E130" s="46" t="s">
        <v>18</v>
      </c>
      <c r="F130" s="44">
        <f t="shared" si="4"/>
        <v>124.88799999999999</v>
      </c>
      <c r="G130" s="50"/>
      <c r="H130" s="50">
        <v>1288.528</v>
      </c>
      <c r="I130" s="50"/>
      <c r="J130" s="50"/>
      <c r="K130" s="50"/>
      <c r="L130" s="50"/>
      <c r="M130" s="50"/>
      <c r="N130" s="50">
        <v>374.66399999999999</v>
      </c>
    </row>
    <row r="131" spans="1:14" x14ac:dyDescent="0.25">
      <c r="A131" s="46" t="s">
        <v>15</v>
      </c>
      <c r="B131" s="24" t="s">
        <v>239</v>
      </c>
      <c r="C131" s="46" t="s">
        <v>179</v>
      </c>
      <c r="D131" s="24"/>
      <c r="E131" s="46" t="s">
        <v>18</v>
      </c>
      <c r="F131" s="44">
        <f t="shared" si="4"/>
        <v>120.943</v>
      </c>
      <c r="G131" s="50"/>
      <c r="H131" s="50"/>
      <c r="I131" s="50"/>
      <c r="J131" s="50"/>
      <c r="K131" s="50">
        <v>114.05500000000001</v>
      </c>
      <c r="L131" s="50">
        <v>362.82900000000001</v>
      </c>
      <c r="M131" s="50"/>
      <c r="N131" s="50"/>
    </row>
    <row r="132" spans="1:14" x14ac:dyDescent="0.25">
      <c r="A132" s="46" t="s">
        <v>15</v>
      </c>
      <c r="B132" s="24" t="s">
        <v>239</v>
      </c>
      <c r="C132" s="46" t="s">
        <v>117</v>
      </c>
      <c r="D132" s="24"/>
      <c r="E132" s="46" t="s">
        <v>18</v>
      </c>
      <c r="F132" s="44">
        <f t="shared" si="4"/>
        <v>116.815</v>
      </c>
      <c r="G132" s="50"/>
      <c r="H132" s="50">
        <v>38.591999999999999</v>
      </c>
      <c r="I132" s="50"/>
      <c r="J132" s="50"/>
      <c r="K132" s="50"/>
      <c r="L132" s="50"/>
      <c r="M132" s="50">
        <v>350.44499999999999</v>
      </c>
      <c r="N132" s="50"/>
    </row>
    <row r="133" spans="1:14" x14ac:dyDescent="0.25">
      <c r="A133" s="46" t="s">
        <v>15</v>
      </c>
      <c r="B133" s="24" t="s">
        <v>239</v>
      </c>
      <c r="C133" s="46" t="s">
        <v>132</v>
      </c>
      <c r="D133" s="24"/>
      <c r="E133" s="46" t="s">
        <v>18</v>
      </c>
      <c r="F133" s="44">
        <f t="shared" si="4"/>
        <v>105.70299999999999</v>
      </c>
      <c r="G133" s="50"/>
      <c r="H133" s="50"/>
      <c r="I133" s="50"/>
      <c r="J133" s="50"/>
      <c r="K133" s="50"/>
      <c r="L133" s="50"/>
      <c r="M133" s="50"/>
      <c r="N133" s="50">
        <v>317.10899999999998</v>
      </c>
    </row>
    <row r="134" spans="1:14" x14ac:dyDescent="0.25">
      <c r="A134" s="46" t="s">
        <v>15</v>
      </c>
      <c r="B134" s="24" t="s">
        <v>239</v>
      </c>
      <c r="C134" s="46" t="s">
        <v>270</v>
      </c>
      <c r="D134" s="24"/>
      <c r="E134" s="46" t="s">
        <v>18</v>
      </c>
      <c r="F134" s="44">
        <f t="shared" si="4"/>
        <v>87.765000000000001</v>
      </c>
      <c r="G134" s="50"/>
      <c r="H134" s="50"/>
      <c r="I134" s="50">
        <v>7.0590000000000002</v>
      </c>
      <c r="J134" s="50"/>
      <c r="K134" s="50"/>
      <c r="L134" s="50"/>
      <c r="M134" s="50">
        <v>263.29500000000002</v>
      </c>
      <c r="N134" s="50"/>
    </row>
    <row r="135" spans="1:14" x14ac:dyDescent="0.25">
      <c r="A135" s="46" t="s">
        <v>15</v>
      </c>
      <c r="B135" s="24" t="s">
        <v>239</v>
      </c>
      <c r="C135" s="46" t="s">
        <v>140</v>
      </c>
      <c r="D135" s="24"/>
      <c r="E135" s="46" t="s">
        <v>18</v>
      </c>
      <c r="F135" s="44">
        <f t="shared" ref="F135:F186" si="5">SUM(L135:N135)/3</f>
        <v>52.772333333333336</v>
      </c>
      <c r="G135" s="50"/>
      <c r="H135" s="50"/>
      <c r="I135" s="50">
        <v>0.85599999999999998</v>
      </c>
      <c r="J135" s="50"/>
      <c r="K135" s="50"/>
      <c r="L135" s="50">
        <v>42.825000000000003</v>
      </c>
      <c r="M135" s="50">
        <v>6.0000000000000001E-3</v>
      </c>
      <c r="N135" s="50">
        <v>115.486</v>
      </c>
    </row>
    <row r="136" spans="1:14" x14ac:dyDescent="0.25">
      <c r="A136" s="46" t="s">
        <v>15</v>
      </c>
      <c r="B136" s="24" t="s">
        <v>239</v>
      </c>
      <c r="C136" s="46" t="s">
        <v>86</v>
      </c>
      <c r="D136" s="24"/>
      <c r="E136" s="46" t="s">
        <v>18</v>
      </c>
      <c r="F136" s="44">
        <f t="shared" si="5"/>
        <v>50.43</v>
      </c>
      <c r="G136" s="50"/>
      <c r="H136" s="50">
        <v>86.858999999999995</v>
      </c>
      <c r="I136" s="50"/>
      <c r="J136" s="50">
        <v>220.99199999999999</v>
      </c>
      <c r="K136" s="50"/>
      <c r="L136" s="50"/>
      <c r="M136" s="50"/>
      <c r="N136" s="50">
        <v>151.29</v>
      </c>
    </row>
    <row r="137" spans="1:14" x14ac:dyDescent="0.25">
      <c r="A137" s="46" t="s">
        <v>15</v>
      </c>
      <c r="B137" s="24" t="s">
        <v>239</v>
      </c>
      <c r="C137" s="46" t="s">
        <v>150</v>
      </c>
      <c r="D137" s="24"/>
      <c r="E137" s="46" t="s">
        <v>18</v>
      </c>
      <c r="F137" s="44">
        <f t="shared" si="5"/>
        <v>45.926666666666669</v>
      </c>
      <c r="G137" s="50"/>
      <c r="H137" s="50"/>
      <c r="I137" s="50"/>
      <c r="J137" s="50"/>
      <c r="K137" s="50"/>
      <c r="L137" s="50"/>
      <c r="M137" s="50">
        <v>102.941</v>
      </c>
      <c r="N137" s="50">
        <v>34.838999999999999</v>
      </c>
    </row>
    <row r="138" spans="1:14" x14ac:dyDescent="0.25">
      <c r="A138" s="46" t="s">
        <v>15</v>
      </c>
      <c r="B138" s="24" t="s">
        <v>239</v>
      </c>
      <c r="C138" s="46" t="s">
        <v>186</v>
      </c>
      <c r="D138" s="24"/>
      <c r="E138" s="46" t="s">
        <v>18</v>
      </c>
      <c r="F138" s="44">
        <f t="shared" si="5"/>
        <v>41.000333333333337</v>
      </c>
      <c r="G138" s="50"/>
      <c r="H138" s="50">
        <v>1.2E-2</v>
      </c>
      <c r="I138" s="50"/>
      <c r="J138" s="50">
        <v>8.5860000000000003</v>
      </c>
      <c r="K138" s="50"/>
      <c r="L138" s="50">
        <v>123.001</v>
      </c>
      <c r="M138" s="50"/>
      <c r="N138" s="50"/>
    </row>
    <row r="139" spans="1:14" x14ac:dyDescent="0.25">
      <c r="A139" s="46" t="s">
        <v>15</v>
      </c>
      <c r="B139" s="24" t="s">
        <v>239</v>
      </c>
      <c r="C139" s="46" t="s">
        <v>80</v>
      </c>
      <c r="D139" s="24"/>
      <c r="E139" s="46" t="s">
        <v>18</v>
      </c>
      <c r="F139" s="44">
        <f t="shared" si="5"/>
        <v>24.37</v>
      </c>
      <c r="G139" s="50"/>
      <c r="H139" s="50">
        <v>3.633</v>
      </c>
      <c r="I139" s="50"/>
      <c r="J139" s="50">
        <v>18.806999999999999</v>
      </c>
      <c r="K139" s="50">
        <v>16159.558000000001</v>
      </c>
      <c r="L139" s="50">
        <v>49.314</v>
      </c>
      <c r="M139" s="50">
        <v>7.9539999999999997</v>
      </c>
      <c r="N139" s="50">
        <v>15.842000000000001</v>
      </c>
    </row>
    <row r="140" spans="1:14" x14ac:dyDescent="0.25">
      <c r="A140" s="46" t="s">
        <v>15</v>
      </c>
      <c r="B140" s="24" t="s">
        <v>239</v>
      </c>
      <c r="C140" s="46" t="s">
        <v>176</v>
      </c>
      <c r="D140" s="24"/>
      <c r="E140" s="46" t="s">
        <v>18</v>
      </c>
      <c r="F140" s="44">
        <f t="shared" si="5"/>
        <v>15.347999999999999</v>
      </c>
      <c r="G140" s="50"/>
      <c r="H140" s="50"/>
      <c r="I140" s="50">
        <v>284.404</v>
      </c>
      <c r="J140" s="50">
        <v>314.64299999999997</v>
      </c>
      <c r="K140" s="50">
        <v>68.947999999999993</v>
      </c>
      <c r="L140" s="50">
        <v>22.670999999999999</v>
      </c>
      <c r="M140" s="50">
        <v>23.373000000000001</v>
      </c>
      <c r="N140" s="50"/>
    </row>
    <row r="141" spans="1:14" x14ac:dyDescent="0.25">
      <c r="A141" s="46" t="s">
        <v>15</v>
      </c>
      <c r="B141" s="24" t="s">
        <v>239</v>
      </c>
      <c r="C141" s="46" t="s">
        <v>138</v>
      </c>
      <c r="D141" s="24"/>
      <c r="E141" s="46" t="s">
        <v>18</v>
      </c>
      <c r="F141" s="44">
        <f t="shared" si="5"/>
        <v>15.195</v>
      </c>
      <c r="G141" s="50"/>
      <c r="H141" s="50"/>
      <c r="I141" s="50">
        <v>27.739000000000001</v>
      </c>
      <c r="J141" s="50">
        <v>11177.302</v>
      </c>
      <c r="K141" s="50">
        <v>30.189</v>
      </c>
      <c r="L141" s="50">
        <v>45.584000000000003</v>
      </c>
      <c r="M141" s="50"/>
      <c r="N141" s="50">
        <v>1E-3</v>
      </c>
    </row>
    <row r="142" spans="1:14" x14ac:dyDescent="0.25">
      <c r="A142" s="46" t="s">
        <v>15</v>
      </c>
      <c r="B142" s="24" t="s">
        <v>239</v>
      </c>
      <c r="C142" s="46" t="s">
        <v>189</v>
      </c>
      <c r="D142" s="24"/>
      <c r="E142" s="46" t="s">
        <v>18</v>
      </c>
      <c r="F142" s="44">
        <f t="shared" si="5"/>
        <v>14.033999999999999</v>
      </c>
      <c r="G142" s="50"/>
      <c r="H142" s="50"/>
      <c r="I142" s="50">
        <v>38.655999999999999</v>
      </c>
      <c r="J142" s="50"/>
      <c r="K142" s="50">
        <v>2.2549999999999999</v>
      </c>
      <c r="L142" s="50"/>
      <c r="M142" s="50"/>
      <c r="N142" s="50">
        <v>42.101999999999997</v>
      </c>
    </row>
    <row r="143" spans="1:14" x14ac:dyDescent="0.25">
      <c r="A143" s="46" t="s">
        <v>15</v>
      </c>
      <c r="B143" s="24" t="s">
        <v>239</v>
      </c>
      <c r="C143" s="46" t="s">
        <v>114</v>
      </c>
      <c r="D143" s="24"/>
      <c r="E143" s="46" t="s">
        <v>18</v>
      </c>
      <c r="F143" s="44">
        <f t="shared" si="5"/>
        <v>6.5743333333333327</v>
      </c>
      <c r="G143" s="50">
        <v>4.0949999999999998</v>
      </c>
      <c r="H143" s="50">
        <v>860.13699999999994</v>
      </c>
      <c r="I143" s="50">
        <v>818.00599999999997</v>
      </c>
      <c r="J143" s="50"/>
      <c r="K143" s="50"/>
      <c r="L143" s="50"/>
      <c r="M143" s="50"/>
      <c r="N143" s="50">
        <v>19.722999999999999</v>
      </c>
    </row>
    <row r="144" spans="1:14" x14ac:dyDescent="0.25">
      <c r="A144" s="46" t="s">
        <v>15</v>
      </c>
      <c r="B144" s="24" t="s">
        <v>239</v>
      </c>
      <c r="C144" s="46" t="s">
        <v>174</v>
      </c>
      <c r="D144" s="24"/>
      <c r="E144" s="46" t="s">
        <v>18</v>
      </c>
      <c r="F144" s="44">
        <f t="shared" si="5"/>
        <v>5.1883333333333335</v>
      </c>
      <c r="G144" s="50">
        <v>15.36</v>
      </c>
      <c r="H144" s="50">
        <v>2.4E-2</v>
      </c>
      <c r="I144" s="50"/>
      <c r="J144" s="50"/>
      <c r="K144" s="50"/>
      <c r="L144" s="50"/>
      <c r="M144" s="50">
        <v>15.565</v>
      </c>
      <c r="N144" s="50"/>
    </row>
    <row r="145" spans="1:14" x14ac:dyDescent="0.25">
      <c r="A145" s="46" t="s">
        <v>15</v>
      </c>
      <c r="B145" s="24" t="s">
        <v>239</v>
      </c>
      <c r="C145" s="46" t="s">
        <v>197</v>
      </c>
      <c r="D145" s="24"/>
      <c r="E145" s="46" t="s">
        <v>18</v>
      </c>
      <c r="F145" s="44">
        <f t="shared" si="5"/>
        <v>4.9483333333333333</v>
      </c>
      <c r="G145" s="50"/>
      <c r="H145" s="50"/>
      <c r="I145" s="50">
        <v>1375.3720000000001</v>
      </c>
      <c r="J145" s="50"/>
      <c r="K145" s="50">
        <v>198313.69099999999</v>
      </c>
      <c r="L145" s="50">
        <v>13.41</v>
      </c>
      <c r="M145" s="50">
        <v>1.4350000000000001</v>
      </c>
      <c r="N145" s="50"/>
    </row>
    <row r="146" spans="1:14" x14ac:dyDescent="0.25">
      <c r="A146" s="46" t="s">
        <v>15</v>
      </c>
      <c r="B146" s="24" t="s">
        <v>239</v>
      </c>
      <c r="C146" s="46" t="s">
        <v>69</v>
      </c>
      <c r="D146" s="24"/>
      <c r="E146" s="46" t="s">
        <v>18</v>
      </c>
      <c r="F146" s="44">
        <f t="shared" si="5"/>
        <v>1.0780000000000001</v>
      </c>
      <c r="G146" s="50"/>
      <c r="H146" s="50"/>
      <c r="I146" s="50">
        <v>765.14</v>
      </c>
      <c r="J146" s="50"/>
      <c r="K146" s="50"/>
      <c r="L146" s="50">
        <v>3.234</v>
      </c>
      <c r="M146" s="50"/>
      <c r="N146" s="50"/>
    </row>
    <row r="147" spans="1:14" x14ac:dyDescent="0.25">
      <c r="A147" s="46" t="s">
        <v>15</v>
      </c>
      <c r="B147" s="24" t="s">
        <v>239</v>
      </c>
      <c r="C147" s="46" t="s">
        <v>108</v>
      </c>
      <c r="D147" s="24"/>
      <c r="E147" s="46" t="s">
        <v>18</v>
      </c>
      <c r="F147" s="44">
        <f t="shared" si="5"/>
        <v>0.8676666666666667</v>
      </c>
      <c r="G147" s="50"/>
      <c r="H147" s="50">
        <v>0.44400000000000001</v>
      </c>
      <c r="I147" s="50"/>
      <c r="J147" s="50">
        <v>75.762</v>
      </c>
      <c r="K147" s="50"/>
      <c r="L147" s="50"/>
      <c r="M147" s="50">
        <v>0.06</v>
      </c>
      <c r="N147" s="50">
        <v>2.5430000000000001</v>
      </c>
    </row>
    <row r="148" spans="1:14" x14ac:dyDescent="0.25">
      <c r="A148" s="46" t="s">
        <v>15</v>
      </c>
      <c r="B148" s="24" t="s">
        <v>239</v>
      </c>
      <c r="C148" s="46" t="s">
        <v>139</v>
      </c>
      <c r="D148" s="24"/>
      <c r="E148" s="46" t="s">
        <v>18</v>
      </c>
      <c r="F148" s="44">
        <f t="shared" si="5"/>
        <v>0.74333333333333329</v>
      </c>
      <c r="G148" s="50">
        <v>31.198</v>
      </c>
      <c r="H148" s="50"/>
      <c r="I148" s="50">
        <v>0.497</v>
      </c>
      <c r="J148" s="50"/>
      <c r="K148" s="50"/>
      <c r="L148" s="50"/>
      <c r="M148" s="50"/>
      <c r="N148" s="50">
        <v>2.23</v>
      </c>
    </row>
    <row r="149" spans="1:14" x14ac:dyDescent="0.25">
      <c r="A149" s="46" t="s">
        <v>15</v>
      </c>
      <c r="B149" s="24" t="s">
        <v>239</v>
      </c>
      <c r="C149" s="46" t="s">
        <v>56</v>
      </c>
      <c r="D149" s="24"/>
      <c r="E149" s="46" t="s">
        <v>18</v>
      </c>
      <c r="F149" s="44">
        <f t="shared" si="5"/>
        <v>0.41033333333333338</v>
      </c>
      <c r="G149" s="50"/>
      <c r="H149" s="50">
        <v>282.31900000000002</v>
      </c>
      <c r="I149" s="50"/>
      <c r="J149" s="50"/>
      <c r="K149" s="50">
        <v>27109.812000000002</v>
      </c>
      <c r="L149" s="50"/>
      <c r="M149" s="50"/>
      <c r="N149" s="50">
        <v>1.2310000000000001</v>
      </c>
    </row>
    <row r="150" spans="1:14" x14ac:dyDescent="0.25">
      <c r="A150" s="46" t="s">
        <v>15</v>
      </c>
      <c r="B150" s="24" t="s">
        <v>239</v>
      </c>
      <c r="C150" s="46" t="s">
        <v>124</v>
      </c>
      <c r="D150" s="24"/>
      <c r="E150" s="46" t="s">
        <v>18</v>
      </c>
      <c r="F150" s="44">
        <f t="shared" si="5"/>
        <v>0.127</v>
      </c>
      <c r="G150" s="50"/>
      <c r="H150" s="50"/>
      <c r="I150" s="50"/>
      <c r="J150" s="50">
        <v>34834.142</v>
      </c>
      <c r="K150" s="50">
        <v>60635.705999999998</v>
      </c>
      <c r="L150" s="50">
        <v>0.38100000000000001</v>
      </c>
      <c r="M150" s="50"/>
      <c r="N150" s="50"/>
    </row>
    <row r="151" spans="1:14" x14ac:dyDescent="0.25">
      <c r="A151" s="46" t="s">
        <v>15</v>
      </c>
      <c r="B151" s="24" t="s">
        <v>239</v>
      </c>
      <c r="C151" s="46" t="s">
        <v>92</v>
      </c>
      <c r="D151" s="24"/>
      <c r="E151" s="46" t="s">
        <v>18</v>
      </c>
      <c r="F151" s="44">
        <f t="shared" si="5"/>
        <v>8.6333333333333331E-2</v>
      </c>
      <c r="G151" s="50"/>
      <c r="H151" s="50"/>
      <c r="I151" s="50"/>
      <c r="J151" s="50"/>
      <c r="K151" s="50"/>
      <c r="L151" s="50">
        <v>6.8000000000000005E-2</v>
      </c>
      <c r="M151" s="50">
        <v>0.191</v>
      </c>
      <c r="N151" s="50"/>
    </row>
    <row r="152" spans="1:14" x14ac:dyDescent="0.25">
      <c r="A152" s="46" t="s">
        <v>15</v>
      </c>
      <c r="B152" s="24" t="s">
        <v>239</v>
      </c>
      <c r="C152" s="46" t="s">
        <v>85</v>
      </c>
      <c r="D152" s="24"/>
      <c r="E152" s="46" t="s">
        <v>18</v>
      </c>
      <c r="F152" s="44">
        <f t="shared" si="5"/>
        <v>7.3666666666666672E-2</v>
      </c>
      <c r="G152" s="50">
        <v>790.78800000000001</v>
      </c>
      <c r="H152" s="50"/>
      <c r="I152" s="50">
        <v>39.015000000000001</v>
      </c>
      <c r="J152" s="50">
        <v>13.817</v>
      </c>
      <c r="K152" s="50"/>
      <c r="L152" s="50">
        <v>8.5000000000000006E-2</v>
      </c>
      <c r="M152" s="50">
        <v>0.105</v>
      </c>
      <c r="N152" s="50">
        <v>3.1E-2</v>
      </c>
    </row>
    <row r="153" spans="1:14" x14ac:dyDescent="0.25">
      <c r="A153" s="46" t="s">
        <v>15</v>
      </c>
      <c r="B153" s="24" t="s">
        <v>239</v>
      </c>
      <c r="C153" s="46" t="s">
        <v>281</v>
      </c>
      <c r="D153" s="24"/>
      <c r="E153" s="46" t="s">
        <v>18</v>
      </c>
      <c r="F153" s="44">
        <f t="shared" si="5"/>
        <v>1.0666666666666666E-2</v>
      </c>
      <c r="G153" s="50"/>
      <c r="H153" s="50"/>
      <c r="I153" s="50"/>
      <c r="J153" s="50"/>
      <c r="K153" s="50"/>
      <c r="L153" s="50"/>
      <c r="M153" s="50"/>
      <c r="N153" s="50">
        <v>3.2000000000000001E-2</v>
      </c>
    </row>
    <row r="154" spans="1:14" x14ac:dyDescent="0.25">
      <c r="A154" s="46" t="s">
        <v>15</v>
      </c>
      <c r="B154" s="24" t="s">
        <v>239</v>
      </c>
      <c r="C154" s="46" t="s">
        <v>74</v>
      </c>
      <c r="D154" s="24"/>
      <c r="E154" s="46" t="s">
        <v>18</v>
      </c>
      <c r="F154" s="44">
        <f t="shared" si="5"/>
        <v>3.6666666666666666E-3</v>
      </c>
      <c r="G154" s="50"/>
      <c r="H154" s="50">
        <v>1627.2940000000001</v>
      </c>
      <c r="I154" s="50">
        <v>5796.5820000000003</v>
      </c>
      <c r="J154" s="50">
        <v>106776.466</v>
      </c>
      <c r="K154" s="50">
        <v>104563.469</v>
      </c>
      <c r="L154" s="50"/>
      <c r="M154" s="50">
        <v>8.9999999999999993E-3</v>
      </c>
      <c r="N154" s="50">
        <v>2E-3</v>
      </c>
    </row>
    <row r="155" spans="1:14" x14ac:dyDescent="0.25">
      <c r="A155" s="46" t="s">
        <v>15</v>
      </c>
      <c r="B155" s="24" t="s">
        <v>239</v>
      </c>
      <c r="C155" s="46" t="s">
        <v>157</v>
      </c>
      <c r="D155" s="24"/>
      <c r="E155" s="46" t="s">
        <v>18</v>
      </c>
      <c r="F155" s="44">
        <f t="shared" si="5"/>
        <v>3.3333333333333335E-3</v>
      </c>
      <c r="G155" s="50"/>
      <c r="H155" s="50"/>
      <c r="I155" s="50"/>
      <c r="J155" s="50"/>
      <c r="K155" s="50">
        <v>4.7370000000000001</v>
      </c>
      <c r="L155" s="50"/>
      <c r="M155" s="50"/>
      <c r="N155" s="50">
        <v>0.01</v>
      </c>
    </row>
    <row r="156" spans="1:14" x14ac:dyDescent="0.25">
      <c r="A156" s="46" t="s">
        <v>15</v>
      </c>
      <c r="B156" s="24" t="s">
        <v>239</v>
      </c>
      <c r="C156" s="46" t="s">
        <v>153</v>
      </c>
      <c r="D156" s="24"/>
      <c r="E156" s="46" t="s">
        <v>18</v>
      </c>
      <c r="F156" s="44">
        <f t="shared" si="5"/>
        <v>2E-3</v>
      </c>
      <c r="G156" s="50"/>
      <c r="H156" s="50"/>
      <c r="I156" s="50"/>
      <c r="J156" s="50"/>
      <c r="K156" s="50"/>
      <c r="L156" s="50"/>
      <c r="M156" s="50"/>
      <c r="N156" s="50">
        <v>6.0000000000000001E-3</v>
      </c>
    </row>
    <row r="157" spans="1:14" x14ac:dyDescent="0.25">
      <c r="A157" s="46" t="s">
        <v>15</v>
      </c>
      <c r="B157" s="24" t="s">
        <v>239</v>
      </c>
      <c r="C157" s="46" t="s">
        <v>192</v>
      </c>
      <c r="D157" s="24"/>
      <c r="E157" s="46" t="s">
        <v>18</v>
      </c>
      <c r="F157" s="44">
        <f t="shared" si="5"/>
        <v>3.3333333333333332E-4</v>
      </c>
      <c r="G157" s="50"/>
      <c r="H157" s="50"/>
      <c r="I157" s="50"/>
      <c r="J157" s="50"/>
      <c r="K157" s="50"/>
      <c r="L157" s="50"/>
      <c r="M157" s="50">
        <v>1E-3</v>
      </c>
      <c r="N157" s="50"/>
    </row>
    <row r="158" spans="1:14" x14ac:dyDescent="0.25">
      <c r="A158" s="46" t="s">
        <v>15</v>
      </c>
      <c r="B158" s="24" t="s">
        <v>239</v>
      </c>
      <c r="C158" s="46" t="s">
        <v>195</v>
      </c>
      <c r="D158" s="24"/>
      <c r="E158" s="46" t="s">
        <v>18</v>
      </c>
      <c r="F158" s="44">
        <f t="shared" si="5"/>
        <v>0</v>
      </c>
      <c r="G158" s="50"/>
      <c r="H158" s="50"/>
      <c r="I158" s="50"/>
      <c r="J158" s="50">
        <v>27.026</v>
      </c>
      <c r="K158" s="50"/>
      <c r="L158" s="50"/>
      <c r="M158" s="50"/>
      <c r="N158" s="50"/>
    </row>
    <row r="159" spans="1:14" x14ac:dyDescent="0.25">
      <c r="A159" s="46" t="s">
        <v>15</v>
      </c>
      <c r="B159" s="24" t="s">
        <v>239</v>
      </c>
      <c r="C159" s="46" t="s">
        <v>196</v>
      </c>
      <c r="D159" s="24"/>
      <c r="E159" s="46" t="s">
        <v>18</v>
      </c>
      <c r="F159" s="44">
        <f t="shared" si="5"/>
        <v>0</v>
      </c>
      <c r="G159" s="50">
        <v>380.35500000000002</v>
      </c>
      <c r="H159" s="50"/>
      <c r="I159" s="50"/>
      <c r="J159" s="50"/>
      <c r="K159" s="50"/>
      <c r="L159" s="50"/>
      <c r="M159" s="50"/>
      <c r="N159" s="50"/>
    </row>
    <row r="160" spans="1:14" x14ac:dyDescent="0.25">
      <c r="A160" s="46" t="s">
        <v>15</v>
      </c>
      <c r="B160" s="24" t="s">
        <v>239</v>
      </c>
      <c r="C160" s="46" t="s">
        <v>130</v>
      </c>
      <c r="D160" s="24"/>
      <c r="E160" s="46" t="s">
        <v>18</v>
      </c>
      <c r="F160" s="44">
        <f t="shared" si="5"/>
        <v>0</v>
      </c>
      <c r="G160" s="50"/>
      <c r="H160" s="50"/>
      <c r="I160" s="50">
        <v>102480.08900000001</v>
      </c>
      <c r="J160" s="50">
        <v>306086.91899999999</v>
      </c>
      <c r="K160" s="50"/>
      <c r="L160" s="50"/>
      <c r="M160" s="50"/>
      <c r="N160" s="50"/>
    </row>
    <row r="161" spans="1:14" x14ac:dyDescent="0.25">
      <c r="A161" s="46" t="s">
        <v>15</v>
      </c>
      <c r="B161" s="24" t="s">
        <v>239</v>
      </c>
      <c r="C161" s="46" t="s">
        <v>112</v>
      </c>
      <c r="D161" s="24"/>
      <c r="E161" s="46" t="s">
        <v>18</v>
      </c>
      <c r="F161" s="44">
        <f t="shared" si="5"/>
        <v>0</v>
      </c>
      <c r="G161" s="50">
        <v>268.88499999999999</v>
      </c>
      <c r="H161" s="50">
        <v>1345.76</v>
      </c>
      <c r="I161" s="50">
        <v>17723.811000000002</v>
      </c>
      <c r="J161" s="50">
        <v>4651.4380000000001</v>
      </c>
      <c r="K161" s="50">
        <v>13995.203</v>
      </c>
      <c r="L161" s="50"/>
      <c r="M161" s="50"/>
      <c r="N161" s="50"/>
    </row>
    <row r="162" spans="1:14" x14ac:dyDescent="0.25">
      <c r="A162" s="46" t="s">
        <v>15</v>
      </c>
      <c r="B162" s="24" t="s">
        <v>239</v>
      </c>
      <c r="C162" s="46" t="s">
        <v>167</v>
      </c>
      <c r="D162" s="24"/>
      <c r="E162" s="46" t="s">
        <v>18</v>
      </c>
      <c r="F162" s="44">
        <f t="shared" si="5"/>
        <v>0</v>
      </c>
      <c r="G162" s="50"/>
      <c r="H162" s="50">
        <v>5115.1890000000003</v>
      </c>
      <c r="I162" s="50"/>
      <c r="J162" s="50"/>
      <c r="K162" s="50"/>
      <c r="L162" s="50"/>
      <c r="M162" s="50"/>
      <c r="N162" s="50"/>
    </row>
    <row r="163" spans="1:14" x14ac:dyDescent="0.25">
      <c r="A163" s="46" t="s">
        <v>15</v>
      </c>
      <c r="B163" s="24" t="s">
        <v>239</v>
      </c>
      <c r="C163" s="46" t="s">
        <v>118</v>
      </c>
      <c r="D163" s="24"/>
      <c r="E163" s="46" t="s">
        <v>18</v>
      </c>
      <c r="F163" s="44">
        <f t="shared" si="5"/>
        <v>0</v>
      </c>
      <c r="G163" s="50"/>
      <c r="H163" s="50">
        <v>1.2509999999999999</v>
      </c>
      <c r="I163" s="50"/>
      <c r="J163" s="50"/>
      <c r="K163" s="50"/>
      <c r="L163" s="50"/>
      <c r="M163" s="50"/>
      <c r="N163" s="50"/>
    </row>
    <row r="164" spans="1:14" x14ac:dyDescent="0.25">
      <c r="A164" s="46" t="s">
        <v>15</v>
      </c>
      <c r="B164" s="24" t="s">
        <v>239</v>
      </c>
      <c r="C164" s="46" t="s">
        <v>201</v>
      </c>
      <c r="D164" s="24"/>
      <c r="E164" s="46" t="s">
        <v>18</v>
      </c>
      <c r="F164" s="44">
        <f t="shared" si="5"/>
        <v>0</v>
      </c>
      <c r="G164" s="50"/>
      <c r="H164" s="50"/>
      <c r="I164" s="50">
        <v>2.7240000000000002</v>
      </c>
      <c r="J164" s="50"/>
      <c r="K164" s="50"/>
      <c r="L164" s="50"/>
      <c r="M164" s="50"/>
      <c r="N164" s="50"/>
    </row>
    <row r="165" spans="1:14" x14ac:dyDescent="0.25">
      <c r="A165" s="46" t="s">
        <v>15</v>
      </c>
      <c r="B165" s="24" t="s">
        <v>239</v>
      </c>
      <c r="C165" s="46" t="s">
        <v>159</v>
      </c>
      <c r="D165" s="24"/>
      <c r="E165" s="46" t="s">
        <v>18</v>
      </c>
      <c r="F165" s="44">
        <f t="shared" si="5"/>
        <v>0</v>
      </c>
      <c r="G165" s="50"/>
      <c r="H165" s="50"/>
      <c r="I165" s="50">
        <v>58.177</v>
      </c>
      <c r="J165" s="50"/>
      <c r="K165" s="50"/>
      <c r="L165" s="50"/>
      <c r="M165" s="50"/>
      <c r="N165" s="50"/>
    </row>
    <row r="166" spans="1:14" x14ac:dyDescent="0.25">
      <c r="A166" s="46" t="s">
        <v>15</v>
      </c>
      <c r="B166" s="24" t="s">
        <v>239</v>
      </c>
      <c r="C166" s="46" t="s">
        <v>148</v>
      </c>
      <c r="D166" s="24"/>
      <c r="E166" s="46" t="s">
        <v>18</v>
      </c>
      <c r="F166" s="44">
        <f t="shared" si="5"/>
        <v>0</v>
      </c>
      <c r="G166" s="50"/>
      <c r="H166" s="50">
        <v>8.6020000000000003</v>
      </c>
      <c r="I166" s="50">
        <v>1130.4749999999999</v>
      </c>
      <c r="J166" s="50">
        <v>7731.902</v>
      </c>
      <c r="K166" s="50">
        <v>19989.325000000001</v>
      </c>
      <c r="L166" s="50"/>
      <c r="M166" s="50"/>
      <c r="N166" s="50"/>
    </row>
    <row r="167" spans="1:14" x14ac:dyDescent="0.25">
      <c r="A167" s="46" t="s">
        <v>15</v>
      </c>
      <c r="B167" s="24" t="s">
        <v>239</v>
      </c>
      <c r="C167" s="46" t="s">
        <v>59</v>
      </c>
      <c r="D167" s="24"/>
      <c r="E167" s="46" t="s">
        <v>18</v>
      </c>
      <c r="F167" s="44">
        <f t="shared" si="5"/>
        <v>0</v>
      </c>
      <c r="G167" s="50"/>
      <c r="H167" s="50"/>
      <c r="I167" s="50"/>
      <c r="J167" s="50"/>
      <c r="K167" s="50">
        <v>8.077</v>
      </c>
      <c r="L167" s="50"/>
      <c r="M167" s="50"/>
      <c r="N167" s="50"/>
    </row>
    <row r="168" spans="1:14" x14ac:dyDescent="0.25">
      <c r="A168" s="46" t="s">
        <v>15</v>
      </c>
      <c r="B168" s="24" t="s">
        <v>239</v>
      </c>
      <c r="C168" s="46" t="s">
        <v>163</v>
      </c>
      <c r="D168" s="24"/>
      <c r="E168" s="46" t="s">
        <v>18</v>
      </c>
      <c r="F168" s="44">
        <f t="shared" si="5"/>
        <v>0</v>
      </c>
      <c r="G168" s="50"/>
      <c r="H168" s="50"/>
      <c r="I168" s="50">
        <v>3.968</v>
      </c>
      <c r="J168" s="50"/>
      <c r="K168" s="50">
        <v>11.119</v>
      </c>
      <c r="L168" s="50"/>
      <c r="M168" s="50"/>
      <c r="N168" s="50"/>
    </row>
    <row r="169" spans="1:14" x14ac:dyDescent="0.25">
      <c r="A169" s="46" t="s">
        <v>15</v>
      </c>
      <c r="B169" s="24" t="s">
        <v>239</v>
      </c>
      <c r="C169" s="46" t="s">
        <v>204</v>
      </c>
      <c r="D169" s="24"/>
      <c r="E169" s="46" t="s">
        <v>18</v>
      </c>
      <c r="F169" s="44">
        <f t="shared" si="5"/>
        <v>0</v>
      </c>
      <c r="G169" s="50"/>
      <c r="H169" s="50">
        <v>3.4580000000000002</v>
      </c>
      <c r="I169" s="50"/>
      <c r="J169" s="50"/>
      <c r="K169" s="50"/>
      <c r="L169" s="50"/>
      <c r="M169" s="50"/>
      <c r="N169" s="50"/>
    </row>
    <row r="170" spans="1:14" x14ac:dyDescent="0.25">
      <c r="A170" s="46" t="s">
        <v>15</v>
      </c>
      <c r="B170" s="24" t="s">
        <v>239</v>
      </c>
      <c r="C170" s="46" t="s">
        <v>161</v>
      </c>
      <c r="D170" s="24"/>
      <c r="E170" s="46" t="s">
        <v>18</v>
      </c>
      <c r="F170" s="44">
        <f t="shared" si="5"/>
        <v>0</v>
      </c>
      <c r="G170" s="50"/>
      <c r="H170" s="50"/>
      <c r="I170" s="50">
        <v>24.295000000000002</v>
      </c>
      <c r="J170" s="50"/>
      <c r="K170" s="50"/>
      <c r="L170" s="50"/>
      <c r="M170" s="50"/>
      <c r="N170" s="50"/>
    </row>
    <row r="171" spans="1:14" x14ac:dyDescent="0.25">
      <c r="A171" s="46" t="s">
        <v>15</v>
      </c>
      <c r="B171" s="24" t="s">
        <v>239</v>
      </c>
      <c r="C171" s="46" t="s">
        <v>142</v>
      </c>
      <c r="D171" s="24"/>
      <c r="E171" s="46" t="s">
        <v>18</v>
      </c>
      <c r="F171" s="44">
        <f t="shared" si="5"/>
        <v>0</v>
      </c>
      <c r="G171" s="50"/>
      <c r="H171" s="50"/>
      <c r="I171" s="50"/>
      <c r="J171" s="50">
        <v>12602.99</v>
      </c>
      <c r="K171" s="50"/>
      <c r="L171" s="50"/>
      <c r="M171" s="50"/>
      <c r="N171" s="50"/>
    </row>
    <row r="172" spans="1:14" x14ac:dyDescent="0.25">
      <c r="A172" s="46" t="s">
        <v>15</v>
      </c>
      <c r="B172" s="24" t="s">
        <v>239</v>
      </c>
      <c r="C172" s="46" t="s">
        <v>170</v>
      </c>
      <c r="D172" s="24"/>
      <c r="E172" s="46" t="s">
        <v>18</v>
      </c>
      <c r="F172" s="44">
        <f t="shared" si="5"/>
        <v>0</v>
      </c>
      <c r="G172" s="50"/>
      <c r="H172" s="50">
        <v>173.44399999999999</v>
      </c>
      <c r="I172" s="50"/>
      <c r="J172" s="50"/>
      <c r="K172" s="50">
        <v>0.15</v>
      </c>
      <c r="L172" s="50"/>
      <c r="M172" s="50"/>
      <c r="N172" s="50"/>
    </row>
    <row r="173" spans="1:14" x14ac:dyDescent="0.25">
      <c r="A173" s="46" t="s">
        <v>15</v>
      </c>
      <c r="B173" s="24" t="s">
        <v>239</v>
      </c>
      <c r="C173" s="46" t="s">
        <v>172</v>
      </c>
      <c r="D173" s="24"/>
      <c r="E173" s="46" t="s">
        <v>18</v>
      </c>
      <c r="F173" s="44">
        <f t="shared" si="5"/>
        <v>0</v>
      </c>
      <c r="G173" s="50"/>
      <c r="H173" s="50">
        <v>0.157</v>
      </c>
      <c r="I173" s="50"/>
      <c r="J173" s="50"/>
      <c r="K173" s="50">
        <v>3588.1350000000002</v>
      </c>
      <c r="L173" s="50"/>
      <c r="M173" s="50"/>
      <c r="N173" s="50"/>
    </row>
    <row r="174" spans="1:14" x14ac:dyDescent="0.25">
      <c r="A174" s="46" t="s">
        <v>15</v>
      </c>
      <c r="B174" s="24" t="s">
        <v>239</v>
      </c>
      <c r="C174" s="46" t="s">
        <v>323</v>
      </c>
      <c r="D174" s="24"/>
      <c r="E174" s="46" t="s">
        <v>18</v>
      </c>
      <c r="F174" s="44">
        <f t="shared" si="5"/>
        <v>0</v>
      </c>
      <c r="G174" s="50"/>
      <c r="H174" s="50">
        <v>0.72299999999999998</v>
      </c>
      <c r="I174" s="50"/>
      <c r="J174" s="50"/>
      <c r="K174" s="50"/>
      <c r="L174" s="50"/>
      <c r="M174" s="50"/>
      <c r="N174" s="50"/>
    </row>
    <row r="175" spans="1:14" x14ac:dyDescent="0.25">
      <c r="A175" s="46" t="s">
        <v>15</v>
      </c>
      <c r="B175" s="24" t="s">
        <v>239</v>
      </c>
      <c r="C175" s="46" t="s">
        <v>279</v>
      </c>
      <c r="D175" s="24"/>
      <c r="E175" s="46" t="s">
        <v>18</v>
      </c>
      <c r="F175" s="44">
        <f t="shared" si="5"/>
        <v>0</v>
      </c>
      <c r="G175" s="50"/>
      <c r="H175" s="50"/>
      <c r="I175" s="50"/>
      <c r="J175" s="50">
        <v>275.77800000000002</v>
      </c>
      <c r="K175" s="50">
        <v>29.210999999999999</v>
      </c>
      <c r="L175" s="50"/>
      <c r="M175" s="50"/>
      <c r="N175" s="50"/>
    </row>
    <row r="176" spans="1:14" x14ac:dyDescent="0.25">
      <c r="A176" s="46" t="s">
        <v>15</v>
      </c>
      <c r="B176" s="24" t="s">
        <v>239</v>
      </c>
      <c r="C176" s="46" t="s">
        <v>278</v>
      </c>
      <c r="D176" s="24"/>
      <c r="E176" s="46" t="s">
        <v>18</v>
      </c>
      <c r="F176" s="44">
        <f t="shared" si="5"/>
        <v>0</v>
      </c>
      <c r="G176" s="50"/>
      <c r="H176" s="50"/>
      <c r="I176" s="50"/>
      <c r="J176" s="50">
        <v>2.206</v>
      </c>
      <c r="K176" s="50"/>
      <c r="L176" s="50"/>
      <c r="M176" s="50"/>
      <c r="N176" s="50"/>
    </row>
    <row r="177" spans="1:14" x14ac:dyDescent="0.25">
      <c r="A177" s="46" t="s">
        <v>15</v>
      </c>
      <c r="B177" s="24" t="s">
        <v>239</v>
      </c>
      <c r="C177" s="46" t="s">
        <v>135</v>
      </c>
      <c r="D177" s="24"/>
      <c r="E177" s="46" t="s">
        <v>18</v>
      </c>
      <c r="F177" s="44">
        <f t="shared" si="5"/>
        <v>0</v>
      </c>
      <c r="G177" s="50"/>
      <c r="H177" s="50">
        <v>8.0839999999999996</v>
      </c>
      <c r="I177" s="50"/>
      <c r="J177" s="50"/>
      <c r="K177" s="50"/>
      <c r="L177" s="50"/>
      <c r="M177" s="50"/>
      <c r="N177" s="50"/>
    </row>
    <row r="178" spans="1:14" x14ac:dyDescent="0.25">
      <c r="A178" s="46" t="s">
        <v>15</v>
      </c>
      <c r="B178" s="24" t="s">
        <v>239</v>
      </c>
      <c r="C178" s="46" t="s">
        <v>280</v>
      </c>
      <c r="D178" s="24"/>
      <c r="E178" s="46" t="s">
        <v>18</v>
      </c>
      <c r="F178" s="44">
        <f t="shared" si="5"/>
        <v>0</v>
      </c>
      <c r="G178" s="50"/>
      <c r="H178" s="50"/>
      <c r="I178" s="50"/>
      <c r="J178" s="50"/>
      <c r="K178" s="50">
        <v>0.93400000000000005</v>
      </c>
      <c r="L178" s="50"/>
      <c r="M178" s="50"/>
      <c r="N178" s="50"/>
    </row>
    <row r="179" spans="1:14" x14ac:dyDescent="0.25">
      <c r="A179" s="46" t="s">
        <v>15</v>
      </c>
      <c r="B179" s="24" t="s">
        <v>239</v>
      </c>
      <c r="C179" s="46" t="s">
        <v>116</v>
      </c>
      <c r="D179" s="24"/>
      <c r="E179" s="46" t="s">
        <v>18</v>
      </c>
      <c r="F179" s="44">
        <f t="shared" si="5"/>
        <v>0</v>
      </c>
      <c r="G179" s="50"/>
      <c r="H179" s="50"/>
      <c r="I179" s="50"/>
      <c r="J179" s="50"/>
      <c r="K179" s="50">
        <v>24.664000000000001</v>
      </c>
      <c r="L179" s="50"/>
      <c r="M179" s="50"/>
      <c r="N179" s="50"/>
    </row>
    <row r="180" spans="1:14" x14ac:dyDescent="0.25">
      <c r="A180" s="46" t="s">
        <v>15</v>
      </c>
      <c r="B180" s="24" t="s">
        <v>239</v>
      </c>
      <c r="C180" s="46" t="s">
        <v>273</v>
      </c>
      <c r="D180" s="24"/>
      <c r="E180" s="46" t="s">
        <v>18</v>
      </c>
      <c r="F180" s="44">
        <f t="shared" si="5"/>
        <v>0</v>
      </c>
      <c r="G180" s="50"/>
      <c r="H180" s="50"/>
      <c r="I180" s="50"/>
      <c r="J180" s="50">
        <v>17.646000000000001</v>
      </c>
      <c r="K180" s="50">
        <v>721.00599999999997</v>
      </c>
      <c r="L180" s="50"/>
      <c r="M180" s="50"/>
      <c r="N180" s="50"/>
    </row>
    <row r="181" spans="1:14" x14ac:dyDescent="0.25">
      <c r="A181" s="46" t="s">
        <v>15</v>
      </c>
      <c r="B181" s="24" t="s">
        <v>239</v>
      </c>
      <c r="C181" s="46" t="s">
        <v>93</v>
      </c>
      <c r="D181" s="24"/>
      <c r="E181" s="46" t="s">
        <v>18</v>
      </c>
      <c r="F181" s="44">
        <f t="shared" si="5"/>
        <v>0</v>
      </c>
      <c r="G181" s="50"/>
      <c r="H181" s="50"/>
      <c r="I181" s="50">
        <v>395.101</v>
      </c>
      <c r="J181" s="50"/>
      <c r="K181" s="50"/>
      <c r="L181" s="50"/>
      <c r="M181" s="50"/>
      <c r="N181" s="50"/>
    </row>
    <row r="182" spans="1:14" x14ac:dyDescent="0.25">
      <c r="A182" s="46" t="s">
        <v>15</v>
      </c>
      <c r="B182" s="24" t="s">
        <v>239</v>
      </c>
      <c r="C182" s="46" t="s">
        <v>268</v>
      </c>
      <c r="D182" s="24"/>
      <c r="E182" s="46" t="s">
        <v>18</v>
      </c>
      <c r="F182" s="44">
        <f t="shared" si="5"/>
        <v>0</v>
      </c>
      <c r="G182" s="50"/>
      <c r="H182" s="50"/>
      <c r="I182" s="50">
        <v>526.42399999999998</v>
      </c>
      <c r="J182" s="50"/>
      <c r="K182" s="50">
        <v>2.33</v>
      </c>
      <c r="L182" s="50"/>
      <c r="M182" s="50"/>
      <c r="N182" s="50"/>
    </row>
    <row r="183" spans="1:14" x14ac:dyDescent="0.25">
      <c r="A183" s="46" t="s">
        <v>15</v>
      </c>
      <c r="B183" s="24" t="s">
        <v>239</v>
      </c>
      <c r="C183" s="46" t="s">
        <v>183</v>
      </c>
      <c r="D183" s="24"/>
      <c r="E183" s="46" t="s">
        <v>18</v>
      </c>
      <c r="F183" s="44">
        <f t="shared" si="5"/>
        <v>0</v>
      </c>
      <c r="G183" s="50"/>
      <c r="H183" s="50">
        <v>51.134999999999998</v>
      </c>
      <c r="I183" s="50">
        <v>38.189</v>
      </c>
      <c r="J183" s="50"/>
      <c r="K183" s="50"/>
      <c r="L183" s="50"/>
      <c r="M183" s="50"/>
      <c r="N183" s="50"/>
    </row>
    <row r="184" spans="1:14" x14ac:dyDescent="0.25">
      <c r="A184" s="46" t="s">
        <v>15</v>
      </c>
      <c r="B184" s="24" t="s">
        <v>239</v>
      </c>
      <c r="C184" s="46" t="s">
        <v>206</v>
      </c>
      <c r="D184" s="24"/>
      <c r="E184" s="46" t="s">
        <v>18</v>
      </c>
      <c r="F184" s="44">
        <f t="shared" si="5"/>
        <v>0</v>
      </c>
      <c r="G184" s="50">
        <v>699.65899999999999</v>
      </c>
      <c r="H184" s="50"/>
      <c r="I184" s="50"/>
      <c r="J184" s="50">
        <v>5.2460000000000004</v>
      </c>
      <c r="K184" s="50">
        <v>153.417</v>
      </c>
      <c r="L184" s="50"/>
      <c r="M184" s="50"/>
      <c r="N184" s="50"/>
    </row>
    <row r="185" spans="1:14" x14ac:dyDescent="0.25">
      <c r="A185" s="46" t="s">
        <v>15</v>
      </c>
      <c r="B185" s="24" t="s">
        <v>239</v>
      </c>
      <c r="C185" s="46" t="s">
        <v>207</v>
      </c>
      <c r="D185" s="24"/>
      <c r="E185" s="46" t="s">
        <v>18</v>
      </c>
      <c r="F185" s="44">
        <f t="shared" si="5"/>
        <v>0</v>
      </c>
      <c r="G185" s="50"/>
      <c r="H185" s="50"/>
      <c r="I185" s="50"/>
      <c r="J185" s="50"/>
      <c r="K185" s="50">
        <v>13.385</v>
      </c>
      <c r="L185" s="50"/>
      <c r="M185" s="50"/>
      <c r="N185" s="50"/>
    </row>
    <row r="186" spans="1:14" x14ac:dyDescent="0.25">
      <c r="A186" s="46" t="s">
        <v>15</v>
      </c>
      <c r="B186" s="24" t="s">
        <v>239</v>
      </c>
      <c r="C186" s="46" t="s">
        <v>160</v>
      </c>
      <c r="D186" s="24"/>
      <c r="E186" s="46" t="s">
        <v>18</v>
      </c>
      <c r="F186" s="44">
        <f t="shared" si="5"/>
        <v>0</v>
      </c>
      <c r="G186" s="50"/>
      <c r="H186" s="50"/>
      <c r="I186" s="50">
        <v>1.413</v>
      </c>
      <c r="J186" s="50"/>
      <c r="K186" s="50"/>
      <c r="L186" s="50"/>
      <c r="M186" s="50"/>
      <c r="N186" s="50"/>
    </row>
    <row r="188" spans="1:14" x14ac:dyDescent="0.25">
      <c r="G188" s="70"/>
      <c r="H188" s="70"/>
      <c r="I188" s="70"/>
      <c r="J188" s="70"/>
      <c r="K188" s="70"/>
      <c r="L188" s="70"/>
      <c r="M188" s="70"/>
      <c r="N188" s="70"/>
    </row>
    <row r="189" spans="1:14" x14ac:dyDescent="0.25">
      <c r="A189" s="46" t="s">
        <v>15</v>
      </c>
      <c r="B189" s="24" t="s">
        <v>239</v>
      </c>
      <c r="C189" s="46" t="s">
        <v>208</v>
      </c>
      <c r="D189" s="24" t="s">
        <v>17</v>
      </c>
      <c r="E189" s="46" t="s">
        <v>18</v>
      </c>
      <c r="F189" s="44">
        <f t="shared" ref="F189:F216" si="6">SUM(L189:N189)/3</f>
        <v>5727.1013333333331</v>
      </c>
      <c r="G189" s="50"/>
      <c r="H189" s="50"/>
      <c r="I189" s="50">
        <v>3190.34</v>
      </c>
      <c r="J189" s="50">
        <v>12406.361999999999</v>
      </c>
      <c r="K189" s="50">
        <v>2683.6529999999998</v>
      </c>
      <c r="L189" s="50">
        <v>13621.61</v>
      </c>
      <c r="M189" s="50">
        <v>3525.3159999999998</v>
      </c>
      <c r="N189" s="50">
        <v>34.378</v>
      </c>
    </row>
    <row r="190" spans="1:14" x14ac:dyDescent="0.25">
      <c r="A190" s="46" t="s">
        <v>15</v>
      </c>
      <c r="B190" s="24" t="s">
        <v>239</v>
      </c>
      <c r="C190" s="46" t="s">
        <v>209</v>
      </c>
      <c r="D190" s="24" t="s">
        <v>17</v>
      </c>
      <c r="E190" s="46" t="s">
        <v>18</v>
      </c>
      <c r="F190" s="44">
        <f t="shared" si="6"/>
        <v>494388.55433333333</v>
      </c>
      <c r="G190" s="50">
        <v>7540.4840000000004</v>
      </c>
      <c r="H190" s="50">
        <v>4510555.398</v>
      </c>
      <c r="I190" s="50">
        <v>843139.53799999994</v>
      </c>
      <c r="J190" s="50">
        <v>298386.49</v>
      </c>
      <c r="K190" s="50">
        <v>2112656.6850000001</v>
      </c>
      <c r="L190" s="50">
        <v>288874.68099999998</v>
      </c>
      <c r="M190" s="50">
        <v>1049738.0149999999</v>
      </c>
      <c r="N190" s="50">
        <v>144552.967</v>
      </c>
    </row>
    <row r="191" spans="1:14" x14ac:dyDescent="0.25">
      <c r="A191" s="46" t="s">
        <v>15</v>
      </c>
      <c r="B191" s="24" t="s">
        <v>239</v>
      </c>
      <c r="C191" s="46" t="s">
        <v>210</v>
      </c>
      <c r="D191" s="24" t="s">
        <v>17</v>
      </c>
      <c r="E191" s="46" t="s">
        <v>18</v>
      </c>
      <c r="F191" s="44">
        <f t="shared" si="6"/>
        <v>1860.8833333333334</v>
      </c>
      <c r="G191" s="50">
        <v>2684.2759999999998</v>
      </c>
      <c r="H191" s="50">
        <v>9479.2710000000006</v>
      </c>
      <c r="I191" s="50">
        <v>308.56900000000002</v>
      </c>
      <c r="J191" s="50">
        <v>25240.445</v>
      </c>
      <c r="K191" s="50">
        <v>3357.9009999999998</v>
      </c>
      <c r="L191" s="50">
        <v>880.53700000000003</v>
      </c>
      <c r="M191" s="50">
        <v>546.22299999999996</v>
      </c>
      <c r="N191" s="50">
        <v>4155.8900000000003</v>
      </c>
    </row>
    <row r="192" spans="1:14" x14ac:dyDescent="0.25">
      <c r="A192" s="46" t="s">
        <v>15</v>
      </c>
      <c r="B192" s="24" t="s">
        <v>239</v>
      </c>
      <c r="C192" s="46" t="s">
        <v>211</v>
      </c>
      <c r="D192" s="24" t="s">
        <v>17</v>
      </c>
      <c r="E192" s="46" t="s">
        <v>18</v>
      </c>
      <c r="F192" s="44">
        <f t="shared" si="6"/>
        <v>6151.2216666666673</v>
      </c>
      <c r="G192" s="50">
        <v>1995.489</v>
      </c>
      <c r="H192" s="50"/>
      <c r="I192" s="50">
        <v>454.65100000000001</v>
      </c>
      <c r="J192" s="50">
        <v>659.28399999999999</v>
      </c>
      <c r="K192" s="50">
        <v>457.798</v>
      </c>
      <c r="L192" s="50">
        <v>582.91099999999994</v>
      </c>
      <c r="M192" s="50">
        <v>9814.3279999999995</v>
      </c>
      <c r="N192" s="50">
        <v>8056.4260000000004</v>
      </c>
    </row>
    <row r="193" spans="1:14" x14ac:dyDescent="0.25">
      <c r="A193" s="46" t="s">
        <v>15</v>
      </c>
      <c r="B193" s="24" t="s">
        <v>239</v>
      </c>
      <c r="C193" s="46" t="s">
        <v>212</v>
      </c>
      <c r="D193" s="24" t="s">
        <v>17</v>
      </c>
      <c r="E193" s="46" t="s">
        <v>18</v>
      </c>
      <c r="F193" s="44">
        <f t="shared" si="6"/>
        <v>54.377999999999993</v>
      </c>
      <c r="G193" s="50">
        <v>0.379</v>
      </c>
      <c r="H193" s="50">
        <v>0.54700000000000004</v>
      </c>
      <c r="I193" s="50">
        <v>166.102</v>
      </c>
      <c r="J193" s="50"/>
      <c r="K193" s="50"/>
      <c r="L193" s="50"/>
      <c r="M193" s="50"/>
      <c r="N193" s="50">
        <v>163.13399999999999</v>
      </c>
    </row>
    <row r="194" spans="1:14" x14ac:dyDescent="0.25">
      <c r="A194" s="46" t="s">
        <v>15</v>
      </c>
      <c r="B194" s="24" t="s">
        <v>239</v>
      </c>
      <c r="C194" s="46" t="s">
        <v>213</v>
      </c>
      <c r="D194" s="24" t="s">
        <v>17</v>
      </c>
      <c r="E194" s="46" t="s">
        <v>18</v>
      </c>
      <c r="F194" s="44">
        <f t="shared" si="6"/>
        <v>1829376.6733333336</v>
      </c>
      <c r="G194" s="50">
        <v>3554.2220000000002</v>
      </c>
      <c r="H194" s="50">
        <v>1253939.699</v>
      </c>
      <c r="I194" s="50">
        <v>1265555.9709999999</v>
      </c>
      <c r="J194" s="50">
        <v>454708.68</v>
      </c>
      <c r="K194" s="50">
        <v>560788.4</v>
      </c>
      <c r="L194" s="50">
        <v>1274528.871</v>
      </c>
      <c r="M194" s="50">
        <v>2144153.199</v>
      </c>
      <c r="N194" s="50">
        <v>2069447.95</v>
      </c>
    </row>
    <row r="195" spans="1:14" x14ac:dyDescent="0.25">
      <c r="A195" s="46" t="s">
        <v>15</v>
      </c>
      <c r="B195" s="24" t="s">
        <v>239</v>
      </c>
      <c r="C195" s="46" t="s">
        <v>214</v>
      </c>
      <c r="D195" s="24" t="s">
        <v>17</v>
      </c>
      <c r="E195" s="46" t="s">
        <v>18</v>
      </c>
      <c r="F195" s="44">
        <f t="shared" si="6"/>
        <v>363123.24533333333</v>
      </c>
      <c r="G195" s="50">
        <v>16.087</v>
      </c>
      <c r="H195" s="50">
        <v>257.31200000000001</v>
      </c>
      <c r="I195" s="50">
        <v>1246.682</v>
      </c>
      <c r="J195" s="50"/>
      <c r="K195" s="50"/>
      <c r="L195" s="50">
        <v>6.0000000000000001E-3</v>
      </c>
      <c r="M195" s="50">
        <v>202882.53700000001</v>
      </c>
      <c r="N195" s="50">
        <v>886487.19299999997</v>
      </c>
    </row>
    <row r="196" spans="1:14" x14ac:dyDescent="0.25">
      <c r="A196" s="46" t="s">
        <v>15</v>
      </c>
      <c r="B196" s="24" t="s">
        <v>239</v>
      </c>
      <c r="C196" s="46" t="s">
        <v>215</v>
      </c>
      <c r="D196" s="24" t="s">
        <v>17</v>
      </c>
      <c r="E196" s="46" t="s">
        <v>18</v>
      </c>
      <c r="F196" s="44">
        <f t="shared" si="6"/>
        <v>7178293.5233333334</v>
      </c>
      <c r="G196" s="50">
        <v>4725800.3810000001</v>
      </c>
      <c r="H196" s="50">
        <v>717916.21600000001</v>
      </c>
      <c r="I196" s="50">
        <v>2798629.327</v>
      </c>
      <c r="J196" s="50">
        <v>2178255.6510000001</v>
      </c>
      <c r="K196" s="50">
        <v>2830075.071</v>
      </c>
      <c r="L196" s="50">
        <v>7407375.1229999997</v>
      </c>
      <c r="M196" s="50">
        <v>7801977.0949999997</v>
      </c>
      <c r="N196" s="50">
        <v>6325528.352</v>
      </c>
    </row>
    <row r="197" spans="1:14" x14ac:dyDescent="0.25">
      <c r="A197" s="46" t="s">
        <v>15</v>
      </c>
      <c r="B197" s="24" t="s">
        <v>239</v>
      </c>
      <c r="C197" s="46" t="s">
        <v>216</v>
      </c>
      <c r="D197" s="24" t="s">
        <v>17</v>
      </c>
      <c r="E197" s="46" t="s">
        <v>18</v>
      </c>
      <c r="F197" s="44">
        <f t="shared" si="6"/>
        <v>7108.1223333333328</v>
      </c>
      <c r="G197" s="50"/>
      <c r="H197" s="50"/>
      <c r="I197" s="50"/>
      <c r="J197" s="50"/>
      <c r="K197" s="50">
        <v>433.71699999999998</v>
      </c>
      <c r="L197" s="50">
        <v>4534.21</v>
      </c>
      <c r="M197" s="50">
        <v>2837.6309999999999</v>
      </c>
      <c r="N197" s="50">
        <v>13952.526</v>
      </c>
    </row>
    <row r="198" spans="1:14" x14ac:dyDescent="0.25">
      <c r="A198" s="46" t="s">
        <v>15</v>
      </c>
      <c r="B198" s="24" t="s">
        <v>239</v>
      </c>
      <c r="C198" s="46" t="s">
        <v>217</v>
      </c>
      <c r="D198" s="24" t="s">
        <v>17</v>
      </c>
      <c r="E198" s="46" t="s">
        <v>18</v>
      </c>
      <c r="F198" s="44">
        <f t="shared" si="6"/>
        <v>1316.7266666666667</v>
      </c>
      <c r="G198" s="50">
        <v>655410.67599999998</v>
      </c>
      <c r="H198" s="50"/>
      <c r="I198" s="50">
        <v>47.030999999999999</v>
      </c>
      <c r="J198" s="50"/>
      <c r="K198" s="50"/>
      <c r="L198" s="50"/>
      <c r="M198" s="50">
        <v>665.34199999999998</v>
      </c>
      <c r="N198" s="50">
        <v>3284.8380000000002</v>
      </c>
    </row>
    <row r="199" spans="1:14" x14ac:dyDescent="0.25">
      <c r="A199" s="46" t="s">
        <v>15</v>
      </c>
      <c r="B199" s="24" t="s">
        <v>239</v>
      </c>
      <c r="C199" s="46" t="s">
        <v>218</v>
      </c>
      <c r="D199" s="24" t="s">
        <v>17</v>
      </c>
      <c r="E199" s="46" t="s">
        <v>18</v>
      </c>
      <c r="F199" s="44">
        <f t="shared" si="6"/>
        <v>6214242.7519999994</v>
      </c>
      <c r="G199" s="50">
        <v>3351157.8810000001</v>
      </c>
      <c r="H199" s="50">
        <v>1971524.081</v>
      </c>
      <c r="I199" s="50">
        <v>3370602.4759999998</v>
      </c>
      <c r="J199" s="50">
        <v>2713748.1540000001</v>
      </c>
      <c r="K199" s="50">
        <v>3505960.2889999999</v>
      </c>
      <c r="L199" s="50">
        <v>7370550.4069999997</v>
      </c>
      <c r="M199" s="50">
        <v>5958705.8729999997</v>
      </c>
      <c r="N199" s="50">
        <v>5313471.9759999998</v>
      </c>
    </row>
    <row r="200" spans="1:14" x14ac:dyDescent="0.25">
      <c r="A200" s="46" t="s">
        <v>15</v>
      </c>
      <c r="B200" s="24" t="s">
        <v>239</v>
      </c>
      <c r="C200" s="46" t="s">
        <v>219</v>
      </c>
      <c r="D200" s="24" t="s">
        <v>17</v>
      </c>
      <c r="E200" s="46" t="s">
        <v>18</v>
      </c>
      <c r="F200" s="44">
        <f t="shared" si="6"/>
        <v>7168141.0786666675</v>
      </c>
      <c r="G200" s="50">
        <v>31944.143</v>
      </c>
      <c r="H200" s="50">
        <v>283285.78100000002</v>
      </c>
      <c r="I200" s="50">
        <v>1341725.713</v>
      </c>
      <c r="J200" s="50">
        <v>1052162.2069999999</v>
      </c>
      <c r="K200" s="50">
        <v>1267360.5859999999</v>
      </c>
      <c r="L200" s="50">
        <v>7809064.733</v>
      </c>
      <c r="M200" s="50">
        <v>9042007.4810000006</v>
      </c>
      <c r="N200" s="50">
        <v>4653351.0219999999</v>
      </c>
    </row>
    <row r="201" spans="1:14" x14ac:dyDescent="0.25">
      <c r="A201" s="46" t="s">
        <v>15</v>
      </c>
      <c r="B201" s="24" t="s">
        <v>239</v>
      </c>
      <c r="C201" s="46" t="s">
        <v>220</v>
      </c>
      <c r="D201" s="24" t="s">
        <v>17</v>
      </c>
      <c r="E201" s="46" t="s">
        <v>18</v>
      </c>
      <c r="F201" s="44">
        <f t="shared" si="6"/>
        <v>587120.022</v>
      </c>
      <c r="G201" s="50">
        <v>12.943</v>
      </c>
      <c r="H201" s="50">
        <v>3558.5340000000001</v>
      </c>
      <c r="I201" s="50">
        <v>21190.585999999999</v>
      </c>
      <c r="J201" s="50">
        <v>5294.9620000000004</v>
      </c>
      <c r="K201" s="50">
        <v>83034.240999999995</v>
      </c>
      <c r="L201" s="50">
        <v>158358.236</v>
      </c>
      <c r="M201" s="50">
        <v>1562115.9469999999</v>
      </c>
      <c r="N201" s="50">
        <v>40885.883000000002</v>
      </c>
    </row>
    <row r="202" spans="1:14" x14ac:dyDescent="0.25">
      <c r="A202" s="46" t="s">
        <v>15</v>
      </c>
      <c r="B202" s="24" t="s">
        <v>239</v>
      </c>
      <c r="C202" s="46" t="s">
        <v>221</v>
      </c>
      <c r="D202" s="24" t="s">
        <v>17</v>
      </c>
      <c r="E202" s="46" t="s">
        <v>18</v>
      </c>
      <c r="F202" s="44">
        <f t="shared" si="6"/>
        <v>37710.603999999999</v>
      </c>
      <c r="G202" s="50"/>
      <c r="H202" s="50">
        <v>58.869</v>
      </c>
      <c r="I202" s="50">
        <v>392.28</v>
      </c>
      <c r="J202" s="50">
        <v>118.239</v>
      </c>
      <c r="K202" s="50">
        <v>63.113</v>
      </c>
      <c r="L202" s="50">
        <v>38.549999999999997</v>
      </c>
      <c r="M202" s="50">
        <v>55544.864999999998</v>
      </c>
      <c r="N202" s="50">
        <v>57548.396999999997</v>
      </c>
    </row>
    <row r="203" spans="1:14" x14ac:dyDescent="0.25">
      <c r="A203" s="46" t="s">
        <v>15</v>
      </c>
      <c r="B203" s="24" t="s">
        <v>239</v>
      </c>
      <c r="C203" s="46" t="s">
        <v>222</v>
      </c>
      <c r="D203" s="24" t="s">
        <v>17</v>
      </c>
      <c r="E203" s="46" t="s">
        <v>18</v>
      </c>
      <c r="F203" s="44">
        <f t="shared" si="6"/>
        <v>2324.3773333333334</v>
      </c>
      <c r="G203" s="50"/>
      <c r="H203" s="50">
        <v>0.748</v>
      </c>
      <c r="I203" s="50">
        <v>21.390999999999998</v>
      </c>
      <c r="J203" s="50">
        <v>11.125</v>
      </c>
      <c r="K203" s="50">
        <v>1487.355</v>
      </c>
      <c r="L203" s="50">
        <v>6463.3639999999996</v>
      </c>
      <c r="M203" s="50">
        <v>1.2909999999999999</v>
      </c>
      <c r="N203" s="50">
        <v>508.47699999999998</v>
      </c>
    </row>
    <row r="204" spans="1:14" x14ac:dyDescent="0.25">
      <c r="A204" s="46" t="s">
        <v>15</v>
      </c>
      <c r="B204" s="24" t="s">
        <v>239</v>
      </c>
      <c r="C204" s="46" t="s">
        <v>223</v>
      </c>
      <c r="D204" s="24" t="s">
        <v>17</v>
      </c>
      <c r="E204" s="46" t="s">
        <v>18</v>
      </c>
      <c r="F204" s="44">
        <f t="shared" si="6"/>
        <v>878096.0793333333</v>
      </c>
      <c r="G204" s="50"/>
      <c r="H204" s="50">
        <v>25.713999999999999</v>
      </c>
      <c r="I204" s="50">
        <v>118.36</v>
      </c>
      <c r="J204" s="50">
        <v>2140.0160000000001</v>
      </c>
      <c r="K204" s="50">
        <v>411.584</v>
      </c>
      <c r="L204" s="50">
        <v>293027.15899999999</v>
      </c>
      <c r="M204" s="50">
        <v>1973980.71</v>
      </c>
      <c r="N204" s="50">
        <v>367280.36900000001</v>
      </c>
    </row>
    <row r="205" spans="1:14" x14ac:dyDescent="0.25">
      <c r="A205" s="46" t="s">
        <v>15</v>
      </c>
      <c r="B205" s="24" t="s">
        <v>239</v>
      </c>
      <c r="C205" s="46" t="s">
        <v>224</v>
      </c>
      <c r="D205" s="24" t="s">
        <v>17</v>
      </c>
      <c r="E205" s="46" t="s">
        <v>18</v>
      </c>
      <c r="F205" s="44">
        <f t="shared" si="6"/>
        <v>7173165.4646666674</v>
      </c>
      <c r="G205" s="50">
        <v>1468357.3419999999</v>
      </c>
      <c r="H205" s="50">
        <v>584246.67200000002</v>
      </c>
      <c r="I205" s="50">
        <v>2687781.986</v>
      </c>
      <c r="J205" s="50">
        <v>2080194.088</v>
      </c>
      <c r="K205" s="50">
        <v>3047856.1519999998</v>
      </c>
      <c r="L205" s="50">
        <v>6404747.6540000001</v>
      </c>
      <c r="M205" s="50">
        <v>8796790.5260000005</v>
      </c>
      <c r="N205" s="50">
        <v>6317958.2139999997</v>
      </c>
    </row>
    <row r="206" spans="1:14" x14ac:dyDescent="0.25">
      <c r="A206" s="46" t="s">
        <v>15</v>
      </c>
      <c r="B206" s="24" t="s">
        <v>239</v>
      </c>
      <c r="C206" s="46" t="s">
        <v>225</v>
      </c>
      <c r="D206" s="24" t="s">
        <v>17</v>
      </c>
      <c r="E206" s="46" t="s">
        <v>18</v>
      </c>
      <c r="F206" s="44">
        <f t="shared" si="6"/>
        <v>8224.6119999999992</v>
      </c>
      <c r="G206" s="50"/>
      <c r="H206" s="50"/>
      <c r="I206" s="50">
        <v>40.170999999999999</v>
      </c>
      <c r="J206" s="50">
        <v>71.594999999999999</v>
      </c>
      <c r="K206" s="50">
        <v>604.495</v>
      </c>
      <c r="L206" s="50">
        <v>2180.6410000000001</v>
      </c>
      <c r="M206" s="50">
        <v>10104.753000000001</v>
      </c>
      <c r="N206" s="50">
        <v>12388.441999999999</v>
      </c>
    </row>
    <row r="207" spans="1:14" x14ac:dyDescent="0.25">
      <c r="A207" s="46" t="s">
        <v>15</v>
      </c>
      <c r="B207" s="24" t="s">
        <v>239</v>
      </c>
      <c r="C207" s="46" t="s">
        <v>226</v>
      </c>
      <c r="D207" s="24" t="s">
        <v>17</v>
      </c>
      <c r="E207" s="46" t="s">
        <v>18</v>
      </c>
      <c r="F207" s="44">
        <f t="shared" si="6"/>
        <v>29.099999999999998</v>
      </c>
      <c r="G207" s="50"/>
      <c r="H207" s="50"/>
      <c r="I207" s="50"/>
      <c r="J207" s="50">
        <v>188.1</v>
      </c>
      <c r="K207" s="50"/>
      <c r="L207" s="50"/>
      <c r="M207" s="50"/>
      <c r="N207" s="50">
        <v>87.3</v>
      </c>
    </row>
    <row r="208" spans="1:14" x14ac:dyDescent="0.25">
      <c r="A208" s="46" t="s">
        <v>15</v>
      </c>
      <c r="B208" s="24" t="s">
        <v>239</v>
      </c>
      <c r="C208" s="46" t="s">
        <v>227</v>
      </c>
      <c r="D208" s="24" t="s">
        <v>17</v>
      </c>
      <c r="E208" s="46" t="s">
        <v>18</v>
      </c>
      <c r="F208" s="44">
        <f t="shared" si="6"/>
        <v>298.23133333333334</v>
      </c>
      <c r="G208" s="50"/>
      <c r="H208" s="50">
        <v>0.373</v>
      </c>
      <c r="I208" s="50"/>
      <c r="J208" s="50">
        <v>178.048</v>
      </c>
      <c r="K208" s="50">
        <v>259.00799999999998</v>
      </c>
      <c r="L208" s="50">
        <v>606.08000000000004</v>
      </c>
      <c r="M208" s="50">
        <v>238.75899999999999</v>
      </c>
      <c r="N208" s="50">
        <v>49.854999999999997</v>
      </c>
    </row>
    <row r="209" spans="1:14" x14ac:dyDescent="0.25">
      <c r="A209" s="46" t="s">
        <v>15</v>
      </c>
      <c r="B209" s="24" t="s">
        <v>239</v>
      </c>
      <c r="C209" s="46" t="s">
        <v>228</v>
      </c>
      <c r="D209" s="24" t="s">
        <v>17</v>
      </c>
      <c r="E209" s="46" t="s">
        <v>18</v>
      </c>
      <c r="F209" s="44">
        <f t="shared" si="6"/>
        <v>10969.859333333334</v>
      </c>
      <c r="G209" s="50"/>
      <c r="H209" s="50"/>
      <c r="I209" s="50">
        <v>1.7050000000000001</v>
      </c>
      <c r="J209" s="50">
        <v>55.779000000000003</v>
      </c>
      <c r="K209" s="50">
        <v>7.5289999999999999</v>
      </c>
      <c r="L209" s="50">
        <v>855.65499999999997</v>
      </c>
      <c r="M209" s="50">
        <v>32053.922999999999</v>
      </c>
      <c r="N209" s="50"/>
    </row>
    <row r="210" spans="1:14" x14ac:dyDescent="0.25">
      <c r="A210" s="46" t="s">
        <v>15</v>
      </c>
      <c r="B210" s="24" t="s">
        <v>239</v>
      </c>
      <c r="C210" s="46" t="s">
        <v>229</v>
      </c>
      <c r="D210" s="24" t="s">
        <v>17</v>
      </c>
      <c r="E210" s="46" t="s">
        <v>18</v>
      </c>
      <c r="F210" s="44">
        <f t="shared" si="6"/>
        <v>7384327</v>
      </c>
      <c r="G210" s="50">
        <v>1528383.983</v>
      </c>
      <c r="H210" s="50">
        <v>174651.02799999999</v>
      </c>
      <c r="I210" s="50">
        <v>3295115.2629999998</v>
      </c>
      <c r="J210" s="50">
        <v>1339534.7549999999</v>
      </c>
      <c r="K210" s="50">
        <v>3936547.7439999999</v>
      </c>
      <c r="L210" s="50">
        <v>2675028.8089999999</v>
      </c>
      <c r="M210" s="50">
        <v>9957569.0510000009</v>
      </c>
      <c r="N210" s="50">
        <v>9520383.1400000006</v>
      </c>
    </row>
    <row r="211" spans="1:14" x14ac:dyDescent="0.25">
      <c r="A211" s="46" t="s">
        <v>15</v>
      </c>
      <c r="B211" s="24" t="s">
        <v>239</v>
      </c>
      <c r="C211" s="46" t="s">
        <v>230</v>
      </c>
      <c r="D211" s="24" t="s">
        <v>17</v>
      </c>
      <c r="E211" s="46" t="s">
        <v>18</v>
      </c>
      <c r="F211" s="44">
        <f t="shared" si="6"/>
        <v>149645.62266666666</v>
      </c>
      <c r="G211" s="50">
        <v>0.28899999999999998</v>
      </c>
      <c r="H211" s="50">
        <v>829.40200000000004</v>
      </c>
      <c r="I211" s="50">
        <v>7603.8580000000002</v>
      </c>
      <c r="J211" s="50">
        <v>5953.1959999999999</v>
      </c>
      <c r="K211" s="50">
        <v>88447.788</v>
      </c>
      <c r="L211" s="50">
        <v>99978.981</v>
      </c>
      <c r="M211" s="50">
        <v>97025.464000000007</v>
      </c>
      <c r="N211" s="50">
        <v>251932.42300000001</v>
      </c>
    </row>
    <row r="212" spans="1:14" x14ac:dyDescent="0.25">
      <c r="A212" s="46" t="s">
        <v>15</v>
      </c>
      <c r="B212" s="24" t="s">
        <v>239</v>
      </c>
      <c r="C212" s="46" t="s">
        <v>231</v>
      </c>
      <c r="D212" s="24" t="s">
        <v>17</v>
      </c>
      <c r="E212" s="46" t="s">
        <v>18</v>
      </c>
      <c r="F212" s="44">
        <f t="shared" si="6"/>
        <v>1300569.882</v>
      </c>
      <c r="G212" s="50">
        <v>730552.50800000003</v>
      </c>
      <c r="H212" s="50">
        <v>260562.79199999999</v>
      </c>
      <c r="I212" s="50">
        <v>1460108.7080000001</v>
      </c>
      <c r="J212" s="50">
        <v>998709.69700000004</v>
      </c>
      <c r="K212" s="50">
        <v>1906880.7830000001</v>
      </c>
      <c r="L212" s="50">
        <v>1942437.0060000001</v>
      </c>
      <c r="M212" s="50">
        <v>1087357.1599999999</v>
      </c>
      <c r="N212" s="50">
        <v>871915.48</v>
      </c>
    </row>
    <row r="213" spans="1:14" x14ac:dyDescent="0.25">
      <c r="A213" s="46" t="s">
        <v>15</v>
      </c>
      <c r="B213" s="24" t="s">
        <v>239</v>
      </c>
      <c r="C213" s="46" t="s">
        <v>232</v>
      </c>
      <c r="D213" s="24" t="s">
        <v>17</v>
      </c>
      <c r="E213" s="46" t="s">
        <v>18</v>
      </c>
      <c r="F213" s="44">
        <f t="shared" si="6"/>
        <v>109528.06266666668</v>
      </c>
      <c r="G213" s="50">
        <v>2046.45</v>
      </c>
      <c r="H213" s="50"/>
      <c r="I213" s="50">
        <v>532.428</v>
      </c>
      <c r="J213" s="50">
        <v>4189.7470000000003</v>
      </c>
      <c r="K213" s="50">
        <v>229.751</v>
      </c>
      <c r="L213" s="50">
        <v>42.969000000000001</v>
      </c>
      <c r="M213" s="50">
        <v>243492.717</v>
      </c>
      <c r="N213" s="50">
        <v>85048.501999999993</v>
      </c>
    </row>
    <row r="214" spans="1:14" x14ac:dyDescent="0.25">
      <c r="A214" s="46" t="s">
        <v>15</v>
      </c>
      <c r="B214" s="24" t="s">
        <v>239</v>
      </c>
      <c r="C214" s="46" t="s">
        <v>233</v>
      </c>
      <c r="D214" s="24" t="s">
        <v>17</v>
      </c>
      <c r="E214" s="46" t="s">
        <v>18</v>
      </c>
      <c r="F214" s="44">
        <f t="shared" si="6"/>
        <v>1337.076</v>
      </c>
      <c r="G214" s="50"/>
      <c r="H214" s="50"/>
      <c r="I214" s="50"/>
      <c r="J214" s="50">
        <v>3.6720000000000002</v>
      </c>
      <c r="K214" s="50">
        <v>277.09899999999999</v>
      </c>
      <c r="L214" s="50">
        <v>2075.2640000000001</v>
      </c>
      <c r="M214" s="50">
        <v>1935.963</v>
      </c>
      <c r="N214" s="50">
        <v>1E-3</v>
      </c>
    </row>
    <row r="215" spans="1:14" x14ac:dyDescent="0.25">
      <c r="A215" s="46" t="s">
        <v>15</v>
      </c>
      <c r="B215" s="24" t="s">
        <v>239</v>
      </c>
      <c r="C215" s="46" t="s">
        <v>234</v>
      </c>
      <c r="D215" s="24" t="s">
        <v>17</v>
      </c>
      <c r="E215" s="46" t="s">
        <v>18</v>
      </c>
      <c r="F215" s="44">
        <f t="shared" si="6"/>
        <v>424.27600000000001</v>
      </c>
      <c r="G215" s="50"/>
      <c r="H215" s="50">
        <v>108.571</v>
      </c>
      <c r="I215" s="50">
        <v>431.33800000000002</v>
      </c>
      <c r="J215" s="50">
        <v>191.816</v>
      </c>
      <c r="K215" s="50">
        <v>174.54900000000001</v>
      </c>
      <c r="L215" s="50">
        <v>1026.8209999999999</v>
      </c>
      <c r="M215" s="50">
        <v>246.00700000000001</v>
      </c>
      <c r="N215" s="50"/>
    </row>
    <row r="216" spans="1:14" x14ac:dyDescent="0.25">
      <c r="A216" s="46" t="s">
        <v>15</v>
      </c>
      <c r="B216" s="24" t="s">
        <v>239</v>
      </c>
      <c r="C216" s="46" t="s">
        <v>235</v>
      </c>
      <c r="D216" s="24" t="s">
        <v>17</v>
      </c>
      <c r="E216" s="46" t="s">
        <v>18</v>
      </c>
      <c r="F216" s="44">
        <f t="shared" si="6"/>
        <v>744108.07133333327</v>
      </c>
      <c r="G216" s="50">
        <v>7.6040000000000001</v>
      </c>
      <c r="H216" s="50">
        <v>42.649000000000001</v>
      </c>
      <c r="I216" s="50">
        <v>418642.17700000003</v>
      </c>
      <c r="J216" s="50">
        <v>31354.807000000001</v>
      </c>
      <c r="K216" s="50">
        <v>55901.523000000001</v>
      </c>
      <c r="L216" s="50">
        <v>2951.6860000000001</v>
      </c>
      <c r="M216" s="50">
        <v>963133.69200000004</v>
      </c>
      <c r="N216" s="50">
        <v>1266238.8359999999</v>
      </c>
    </row>
  </sheetData>
  <autoFilter ref="A6:O186">
    <sortState ref="A6:N185">
      <sortCondition descending="1" ref="F5:F185"/>
    </sortState>
  </autoFilter>
  <hyperlinks>
    <hyperlink ref="F1" location="'CONTENTS &amp; NOTES'!A1" display="Return to Contents pag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39"/>
  <sheetViews>
    <sheetView showGridLines="0" workbookViewId="0"/>
  </sheetViews>
  <sheetFormatPr defaultColWidth="9.28515625" defaultRowHeight="12" x14ac:dyDescent="0.25"/>
  <cols>
    <col min="1" max="2" width="9.28515625" style="2"/>
    <col min="3" max="3" width="23" style="2" customWidth="1"/>
    <col min="4" max="4" width="4.85546875" style="2" customWidth="1"/>
    <col min="5" max="5" width="12.42578125" style="2" customWidth="1"/>
    <col min="6" max="6" width="11.85546875" style="3" bestFit="1" customWidth="1"/>
    <col min="7" max="7" width="12.140625" style="2" customWidth="1"/>
    <col min="8" max="15" width="11.42578125" style="2" bestFit="1" customWidth="1"/>
    <col min="16" max="16384" width="9.28515625" style="2"/>
  </cols>
  <sheetData>
    <row r="1" spans="1:15" ht="14.4" x14ac:dyDescent="0.25">
      <c r="A1" s="1" t="s">
        <v>324</v>
      </c>
      <c r="F1" s="100" t="s">
        <v>363</v>
      </c>
      <c r="G1" s="101"/>
      <c r="H1" s="102"/>
    </row>
    <row r="2" spans="1:15" s="4" customFormat="1" x14ac:dyDescent="0.25">
      <c r="A2" s="4" t="s">
        <v>1</v>
      </c>
      <c r="B2" s="5" t="s">
        <v>285</v>
      </c>
      <c r="F2" s="6"/>
    </row>
    <row r="3" spans="1:15" s="9" customFormat="1" ht="24" x14ac:dyDescent="0.25">
      <c r="A3" s="7" t="s">
        <v>3</v>
      </c>
      <c r="B3" s="7" t="s">
        <v>4</v>
      </c>
      <c r="C3" s="7" t="s">
        <v>5</v>
      </c>
      <c r="D3" s="7"/>
      <c r="E3" s="7" t="s">
        <v>6</v>
      </c>
      <c r="F3" s="8" t="s">
        <v>243</v>
      </c>
      <c r="G3" s="7" t="s">
        <v>8</v>
      </c>
      <c r="H3" s="7" t="s">
        <v>9</v>
      </c>
      <c r="I3" s="7" t="s">
        <v>10</v>
      </c>
      <c r="J3" s="7" t="s">
        <v>11</v>
      </c>
      <c r="K3" s="7" t="s">
        <v>12</v>
      </c>
      <c r="L3" s="7" t="s">
        <v>13</v>
      </c>
      <c r="M3" s="7" t="s">
        <v>14</v>
      </c>
      <c r="N3" s="7" t="s">
        <v>238</v>
      </c>
      <c r="O3" s="7" t="s">
        <v>244</v>
      </c>
    </row>
    <row r="4" spans="1:15" s="9" customFormat="1" x14ac:dyDescent="0.25">
      <c r="A4" s="10"/>
      <c r="B4" s="10"/>
      <c r="C4" s="105" t="s">
        <v>367</v>
      </c>
      <c r="D4" s="10"/>
      <c r="E4" s="10"/>
      <c r="F4" s="54"/>
      <c r="G4" s="12">
        <f>(COUNTIF(G7:G8563,"&gt;0")-1)</f>
        <v>213</v>
      </c>
      <c r="H4" s="12">
        <f t="shared" ref="H4:O4" si="0">(COUNTIF(H7:H8563,"&gt;0")-1)</f>
        <v>211</v>
      </c>
      <c r="I4" s="12">
        <f t="shared" si="0"/>
        <v>207</v>
      </c>
      <c r="J4" s="12">
        <f t="shared" si="0"/>
        <v>203</v>
      </c>
      <c r="K4" s="12">
        <f t="shared" si="0"/>
        <v>194</v>
      </c>
      <c r="L4" s="12">
        <f t="shared" si="0"/>
        <v>199</v>
      </c>
      <c r="M4" s="12">
        <f t="shared" si="0"/>
        <v>198</v>
      </c>
      <c r="N4" s="12">
        <f t="shared" si="0"/>
        <v>197</v>
      </c>
      <c r="O4" s="12">
        <f t="shared" si="0"/>
        <v>202</v>
      </c>
    </row>
    <row r="5" spans="1:15" s="9" customFormat="1" x14ac:dyDescent="0.25">
      <c r="A5" s="10"/>
      <c r="B5" s="10"/>
      <c r="C5" s="104" t="s">
        <v>368</v>
      </c>
      <c r="D5" s="10"/>
      <c r="E5" s="10"/>
      <c r="F5" s="54">
        <f>SUBTOTAL(9,F7:F210)</f>
        <v>24876670.347000003</v>
      </c>
      <c r="G5" s="54">
        <f t="shared" ref="G5:O5" si="1">SUBTOTAL(9,G7:G210)</f>
        <v>15933785.41599999</v>
      </c>
      <c r="H5" s="54">
        <f t="shared" si="1"/>
        <v>16814491.033</v>
      </c>
      <c r="I5" s="54">
        <f t="shared" si="1"/>
        <v>17223068.841999996</v>
      </c>
      <c r="J5" s="54">
        <f t="shared" si="1"/>
        <v>19892537.960000008</v>
      </c>
      <c r="K5" s="54">
        <f t="shared" si="1"/>
        <v>17315933.119000018</v>
      </c>
      <c r="L5" s="54">
        <f t="shared" si="1"/>
        <v>20989363.367999986</v>
      </c>
      <c r="M5" s="54">
        <f t="shared" si="1"/>
        <v>25140082.220999997</v>
      </c>
      <c r="N5" s="54">
        <f t="shared" si="1"/>
        <v>24466664.385000017</v>
      </c>
      <c r="O5" s="54">
        <f t="shared" si="1"/>
        <v>25023264.435000002</v>
      </c>
    </row>
    <row r="6" spans="1:15" s="9" customFormat="1" x14ac:dyDescent="0.25">
      <c r="A6" s="13"/>
      <c r="B6" s="13"/>
      <c r="C6" s="13"/>
      <c r="D6" s="13"/>
      <c r="E6" s="13"/>
      <c r="F6" s="14"/>
      <c r="G6" s="13"/>
      <c r="H6" s="13"/>
      <c r="I6" s="13"/>
      <c r="J6" s="13"/>
      <c r="K6" s="13"/>
      <c r="L6" s="13"/>
      <c r="M6" s="13"/>
      <c r="N6" s="13"/>
      <c r="O6" s="13"/>
    </row>
    <row r="7" spans="1:15" x14ac:dyDescent="0.25">
      <c r="A7" s="28" t="s">
        <v>15</v>
      </c>
      <c r="B7" s="28" t="s">
        <v>239</v>
      </c>
      <c r="C7" s="106" t="s">
        <v>369</v>
      </c>
      <c r="D7" s="28"/>
      <c r="E7" s="28" t="s">
        <v>18</v>
      </c>
      <c r="F7" s="44">
        <f t="shared" ref="F7:F70" si="2">SUM(M7:O7)/3</f>
        <v>5911697.4846666669</v>
      </c>
      <c r="G7" s="15">
        <v>4251595.4869999997</v>
      </c>
      <c r="H7" s="15">
        <v>4488539.4919999996</v>
      </c>
      <c r="I7" s="15">
        <v>4722087.398000001</v>
      </c>
      <c r="J7" s="15">
        <v>5125036.432</v>
      </c>
      <c r="K7" s="15">
        <v>4288257.7810000004</v>
      </c>
      <c r="L7" s="15">
        <v>5101770.2080000006</v>
      </c>
      <c r="M7" s="15">
        <v>6258288.966</v>
      </c>
      <c r="N7" s="15">
        <v>5228821.5529999994</v>
      </c>
      <c r="O7" s="15">
        <v>6247981.9350000015</v>
      </c>
    </row>
    <row r="8" spans="1:15" x14ac:dyDescent="0.25">
      <c r="A8" s="48" t="s">
        <v>15</v>
      </c>
      <c r="B8" s="48" t="s">
        <v>239</v>
      </c>
      <c r="C8" s="46" t="s">
        <v>19</v>
      </c>
      <c r="D8" s="46"/>
      <c r="E8" s="46" t="s">
        <v>18</v>
      </c>
      <c r="F8" s="44">
        <f t="shared" si="2"/>
        <v>3738261.8770000003</v>
      </c>
      <c r="G8" s="50">
        <v>3971194.2689999999</v>
      </c>
      <c r="H8" s="50">
        <v>4335921.6749999998</v>
      </c>
      <c r="I8" s="50">
        <v>3843445.0970000001</v>
      </c>
      <c r="J8" s="50">
        <v>3629809.7579999999</v>
      </c>
      <c r="K8" s="50">
        <v>3181216.415</v>
      </c>
      <c r="L8" s="50">
        <v>3637777.4180000001</v>
      </c>
      <c r="M8" s="50">
        <v>3815175.0389999999</v>
      </c>
      <c r="N8" s="50">
        <v>3663025.398</v>
      </c>
      <c r="O8" s="50">
        <v>3736585.1940000001</v>
      </c>
    </row>
    <row r="9" spans="1:15" x14ac:dyDescent="0.25">
      <c r="A9" s="48" t="s">
        <v>15</v>
      </c>
      <c r="B9" s="48" t="s">
        <v>239</v>
      </c>
      <c r="C9" s="46" t="s">
        <v>25</v>
      </c>
      <c r="D9" s="46"/>
      <c r="E9" s="46" t="s">
        <v>18</v>
      </c>
      <c r="F9" s="44">
        <f t="shared" si="2"/>
        <v>2306578.71</v>
      </c>
      <c r="G9" s="50">
        <v>432492.641</v>
      </c>
      <c r="H9" s="50">
        <v>505853.22</v>
      </c>
      <c r="I9" s="50">
        <v>603202.73800000001</v>
      </c>
      <c r="J9" s="50">
        <v>723699.12899999996</v>
      </c>
      <c r="K9" s="50">
        <v>979796.36100000003</v>
      </c>
      <c r="L9" s="50">
        <v>1374708.88</v>
      </c>
      <c r="M9" s="50">
        <v>1668503.416</v>
      </c>
      <c r="N9" s="50">
        <v>2616449.4360000002</v>
      </c>
      <c r="O9" s="50">
        <v>2634783.2779999999</v>
      </c>
    </row>
    <row r="10" spans="1:15" x14ac:dyDescent="0.25">
      <c r="A10" s="48" t="s">
        <v>15</v>
      </c>
      <c r="B10" s="48" t="s">
        <v>239</v>
      </c>
      <c r="C10" s="46" t="s">
        <v>74</v>
      </c>
      <c r="D10" s="46"/>
      <c r="E10" s="46" t="s">
        <v>18</v>
      </c>
      <c r="F10" s="44">
        <f t="shared" si="2"/>
        <v>2250916.5493333335</v>
      </c>
      <c r="G10" s="50">
        <v>1064443.081</v>
      </c>
      <c r="H10" s="50">
        <v>991377.71900000004</v>
      </c>
      <c r="I10" s="50">
        <v>837666.60400000005</v>
      </c>
      <c r="J10" s="50">
        <v>1447597.425</v>
      </c>
      <c r="K10" s="50">
        <v>1360903.338</v>
      </c>
      <c r="L10" s="50">
        <v>1669679.169</v>
      </c>
      <c r="M10" s="50">
        <v>2656390.537</v>
      </c>
      <c r="N10" s="50">
        <v>2098425.287</v>
      </c>
      <c r="O10" s="50">
        <v>1997933.824</v>
      </c>
    </row>
    <row r="11" spans="1:15" x14ac:dyDescent="0.25">
      <c r="A11" s="48" t="s">
        <v>15</v>
      </c>
      <c r="B11" s="48" t="s">
        <v>239</v>
      </c>
      <c r="C11" s="46" t="s">
        <v>29</v>
      </c>
      <c r="D11" s="46"/>
      <c r="E11" s="46" t="s">
        <v>18</v>
      </c>
      <c r="F11" s="44">
        <f t="shared" si="2"/>
        <v>2156611.1566666667</v>
      </c>
      <c r="G11" s="50">
        <v>1210982.6529999999</v>
      </c>
      <c r="H11" s="50">
        <v>1220296.733</v>
      </c>
      <c r="I11" s="50">
        <v>1686703.888</v>
      </c>
      <c r="J11" s="50">
        <v>1971988.159</v>
      </c>
      <c r="K11" s="50">
        <v>1480333.834</v>
      </c>
      <c r="L11" s="50">
        <v>1769483.17</v>
      </c>
      <c r="M11" s="50">
        <v>1872863.0630000001</v>
      </c>
      <c r="N11" s="50">
        <v>2849217.99</v>
      </c>
      <c r="O11" s="50">
        <v>1747752.4169999999</v>
      </c>
    </row>
    <row r="12" spans="1:15" x14ac:dyDescent="0.25">
      <c r="A12" s="48" t="s">
        <v>15</v>
      </c>
      <c r="B12" s="48" t="s">
        <v>239</v>
      </c>
      <c r="C12" s="46" t="s">
        <v>257</v>
      </c>
      <c r="D12" s="46"/>
      <c r="E12" s="46" t="s">
        <v>18</v>
      </c>
      <c r="F12" s="44">
        <f t="shared" si="2"/>
        <v>786988.68233333342</v>
      </c>
      <c r="G12" s="50">
        <v>232415.59099999999</v>
      </c>
      <c r="H12" s="50">
        <v>265910.19799999997</v>
      </c>
      <c r="I12" s="50">
        <v>273633.397</v>
      </c>
      <c r="J12" s="50">
        <v>422263.516</v>
      </c>
      <c r="K12" s="50">
        <v>365864.62800000003</v>
      </c>
      <c r="L12" s="50">
        <v>636272.60600000003</v>
      </c>
      <c r="M12" s="50">
        <v>946699.92700000003</v>
      </c>
      <c r="N12" s="50">
        <v>695944.84900000005</v>
      </c>
      <c r="O12" s="50">
        <v>718321.27099999995</v>
      </c>
    </row>
    <row r="13" spans="1:15" x14ac:dyDescent="0.25">
      <c r="A13" s="48" t="s">
        <v>15</v>
      </c>
      <c r="B13" s="48" t="s">
        <v>239</v>
      </c>
      <c r="C13" s="46" t="s">
        <v>21</v>
      </c>
      <c r="D13" s="46"/>
      <c r="E13" s="46" t="s">
        <v>18</v>
      </c>
      <c r="F13" s="44">
        <f t="shared" si="2"/>
        <v>525657.94400000002</v>
      </c>
      <c r="G13" s="50">
        <v>299285.21000000002</v>
      </c>
      <c r="H13" s="50">
        <v>339056.587</v>
      </c>
      <c r="I13" s="50">
        <v>438513.23300000001</v>
      </c>
      <c r="J13" s="50">
        <v>427350.03499999997</v>
      </c>
      <c r="K13" s="50">
        <v>405716.86900000001</v>
      </c>
      <c r="L13" s="50">
        <v>642970.75100000005</v>
      </c>
      <c r="M13" s="50">
        <v>754883.61800000002</v>
      </c>
      <c r="N13" s="50">
        <v>415645.592</v>
      </c>
      <c r="O13" s="50">
        <v>406444.62199999997</v>
      </c>
    </row>
    <row r="14" spans="1:15" x14ac:dyDescent="0.25">
      <c r="A14" s="48" t="s">
        <v>15</v>
      </c>
      <c r="B14" s="48" t="s">
        <v>239</v>
      </c>
      <c r="C14" s="46" t="s">
        <v>31</v>
      </c>
      <c r="D14" s="46"/>
      <c r="E14" s="46" t="s">
        <v>18</v>
      </c>
      <c r="F14" s="44">
        <f t="shared" si="2"/>
        <v>454960.73</v>
      </c>
      <c r="G14" s="50">
        <v>352425.00799999997</v>
      </c>
      <c r="H14" s="50">
        <v>307094.72899999999</v>
      </c>
      <c r="I14" s="50">
        <v>288715.91600000003</v>
      </c>
      <c r="J14" s="50">
        <v>439221.79100000003</v>
      </c>
      <c r="K14" s="50">
        <v>424310.56699999998</v>
      </c>
      <c r="L14" s="50">
        <v>406583.79300000001</v>
      </c>
      <c r="M14" s="50">
        <v>417953.90899999999</v>
      </c>
      <c r="N14" s="50">
        <v>454389.712</v>
      </c>
      <c r="O14" s="50">
        <v>492538.56900000002</v>
      </c>
    </row>
    <row r="15" spans="1:15" x14ac:dyDescent="0.25">
      <c r="A15" s="48" t="s">
        <v>15</v>
      </c>
      <c r="B15" s="48" t="s">
        <v>239</v>
      </c>
      <c r="C15" s="46" t="s">
        <v>27</v>
      </c>
      <c r="D15" s="46"/>
      <c r="E15" s="46" t="s">
        <v>18</v>
      </c>
      <c r="F15" s="44">
        <f t="shared" si="2"/>
        <v>410870.89233333338</v>
      </c>
      <c r="G15" s="50">
        <v>596649.53599999996</v>
      </c>
      <c r="H15" s="50">
        <v>678147.03599999996</v>
      </c>
      <c r="I15" s="50">
        <v>602331.13800000004</v>
      </c>
      <c r="J15" s="50">
        <v>457560.31400000001</v>
      </c>
      <c r="K15" s="50">
        <v>351732.12199999997</v>
      </c>
      <c r="L15" s="50">
        <v>489742.36800000002</v>
      </c>
      <c r="M15" s="50">
        <v>417015.853</v>
      </c>
      <c r="N15" s="50">
        <v>411420.07400000002</v>
      </c>
      <c r="O15" s="50">
        <v>404176.75</v>
      </c>
    </row>
    <row r="16" spans="1:15" x14ac:dyDescent="0.25">
      <c r="A16" s="48" t="s">
        <v>15</v>
      </c>
      <c r="B16" s="48" t="s">
        <v>239</v>
      </c>
      <c r="C16" s="46" t="s">
        <v>28</v>
      </c>
      <c r="D16" s="46"/>
      <c r="E16" s="46" t="s">
        <v>18</v>
      </c>
      <c r="F16" s="44">
        <f t="shared" si="2"/>
        <v>376247.56466666673</v>
      </c>
      <c r="G16" s="50">
        <v>199984.42</v>
      </c>
      <c r="H16" s="50">
        <v>177234.804</v>
      </c>
      <c r="I16" s="50">
        <v>181888.549</v>
      </c>
      <c r="J16" s="50">
        <v>207601.94200000001</v>
      </c>
      <c r="K16" s="50">
        <v>237088.196</v>
      </c>
      <c r="L16" s="50">
        <v>278935.05200000003</v>
      </c>
      <c r="M16" s="50">
        <v>401704.09600000002</v>
      </c>
      <c r="N16" s="50">
        <v>329873.152</v>
      </c>
      <c r="O16" s="50">
        <v>397165.446</v>
      </c>
    </row>
    <row r="17" spans="1:15" x14ac:dyDescent="0.25">
      <c r="A17" s="48" t="s">
        <v>15</v>
      </c>
      <c r="B17" s="48" t="s">
        <v>239</v>
      </c>
      <c r="C17" s="46" t="s">
        <v>24</v>
      </c>
      <c r="D17" s="46"/>
      <c r="E17" s="46" t="s">
        <v>18</v>
      </c>
      <c r="F17" s="44">
        <f t="shared" si="2"/>
        <v>340560.75</v>
      </c>
      <c r="G17" s="50">
        <v>334872.00799999997</v>
      </c>
      <c r="H17" s="50">
        <v>326039.95699999999</v>
      </c>
      <c r="I17" s="50">
        <v>290525.77399999998</v>
      </c>
      <c r="J17" s="50">
        <v>352765.03700000001</v>
      </c>
      <c r="K17" s="50">
        <v>232860.67600000001</v>
      </c>
      <c r="L17" s="50">
        <v>269032.21500000003</v>
      </c>
      <c r="M17" s="50">
        <v>272495.16600000003</v>
      </c>
      <c r="N17" s="50">
        <v>347305.16200000001</v>
      </c>
      <c r="O17" s="50">
        <v>401881.92200000002</v>
      </c>
    </row>
    <row r="18" spans="1:15" x14ac:dyDescent="0.25">
      <c r="A18" s="48" t="s">
        <v>15</v>
      </c>
      <c r="B18" s="48" t="s">
        <v>239</v>
      </c>
      <c r="C18" s="46" t="s">
        <v>46</v>
      </c>
      <c r="D18" s="46"/>
      <c r="E18" s="46" t="s">
        <v>18</v>
      </c>
      <c r="F18" s="44">
        <f t="shared" si="2"/>
        <v>321641.32966666669</v>
      </c>
      <c r="G18" s="50">
        <v>153643.734</v>
      </c>
      <c r="H18" s="50">
        <v>174993.049</v>
      </c>
      <c r="I18" s="50">
        <v>208528.698</v>
      </c>
      <c r="J18" s="50">
        <v>216578.46599999999</v>
      </c>
      <c r="K18" s="50">
        <v>214259.71299999999</v>
      </c>
      <c r="L18" s="50">
        <v>283765.03899999999</v>
      </c>
      <c r="M18" s="50">
        <v>347707.68800000002</v>
      </c>
      <c r="N18" s="50">
        <v>300870.67</v>
      </c>
      <c r="O18" s="50">
        <v>316345.63099999999</v>
      </c>
    </row>
    <row r="19" spans="1:15" x14ac:dyDescent="0.25">
      <c r="A19" s="48" t="s">
        <v>15</v>
      </c>
      <c r="B19" s="48" t="s">
        <v>239</v>
      </c>
      <c r="C19" s="46" t="s">
        <v>40</v>
      </c>
      <c r="D19" s="46"/>
      <c r="E19" s="46" t="s">
        <v>18</v>
      </c>
      <c r="F19" s="44">
        <f t="shared" si="2"/>
        <v>281612.93799999997</v>
      </c>
      <c r="G19" s="50">
        <v>221294.13399999999</v>
      </c>
      <c r="H19" s="50">
        <v>294257.90000000002</v>
      </c>
      <c r="I19" s="50">
        <v>274402.60600000003</v>
      </c>
      <c r="J19" s="50">
        <v>280906.73300000001</v>
      </c>
      <c r="K19" s="50">
        <v>190177.98199999999</v>
      </c>
      <c r="L19" s="50">
        <v>253271.97</v>
      </c>
      <c r="M19" s="50">
        <v>284539.21899999998</v>
      </c>
      <c r="N19" s="50">
        <v>271122.299</v>
      </c>
      <c r="O19" s="50">
        <v>289177.29599999997</v>
      </c>
    </row>
    <row r="20" spans="1:15" x14ac:dyDescent="0.25">
      <c r="A20" s="48" t="s">
        <v>15</v>
      </c>
      <c r="B20" s="48" t="s">
        <v>239</v>
      </c>
      <c r="C20" s="46" t="s">
        <v>43</v>
      </c>
      <c r="D20" s="46"/>
      <c r="E20" s="46" t="s">
        <v>18</v>
      </c>
      <c r="F20" s="44">
        <f t="shared" si="2"/>
        <v>269140.5633333333</v>
      </c>
      <c r="G20" s="50">
        <v>35697.928999999996</v>
      </c>
      <c r="H20" s="50">
        <v>33075.197999999997</v>
      </c>
      <c r="I20" s="50">
        <v>54972.396999999997</v>
      </c>
      <c r="J20" s="50">
        <v>67083.053</v>
      </c>
      <c r="K20" s="50">
        <v>91412.771999999997</v>
      </c>
      <c r="L20" s="50">
        <v>127766.27</v>
      </c>
      <c r="M20" s="50">
        <v>237446.774</v>
      </c>
      <c r="N20" s="50">
        <v>307415.55699999997</v>
      </c>
      <c r="O20" s="50">
        <v>262559.359</v>
      </c>
    </row>
    <row r="21" spans="1:15" x14ac:dyDescent="0.25">
      <c r="A21" s="48" t="s">
        <v>15</v>
      </c>
      <c r="B21" s="48" t="s">
        <v>239</v>
      </c>
      <c r="C21" s="46" t="s">
        <v>62</v>
      </c>
      <c r="D21" s="46"/>
      <c r="E21" s="46" t="s">
        <v>18</v>
      </c>
      <c r="F21" s="44">
        <f t="shared" si="2"/>
        <v>245086.28800000003</v>
      </c>
      <c r="G21" s="50">
        <v>66429.17</v>
      </c>
      <c r="H21" s="50">
        <v>75028.536999999997</v>
      </c>
      <c r="I21" s="50">
        <v>96911.489000000001</v>
      </c>
      <c r="J21" s="50">
        <v>118387.91899999999</v>
      </c>
      <c r="K21" s="50">
        <v>150429.09899999999</v>
      </c>
      <c r="L21" s="50">
        <v>129106.20699999999</v>
      </c>
      <c r="M21" s="50">
        <v>267175.50099999999</v>
      </c>
      <c r="N21" s="50">
        <v>209701.94</v>
      </c>
      <c r="O21" s="50">
        <v>258381.42300000001</v>
      </c>
    </row>
    <row r="22" spans="1:15" x14ac:dyDescent="0.25">
      <c r="A22" s="48" t="s">
        <v>15</v>
      </c>
      <c r="B22" s="48" t="s">
        <v>239</v>
      </c>
      <c r="C22" s="46" t="s">
        <v>41</v>
      </c>
      <c r="D22" s="46"/>
      <c r="E22" s="46" t="s">
        <v>18</v>
      </c>
      <c r="F22" s="44">
        <f t="shared" si="2"/>
        <v>224065.37966666665</v>
      </c>
      <c r="G22" s="50">
        <v>65400.508999999998</v>
      </c>
      <c r="H22" s="50">
        <v>58884.123</v>
      </c>
      <c r="I22" s="50">
        <v>74237.490000000005</v>
      </c>
      <c r="J22" s="50">
        <v>134170.69500000001</v>
      </c>
      <c r="K22" s="50">
        <v>152010.33600000001</v>
      </c>
      <c r="L22" s="50">
        <v>141246.13200000001</v>
      </c>
      <c r="M22" s="50">
        <v>238889.791</v>
      </c>
      <c r="N22" s="50">
        <v>229578.19399999999</v>
      </c>
      <c r="O22" s="50">
        <v>203728.15400000001</v>
      </c>
    </row>
    <row r="23" spans="1:15" x14ac:dyDescent="0.25">
      <c r="A23" s="48" t="s">
        <v>15</v>
      </c>
      <c r="B23" s="48" t="s">
        <v>239</v>
      </c>
      <c r="C23" s="46" t="s">
        <v>20</v>
      </c>
      <c r="D23" s="46"/>
      <c r="E23" s="46" t="s">
        <v>18</v>
      </c>
      <c r="F23" s="44">
        <f t="shared" si="2"/>
        <v>222959.66133333332</v>
      </c>
      <c r="G23" s="50">
        <v>211527.11</v>
      </c>
      <c r="H23" s="50">
        <v>211271.38200000001</v>
      </c>
      <c r="I23" s="50">
        <v>192676.386</v>
      </c>
      <c r="J23" s="50">
        <v>187877.91</v>
      </c>
      <c r="K23" s="50">
        <v>171980.79699999999</v>
      </c>
      <c r="L23" s="50">
        <v>227145.723</v>
      </c>
      <c r="M23" s="50">
        <v>212941.598</v>
      </c>
      <c r="N23" s="50">
        <v>222114.82199999999</v>
      </c>
      <c r="O23" s="50">
        <v>233822.56400000001</v>
      </c>
    </row>
    <row r="24" spans="1:15" x14ac:dyDescent="0.25">
      <c r="A24" s="48" t="s">
        <v>15</v>
      </c>
      <c r="B24" s="48" t="s">
        <v>239</v>
      </c>
      <c r="C24" s="46" t="s">
        <v>26</v>
      </c>
      <c r="D24" s="46"/>
      <c r="E24" s="46" t="s">
        <v>18</v>
      </c>
      <c r="F24" s="44">
        <f t="shared" si="2"/>
        <v>201624.38366666669</v>
      </c>
      <c r="G24" s="50">
        <v>120226.004</v>
      </c>
      <c r="H24" s="50">
        <v>124627.283</v>
      </c>
      <c r="I24" s="50">
        <v>124424.84299999999</v>
      </c>
      <c r="J24" s="50">
        <v>140259.946</v>
      </c>
      <c r="K24" s="50">
        <v>118045.78599999999</v>
      </c>
      <c r="L24" s="50">
        <v>145955.636</v>
      </c>
      <c r="M24" s="50">
        <v>166277.899</v>
      </c>
      <c r="N24" s="50">
        <v>177132.35500000001</v>
      </c>
      <c r="O24" s="50">
        <v>261462.897</v>
      </c>
    </row>
    <row r="25" spans="1:15" x14ac:dyDescent="0.25">
      <c r="A25" s="48" t="s">
        <v>15</v>
      </c>
      <c r="B25" s="48" t="s">
        <v>239</v>
      </c>
      <c r="C25" s="46" t="s">
        <v>37</v>
      </c>
      <c r="D25" s="46"/>
      <c r="E25" s="46" t="s">
        <v>18</v>
      </c>
      <c r="F25" s="44">
        <f t="shared" si="2"/>
        <v>194400.07800000001</v>
      </c>
      <c r="G25" s="50">
        <v>48105.451999999997</v>
      </c>
      <c r="H25" s="50">
        <v>66763.070999999996</v>
      </c>
      <c r="I25" s="50">
        <v>86818.962</v>
      </c>
      <c r="J25" s="50">
        <v>126824.893</v>
      </c>
      <c r="K25" s="50">
        <v>88827.197</v>
      </c>
      <c r="L25" s="50">
        <v>144325.769</v>
      </c>
      <c r="M25" s="50">
        <v>191505.361</v>
      </c>
      <c r="N25" s="50">
        <v>186192.18900000001</v>
      </c>
      <c r="O25" s="50">
        <v>205502.68400000001</v>
      </c>
    </row>
    <row r="26" spans="1:15" x14ac:dyDescent="0.25">
      <c r="A26" s="48" t="s">
        <v>15</v>
      </c>
      <c r="B26" s="48" t="s">
        <v>239</v>
      </c>
      <c r="C26" s="46" t="s">
        <v>23</v>
      </c>
      <c r="D26" s="46"/>
      <c r="E26" s="46" t="s">
        <v>18</v>
      </c>
      <c r="F26" s="44">
        <f t="shared" si="2"/>
        <v>190399.94166666665</v>
      </c>
      <c r="G26" s="50">
        <v>140139.46799999999</v>
      </c>
      <c r="H26" s="50">
        <v>128860.954</v>
      </c>
      <c r="I26" s="50">
        <v>119333.21</v>
      </c>
      <c r="J26" s="50">
        <v>136379.405</v>
      </c>
      <c r="K26" s="50">
        <v>96656.144</v>
      </c>
      <c r="L26" s="50">
        <v>120577.62</v>
      </c>
      <c r="M26" s="50">
        <v>204981.451</v>
      </c>
      <c r="N26" s="50">
        <v>183499.565</v>
      </c>
      <c r="O26" s="50">
        <v>182718.80900000001</v>
      </c>
    </row>
    <row r="27" spans="1:15" x14ac:dyDescent="0.25">
      <c r="A27" s="48" t="s">
        <v>15</v>
      </c>
      <c r="B27" s="48" t="s">
        <v>239</v>
      </c>
      <c r="C27" s="46" t="s">
        <v>45</v>
      </c>
      <c r="D27" s="46"/>
      <c r="E27" s="46" t="s">
        <v>18</v>
      </c>
      <c r="F27" s="44">
        <f t="shared" si="2"/>
        <v>189618.91966666665</v>
      </c>
      <c r="G27" s="50">
        <v>67951.656000000003</v>
      </c>
      <c r="H27" s="50">
        <v>60826.463000000003</v>
      </c>
      <c r="I27" s="50">
        <v>66205.471999999994</v>
      </c>
      <c r="J27" s="50">
        <v>62575.743999999999</v>
      </c>
      <c r="K27" s="50">
        <v>66791.445999999996</v>
      </c>
      <c r="L27" s="50">
        <v>73585.417000000001</v>
      </c>
      <c r="M27" s="50">
        <v>188320.94099999999</v>
      </c>
      <c r="N27" s="50">
        <v>236268.30900000001</v>
      </c>
      <c r="O27" s="50">
        <v>144267.50899999999</v>
      </c>
    </row>
    <row r="28" spans="1:15" x14ac:dyDescent="0.25">
      <c r="A28" s="48" t="s">
        <v>15</v>
      </c>
      <c r="B28" s="48" t="s">
        <v>239</v>
      </c>
      <c r="C28" s="46" t="s">
        <v>49</v>
      </c>
      <c r="D28" s="46"/>
      <c r="E28" s="46" t="s">
        <v>18</v>
      </c>
      <c r="F28" s="44">
        <f t="shared" si="2"/>
        <v>184803.997</v>
      </c>
      <c r="G28" s="50">
        <v>51803.474000000002</v>
      </c>
      <c r="H28" s="50">
        <v>72053.737999999998</v>
      </c>
      <c r="I28" s="50">
        <v>78321.084000000003</v>
      </c>
      <c r="J28" s="50">
        <v>98524.687000000005</v>
      </c>
      <c r="K28" s="50">
        <v>100118.79</v>
      </c>
      <c r="L28" s="50">
        <v>101626.715</v>
      </c>
      <c r="M28" s="50">
        <v>179448.016</v>
      </c>
      <c r="N28" s="50">
        <v>219324.62899999999</v>
      </c>
      <c r="O28" s="50">
        <v>155639.34599999999</v>
      </c>
    </row>
    <row r="29" spans="1:15" x14ac:dyDescent="0.25">
      <c r="A29" s="48" t="s">
        <v>15</v>
      </c>
      <c r="B29" s="48" t="s">
        <v>239</v>
      </c>
      <c r="C29" s="46" t="s">
        <v>95</v>
      </c>
      <c r="D29" s="46"/>
      <c r="E29" s="46" t="s">
        <v>18</v>
      </c>
      <c r="F29" s="44">
        <f t="shared" si="2"/>
        <v>172315.18366666665</v>
      </c>
      <c r="G29" s="50">
        <v>51486.046999999999</v>
      </c>
      <c r="H29" s="50">
        <v>55071.51</v>
      </c>
      <c r="I29" s="50">
        <v>96015.656000000003</v>
      </c>
      <c r="J29" s="50">
        <v>292467.011</v>
      </c>
      <c r="K29" s="50">
        <v>137589.66099999999</v>
      </c>
      <c r="L29" s="50">
        <v>136527.34</v>
      </c>
      <c r="M29" s="50">
        <v>180709.334</v>
      </c>
      <c r="N29" s="50">
        <v>147854.842</v>
      </c>
      <c r="O29" s="50">
        <v>188381.375</v>
      </c>
    </row>
    <row r="30" spans="1:15" x14ac:dyDescent="0.25">
      <c r="A30" s="48" t="s">
        <v>15</v>
      </c>
      <c r="B30" s="48" t="s">
        <v>239</v>
      </c>
      <c r="C30" s="46" t="s">
        <v>42</v>
      </c>
      <c r="D30" s="46"/>
      <c r="E30" s="46" t="s">
        <v>18</v>
      </c>
      <c r="F30" s="44">
        <f t="shared" si="2"/>
        <v>145296.73166666666</v>
      </c>
      <c r="G30" s="50">
        <v>50992.474999999999</v>
      </c>
      <c r="H30" s="50">
        <v>69599.838000000003</v>
      </c>
      <c r="I30" s="50">
        <v>72240.433000000005</v>
      </c>
      <c r="J30" s="50">
        <v>76158.986000000004</v>
      </c>
      <c r="K30" s="50">
        <v>99429.096000000005</v>
      </c>
      <c r="L30" s="50">
        <v>160277.32500000001</v>
      </c>
      <c r="M30" s="50">
        <v>173443.592</v>
      </c>
      <c r="N30" s="50">
        <v>86692.024999999994</v>
      </c>
      <c r="O30" s="50">
        <v>175754.57800000001</v>
      </c>
    </row>
    <row r="31" spans="1:15" x14ac:dyDescent="0.25">
      <c r="A31" s="48" t="s">
        <v>15</v>
      </c>
      <c r="B31" s="48" t="s">
        <v>239</v>
      </c>
      <c r="C31" s="46" t="s">
        <v>90</v>
      </c>
      <c r="D31" s="46"/>
      <c r="E31" s="46" t="s">
        <v>18</v>
      </c>
      <c r="F31" s="44">
        <f t="shared" si="2"/>
        <v>128101.98033333333</v>
      </c>
      <c r="G31" s="50">
        <v>58468.055999999997</v>
      </c>
      <c r="H31" s="50">
        <v>53001.52</v>
      </c>
      <c r="I31" s="50">
        <v>97150.709000000003</v>
      </c>
      <c r="J31" s="50">
        <v>92169.67</v>
      </c>
      <c r="K31" s="50">
        <v>97767.441000000006</v>
      </c>
      <c r="L31" s="50">
        <v>92546.176000000007</v>
      </c>
      <c r="M31" s="50">
        <v>154325.99100000001</v>
      </c>
      <c r="N31" s="50">
        <v>92655.307000000001</v>
      </c>
      <c r="O31" s="50">
        <v>137324.64300000001</v>
      </c>
    </row>
    <row r="32" spans="1:15" x14ac:dyDescent="0.25">
      <c r="A32" s="48" t="s">
        <v>15</v>
      </c>
      <c r="B32" s="48" t="s">
        <v>239</v>
      </c>
      <c r="C32" s="46" t="s">
        <v>35</v>
      </c>
      <c r="D32" s="46"/>
      <c r="E32" s="46" t="s">
        <v>18</v>
      </c>
      <c r="F32" s="44">
        <f t="shared" si="2"/>
        <v>119059.19966666667</v>
      </c>
      <c r="G32" s="50">
        <v>178160.28</v>
      </c>
      <c r="H32" s="50">
        <v>178263.96900000001</v>
      </c>
      <c r="I32" s="50">
        <v>145315.101</v>
      </c>
      <c r="J32" s="50">
        <v>422986.88099999999</v>
      </c>
      <c r="K32" s="50">
        <v>251851.65900000001</v>
      </c>
      <c r="L32" s="50">
        <v>180613.05499999999</v>
      </c>
      <c r="M32" s="50">
        <v>152893.16699999999</v>
      </c>
      <c r="N32" s="50">
        <v>141953.785</v>
      </c>
      <c r="O32" s="50">
        <v>62330.646999999997</v>
      </c>
    </row>
    <row r="33" spans="1:15" x14ac:dyDescent="0.25">
      <c r="A33" s="48" t="s">
        <v>15</v>
      </c>
      <c r="B33" s="48" t="s">
        <v>239</v>
      </c>
      <c r="C33" s="46" t="s">
        <v>34</v>
      </c>
      <c r="D33" s="46"/>
      <c r="E33" s="46" t="s">
        <v>18</v>
      </c>
      <c r="F33" s="44">
        <f t="shared" si="2"/>
        <v>114982.82566666666</v>
      </c>
      <c r="G33" s="50">
        <v>56526.133999999998</v>
      </c>
      <c r="H33" s="50">
        <v>64759.995000000003</v>
      </c>
      <c r="I33" s="50">
        <v>66274.846000000005</v>
      </c>
      <c r="J33" s="50">
        <v>80026.100999999995</v>
      </c>
      <c r="K33" s="50">
        <v>64663.661999999997</v>
      </c>
      <c r="L33" s="50">
        <v>85516.85</v>
      </c>
      <c r="M33" s="50">
        <v>110537.261</v>
      </c>
      <c r="N33" s="50">
        <v>111955.28599999999</v>
      </c>
      <c r="O33" s="50">
        <v>122455.93</v>
      </c>
    </row>
    <row r="34" spans="1:15" x14ac:dyDescent="0.25">
      <c r="A34" s="48" t="s">
        <v>15</v>
      </c>
      <c r="B34" s="48" t="s">
        <v>239</v>
      </c>
      <c r="C34" s="46" t="s">
        <v>44</v>
      </c>
      <c r="D34" s="46"/>
      <c r="E34" s="46" t="s">
        <v>18</v>
      </c>
      <c r="F34" s="44">
        <f t="shared" si="2"/>
        <v>111520.29600000002</v>
      </c>
      <c r="G34" s="50">
        <v>81505.793000000005</v>
      </c>
      <c r="H34" s="50">
        <v>61052.267</v>
      </c>
      <c r="I34" s="50">
        <v>64285.108</v>
      </c>
      <c r="J34" s="50">
        <v>84508.786999999997</v>
      </c>
      <c r="K34" s="50">
        <v>92436.176999999996</v>
      </c>
      <c r="L34" s="50">
        <v>79889.258000000002</v>
      </c>
      <c r="M34" s="50">
        <v>108347.575</v>
      </c>
      <c r="N34" s="50">
        <v>108887.587</v>
      </c>
      <c r="O34" s="50">
        <v>117325.726</v>
      </c>
    </row>
    <row r="35" spans="1:15" x14ac:dyDescent="0.25">
      <c r="A35" s="48" t="s">
        <v>15</v>
      </c>
      <c r="B35" s="48" t="s">
        <v>239</v>
      </c>
      <c r="C35" s="46" t="s">
        <v>109</v>
      </c>
      <c r="D35" s="46"/>
      <c r="E35" s="46" t="s">
        <v>18</v>
      </c>
      <c r="F35" s="44">
        <f t="shared" si="2"/>
        <v>98903.29</v>
      </c>
      <c r="G35" s="50">
        <v>15433.759</v>
      </c>
      <c r="H35" s="50">
        <v>18853.782999999999</v>
      </c>
      <c r="I35" s="50">
        <v>25509.127</v>
      </c>
      <c r="J35" s="50">
        <v>34198.853999999999</v>
      </c>
      <c r="K35" s="50">
        <v>38119.224999999999</v>
      </c>
      <c r="L35" s="50">
        <v>44243.133999999998</v>
      </c>
      <c r="M35" s="50">
        <v>62396.652000000002</v>
      </c>
      <c r="N35" s="50">
        <v>96916.800000000003</v>
      </c>
      <c r="O35" s="50">
        <v>137396.41800000001</v>
      </c>
    </row>
    <row r="36" spans="1:15" x14ac:dyDescent="0.25">
      <c r="A36" s="48" t="s">
        <v>15</v>
      </c>
      <c r="B36" s="48" t="s">
        <v>239</v>
      </c>
      <c r="C36" s="46" t="s">
        <v>48</v>
      </c>
      <c r="D36" s="46"/>
      <c r="E36" s="46" t="s">
        <v>18</v>
      </c>
      <c r="F36" s="44">
        <f t="shared" si="2"/>
        <v>93233.431333333327</v>
      </c>
      <c r="G36" s="50">
        <v>36323.048000000003</v>
      </c>
      <c r="H36" s="50">
        <v>54701.466999999997</v>
      </c>
      <c r="I36" s="50">
        <v>56834.271999999997</v>
      </c>
      <c r="J36" s="50">
        <v>114717.6</v>
      </c>
      <c r="K36" s="50">
        <v>62097.785000000003</v>
      </c>
      <c r="L36" s="50">
        <v>168026.41200000001</v>
      </c>
      <c r="M36" s="50">
        <v>97479.744999999995</v>
      </c>
      <c r="N36" s="50">
        <v>90478.225000000006</v>
      </c>
      <c r="O36" s="50">
        <v>91742.323999999993</v>
      </c>
    </row>
    <row r="37" spans="1:15" x14ac:dyDescent="0.25">
      <c r="A37" s="48" t="s">
        <v>15</v>
      </c>
      <c r="B37" s="48" t="s">
        <v>239</v>
      </c>
      <c r="C37" s="46" t="s">
        <v>92</v>
      </c>
      <c r="D37" s="46"/>
      <c r="E37" s="46" t="s">
        <v>18</v>
      </c>
      <c r="F37" s="44">
        <f t="shared" si="2"/>
        <v>90717.443666666673</v>
      </c>
      <c r="G37" s="50">
        <v>43356.633999999998</v>
      </c>
      <c r="H37" s="50">
        <v>46702.436000000002</v>
      </c>
      <c r="I37" s="50">
        <v>43456.694000000003</v>
      </c>
      <c r="J37" s="50">
        <v>49197.671000000002</v>
      </c>
      <c r="K37" s="50">
        <v>57978.695</v>
      </c>
      <c r="L37" s="50">
        <v>93784.608999999997</v>
      </c>
      <c r="M37" s="50">
        <v>79961.974000000002</v>
      </c>
      <c r="N37" s="50">
        <v>74332.150999999998</v>
      </c>
      <c r="O37" s="50">
        <v>117858.20600000001</v>
      </c>
    </row>
    <row r="38" spans="1:15" x14ac:dyDescent="0.25">
      <c r="A38" s="48" t="s">
        <v>15</v>
      </c>
      <c r="B38" s="48" t="s">
        <v>239</v>
      </c>
      <c r="C38" s="46" t="s">
        <v>55</v>
      </c>
      <c r="D38" s="46"/>
      <c r="E38" s="46" t="s">
        <v>18</v>
      </c>
      <c r="F38" s="44">
        <f t="shared" si="2"/>
        <v>90503.310666666657</v>
      </c>
      <c r="G38" s="50">
        <v>40204.872000000003</v>
      </c>
      <c r="H38" s="50">
        <v>47080.830999999998</v>
      </c>
      <c r="I38" s="50">
        <v>81840.104000000007</v>
      </c>
      <c r="J38" s="50">
        <v>188032.05600000001</v>
      </c>
      <c r="K38" s="50">
        <v>147673.75899999999</v>
      </c>
      <c r="L38" s="50">
        <v>110372.36</v>
      </c>
      <c r="M38" s="50">
        <v>114461.314</v>
      </c>
      <c r="N38" s="50">
        <v>78729.616999999998</v>
      </c>
      <c r="O38" s="50">
        <v>78319.001000000004</v>
      </c>
    </row>
    <row r="39" spans="1:15" x14ac:dyDescent="0.25">
      <c r="A39" s="48" t="s">
        <v>15</v>
      </c>
      <c r="B39" s="48" t="s">
        <v>239</v>
      </c>
      <c r="C39" s="46" t="s">
        <v>53</v>
      </c>
      <c r="D39" s="46"/>
      <c r="E39" s="46" t="s">
        <v>18</v>
      </c>
      <c r="F39" s="44">
        <f t="shared" si="2"/>
        <v>89406.82266666666</v>
      </c>
      <c r="G39" s="50">
        <v>77319.774000000005</v>
      </c>
      <c r="H39" s="50">
        <v>73871.385999999999</v>
      </c>
      <c r="I39" s="50">
        <v>94319.523000000001</v>
      </c>
      <c r="J39" s="50">
        <v>132504.948</v>
      </c>
      <c r="K39" s="50">
        <v>81897.178</v>
      </c>
      <c r="L39" s="50">
        <v>93056.56</v>
      </c>
      <c r="M39" s="50">
        <v>90600.267999999996</v>
      </c>
      <c r="N39" s="50">
        <v>81443.739000000001</v>
      </c>
      <c r="O39" s="50">
        <v>96176.460999999996</v>
      </c>
    </row>
    <row r="40" spans="1:15" x14ac:dyDescent="0.25">
      <c r="A40" s="48" t="s">
        <v>15</v>
      </c>
      <c r="B40" s="48" t="s">
        <v>239</v>
      </c>
      <c r="C40" s="46" t="s">
        <v>113</v>
      </c>
      <c r="D40" s="46"/>
      <c r="E40" s="46" t="s">
        <v>18</v>
      </c>
      <c r="F40" s="44">
        <f t="shared" si="2"/>
        <v>88657.407000000007</v>
      </c>
      <c r="G40" s="50">
        <v>28143.748</v>
      </c>
      <c r="H40" s="50">
        <v>23997.223999999998</v>
      </c>
      <c r="I40" s="50">
        <v>68301.320000000007</v>
      </c>
      <c r="J40" s="50">
        <v>37741.887999999999</v>
      </c>
      <c r="K40" s="50">
        <v>35961.762000000002</v>
      </c>
      <c r="L40" s="50">
        <v>58625.803</v>
      </c>
      <c r="M40" s="50">
        <v>84813.225000000006</v>
      </c>
      <c r="N40" s="50">
        <v>68903.816999999995</v>
      </c>
      <c r="O40" s="50">
        <v>112255.179</v>
      </c>
    </row>
    <row r="41" spans="1:15" x14ac:dyDescent="0.25">
      <c r="A41" s="48" t="s">
        <v>15</v>
      </c>
      <c r="B41" s="48" t="s">
        <v>239</v>
      </c>
      <c r="C41" s="46" t="s">
        <v>32</v>
      </c>
      <c r="D41" s="46"/>
      <c r="E41" s="46" t="s">
        <v>18</v>
      </c>
      <c r="F41" s="44">
        <f t="shared" si="2"/>
        <v>86167.683333333334</v>
      </c>
      <c r="G41" s="50">
        <v>11682.999</v>
      </c>
      <c r="H41" s="50">
        <v>31377.056</v>
      </c>
      <c r="I41" s="50">
        <v>50438.748</v>
      </c>
      <c r="J41" s="50">
        <v>78471.679000000004</v>
      </c>
      <c r="K41" s="50">
        <v>35606.053</v>
      </c>
      <c r="L41" s="50">
        <v>68984.876999999993</v>
      </c>
      <c r="M41" s="50">
        <v>88691.991999999998</v>
      </c>
      <c r="N41" s="50">
        <v>82916.789999999994</v>
      </c>
      <c r="O41" s="50">
        <v>86894.267999999996</v>
      </c>
    </row>
    <row r="42" spans="1:15" x14ac:dyDescent="0.25">
      <c r="A42" s="48" t="s">
        <v>15</v>
      </c>
      <c r="B42" s="48" t="s">
        <v>239</v>
      </c>
      <c r="C42" s="46" t="s">
        <v>54</v>
      </c>
      <c r="D42" s="46"/>
      <c r="E42" s="46" t="s">
        <v>18</v>
      </c>
      <c r="F42" s="44">
        <f t="shared" si="2"/>
        <v>82004.636333333328</v>
      </c>
      <c r="G42" s="50">
        <v>51121.014999999999</v>
      </c>
      <c r="H42" s="50">
        <v>64871.616999999998</v>
      </c>
      <c r="I42" s="50">
        <v>68963.77</v>
      </c>
      <c r="J42" s="50">
        <v>75199.573000000004</v>
      </c>
      <c r="K42" s="50">
        <v>49371.732000000004</v>
      </c>
      <c r="L42" s="50">
        <v>77116.290999999997</v>
      </c>
      <c r="M42" s="50">
        <v>75843.981</v>
      </c>
      <c r="N42" s="50">
        <v>84019.578999999998</v>
      </c>
      <c r="O42" s="50">
        <v>86150.349000000002</v>
      </c>
    </row>
    <row r="43" spans="1:15" x14ac:dyDescent="0.25">
      <c r="A43" s="48" t="s">
        <v>15</v>
      </c>
      <c r="B43" s="48" t="s">
        <v>239</v>
      </c>
      <c r="C43" s="46" t="s">
        <v>50</v>
      </c>
      <c r="D43" s="46"/>
      <c r="E43" s="46" t="s">
        <v>18</v>
      </c>
      <c r="F43" s="44">
        <f t="shared" si="2"/>
        <v>81737.857666666663</v>
      </c>
      <c r="G43" s="50">
        <v>30991.600999999999</v>
      </c>
      <c r="H43" s="50">
        <v>26674.512999999999</v>
      </c>
      <c r="I43" s="50">
        <v>33121.048000000003</v>
      </c>
      <c r="J43" s="50">
        <v>48198.284</v>
      </c>
      <c r="K43" s="50">
        <v>26956.021000000001</v>
      </c>
      <c r="L43" s="50">
        <v>65906.45</v>
      </c>
      <c r="M43" s="50">
        <v>85154.52</v>
      </c>
      <c r="N43" s="50">
        <v>78907.546000000002</v>
      </c>
      <c r="O43" s="50">
        <v>81151.506999999998</v>
      </c>
    </row>
    <row r="44" spans="1:15" x14ac:dyDescent="0.25">
      <c r="A44" s="48" t="s">
        <v>15</v>
      </c>
      <c r="B44" s="48" t="s">
        <v>239</v>
      </c>
      <c r="C44" s="46" t="s">
        <v>73</v>
      </c>
      <c r="D44" s="46"/>
      <c r="E44" s="46" t="s">
        <v>18</v>
      </c>
      <c r="F44" s="44">
        <f t="shared" si="2"/>
        <v>79464.923333333325</v>
      </c>
      <c r="G44" s="50">
        <v>40492.476999999999</v>
      </c>
      <c r="H44" s="50">
        <v>46424.822999999997</v>
      </c>
      <c r="I44" s="50">
        <v>70229.777000000002</v>
      </c>
      <c r="J44" s="50">
        <v>80163.929999999993</v>
      </c>
      <c r="K44" s="50">
        <v>65188.425999999999</v>
      </c>
      <c r="L44" s="50">
        <v>73666.122000000003</v>
      </c>
      <c r="M44" s="50">
        <v>76407.129000000001</v>
      </c>
      <c r="N44" s="50">
        <v>67943.981</v>
      </c>
      <c r="O44" s="50">
        <v>94043.66</v>
      </c>
    </row>
    <row r="45" spans="1:15" x14ac:dyDescent="0.25">
      <c r="A45" s="48" t="s">
        <v>15</v>
      </c>
      <c r="B45" s="48" t="s">
        <v>239</v>
      </c>
      <c r="C45" s="46" t="s">
        <v>93</v>
      </c>
      <c r="D45" s="46"/>
      <c r="E45" s="46" t="s">
        <v>18</v>
      </c>
      <c r="F45" s="44">
        <f t="shared" si="2"/>
        <v>69391.918000000005</v>
      </c>
      <c r="G45" s="50">
        <v>2985.8490000000002</v>
      </c>
      <c r="H45" s="50">
        <v>4474.5649999999996</v>
      </c>
      <c r="I45" s="50">
        <v>3512.0839999999998</v>
      </c>
      <c r="J45" s="50">
        <v>22203.238000000001</v>
      </c>
      <c r="K45" s="50">
        <v>65543.812000000005</v>
      </c>
      <c r="L45" s="50">
        <v>61012.731</v>
      </c>
      <c r="M45" s="50">
        <v>79613.173999999999</v>
      </c>
      <c r="N45" s="50">
        <v>65307.864000000001</v>
      </c>
      <c r="O45" s="50">
        <v>63254.716</v>
      </c>
    </row>
    <row r="46" spans="1:15" x14ac:dyDescent="0.25">
      <c r="A46" s="48" t="s">
        <v>15</v>
      </c>
      <c r="B46" s="48" t="s">
        <v>239</v>
      </c>
      <c r="C46" s="46" t="s">
        <v>30</v>
      </c>
      <c r="D46" s="46"/>
      <c r="E46" s="46" t="s">
        <v>18</v>
      </c>
      <c r="F46" s="44">
        <f t="shared" si="2"/>
        <v>65868.155666666673</v>
      </c>
      <c r="G46" s="50">
        <v>30868.32</v>
      </c>
      <c r="H46" s="50">
        <v>54996.311999999998</v>
      </c>
      <c r="I46" s="50">
        <v>57161.7</v>
      </c>
      <c r="J46" s="50">
        <v>41095.767</v>
      </c>
      <c r="K46" s="50">
        <v>34687.464</v>
      </c>
      <c r="L46" s="50">
        <v>51340.464999999997</v>
      </c>
      <c r="M46" s="50">
        <v>61635.65</v>
      </c>
      <c r="N46" s="50">
        <v>53465.237000000001</v>
      </c>
      <c r="O46" s="50">
        <v>82503.58</v>
      </c>
    </row>
    <row r="47" spans="1:15" x14ac:dyDescent="0.25">
      <c r="A47" s="48" t="s">
        <v>15</v>
      </c>
      <c r="B47" s="48" t="s">
        <v>239</v>
      </c>
      <c r="C47" s="46" t="s">
        <v>100</v>
      </c>
      <c r="D47" s="46"/>
      <c r="E47" s="46" t="s">
        <v>18</v>
      </c>
      <c r="F47" s="44">
        <f t="shared" si="2"/>
        <v>60635.654000000002</v>
      </c>
      <c r="G47" s="50">
        <v>32098.185000000001</v>
      </c>
      <c r="H47" s="50">
        <v>30802.326000000001</v>
      </c>
      <c r="I47" s="50">
        <v>41258.67</v>
      </c>
      <c r="J47" s="50">
        <v>55354.006999999998</v>
      </c>
      <c r="K47" s="50">
        <v>78409.879000000001</v>
      </c>
      <c r="L47" s="50">
        <v>75279.048999999999</v>
      </c>
      <c r="M47" s="50">
        <v>56805.748</v>
      </c>
      <c r="N47" s="50">
        <v>41953.978000000003</v>
      </c>
      <c r="O47" s="50">
        <v>83147.236000000004</v>
      </c>
    </row>
    <row r="48" spans="1:15" x14ac:dyDescent="0.25">
      <c r="A48" s="48" t="s">
        <v>15</v>
      </c>
      <c r="B48" s="48" t="s">
        <v>239</v>
      </c>
      <c r="C48" s="46" t="s">
        <v>67</v>
      </c>
      <c r="D48" s="46"/>
      <c r="E48" s="46" t="s">
        <v>18</v>
      </c>
      <c r="F48" s="44">
        <f t="shared" si="2"/>
        <v>54521.794666666661</v>
      </c>
      <c r="G48" s="50">
        <v>18545.438999999998</v>
      </c>
      <c r="H48" s="50">
        <v>30451.42</v>
      </c>
      <c r="I48" s="50">
        <v>36863.423000000003</v>
      </c>
      <c r="J48" s="50">
        <v>32932.017</v>
      </c>
      <c r="K48" s="50">
        <v>24708.555</v>
      </c>
      <c r="L48" s="50">
        <v>41172.152000000002</v>
      </c>
      <c r="M48" s="50">
        <v>54529.989000000001</v>
      </c>
      <c r="N48" s="50">
        <v>58578.595999999998</v>
      </c>
      <c r="O48" s="50">
        <v>50456.798999999999</v>
      </c>
    </row>
    <row r="49" spans="1:15" x14ac:dyDescent="0.25">
      <c r="A49" s="48" t="s">
        <v>15</v>
      </c>
      <c r="B49" s="48" t="s">
        <v>239</v>
      </c>
      <c r="C49" s="46" t="s">
        <v>61</v>
      </c>
      <c r="D49" s="46"/>
      <c r="E49" s="46" t="s">
        <v>18</v>
      </c>
      <c r="F49" s="44">
        <f t="shared" si="2"/>
        <v>53002.353333333333</v>
      </c>
      <c r="G49" s="50">
        <v>34942.982000000004</v>
      </c>
      <c r="H49" s="50">
        <v>39021.892999999996</v>
      </c>
      <c r="I49" s="50">
        <v>46883.074000000001</v>
      </c>
      <c r="J49" s="50">
        <v>51178.142</v>
      </c>
      <c r="K49" s="50">
        <v>30690.448</v>
      </c>
      <c r="L49" s="50">
        <v>51065.940999999999</v>
      </c>
      <c r="M49" s="50">
        <v>56310.75</v>
      </c>
      <c r="N49" s="50">
        <v>45870.082999999999</v>
      </c>
      <c r="O49" s="50">
        <v>56826.226999999999</v>
      </c>
    </row>
    <row r="50" spans="1:15" x14ac:dyDescent="0.25">
      <c r="A50" s="48" t="s">
        <v>15</v>
      </c>
      <c r="B50" s="48" t="s">
        <v>239</v>
      </c>
      <c r="C50" s="46" t="s">
        <v>38</v>
      </c>
      <c r="D50" s="46"/>
      <c r="E50" s="46" t="s">
        <v>18</v>
      </c>
      <c r="F50" s="44">
        <f t="shared" si="2"/>
        <v>51252.605000000003</v>
      </c>
      <c r="G50" s="50">
        <v>61691.678</v>
      </c>
      <c r="H50" s="50">
        <v>46818.461000000003</v>
      </c>
      <c r="I50" s="50">
        <v>45131.750999999997</v>
      </c>
      <c r="J50" s="50">
        <v>56751.402999999998</v>
      </c>
      <c r="K50" s="50">
        <v>42771.623</v>
      </c>
      <c r="L50" s="50">
        <v>49204.72</v>
      </c>
      <c r="M50" s="50">
        <v>59107.618999999999</v>
      </c>
      <c r="N50" s="50">
        <v>43622.245999999999</v>
      </c>
      <c r="O50" s="50">
        <v>51027.95</v>
      </c>
    </row>
    <row r="51" spans="1:15" x14ac:dyDescent="0.25">
      <c r="A51" s="48" t="s">
        <v>15</v>
      </c>
      <c r="B51" s="48" t="s">
        <v>239</v>
      </c>
      <c r="C51" s="46" t="s">
        <v>70</v>
      </c>
      <c r="D51" s="46"/>
      <c r="E51" s="46" t="s">
        <v>18</v>
      </c>
      <c r="F51" s="44">
        <f t="shared" si="2"/>
        <v>48085.729333333329</v>
      </c>
      <c r="G51" s="50">
        <v>22577.406999999999</v>
      </c>
      <c r="H51" s="50">
        <v>23313.988000000001</v>
      </c>
      <c r="I51" s="50">
        <v>24175.345000000001</v>
      </c>
      <c r="J51" s="50">
        <v>27586.841</v>
      </c>
      <c r="K51" s="50">
        <v>29170.942999999999</v>
      </c>
      <c r="L51" s="50">
        <v>32580.226999999999</v>
      </c>
      <c r="M51" s="50">
        <v>36989.686000000002</v>
      </c>
      <c r="N51" s="50">
        <v>49878.464999999997</v>
      </c>
      <c r="O51" s="50">
        <v>57389.036999999997</v>
      </c>
    </row>
    <row r="52" spans="1:15" x14ac:dyDescent="0.25">
      <c r="A52" s="48" t="s">
        <v>15</v>
      </c>
      <c r="B52" s="48" t="s">
        <v>239</v>
      </c>
      <c r="C52" s="46" t="s">
        <v>86</v>
      </c>
      <c r="D52" s="46"/>
      <c r="E52" s="46" t="s">
        <v>18</v>
      </c>
      <c r="F52" s="44">
        <f t="shared" si="2"/>
        <v>45889.527000000002</v>
      </c>
      <c r="G52" s="50">
        <v>3709.817</v>
      </c>
      <c r="H52" s="50">
        <v>5095.5519999999997</v>
      </c>
      <c r="I52" s="50">
        <v>31321.627</v>
      </c>
      <c r="J52" s="50">
        <v>78241.968999999997</v>
      </c>
      <c r="K52" s="50">
        <v>91897.258000000002</v>
      </c>
      <c r="L52" s="50">
        <v>41601.398000000001</v>
      </c>
      <c r="M52" s="50">
        <v>58120.474000000002</v>
      </c>
      <c r="N52" s="50">
        <v>34763.385000000002</v>
      </c>
      <c r="O52" s="50">
        <v>44784.722000000002</v>
      </c>
    </row>
    <row r="53" spans="1:15" x14ac:dyDescent="0.25">
      <c r="A53" s="48" t="s">
        <v>15</v>
      </c>
      <c r="B53" s="48" t="s">
        <v>239</v>
      </c>
      <c r="C53" s="46" t="s">
        <v>132</v>
      </c>
      <c r="D53" s="46"/>
      <c r="E53" s="46" t="s">
        <v>18</v>
      </c>
      <c r="F53" s="44">
        <f t="shared" si="2"/>
        <v>42870.214333333337</v>
      </c>
      <c r="G53" s="50">
        <v>17521.478999999999</v>
      </c>
      <c r="H53" s="50">
        <v>38455.866999999998</v>
      </c>
      <c r="I53" s="50">
        <v>40033.538999999997</v>
      </c>
      <c r="J53" s="50">
        <v>31951.601999999999</v>
      </c>
      <c r="K53" s="50">
        <v>89745.418999999994</v>
      </c>
      <c r="L53" s="50">
        <v>123742.19500000001</v>
      </c>
      <c r="M53" s="50">
        <v>60658.563999999998</v>
      </c>
      <c r="N53" s="50">
        <v>41888.707000000002</v>
      </c>
      <c r="O53" s="50">
        <v>26063.371999999999</v>
      </c>
    </row>
    <row r="54" spans="1:15" x14ac:dyDescent="0.25">
      <c r="A54" s="48" t="s">
        <v>15</v>
      </c>
      <c r="B54" s="48" t="s">
        <v>239</v>
      </c>
      <c r="C54" s="46" t="s">
        <v>51</v>
      </c>
      <c r="D54" s="46"/>
      <c r="E54" s="46" t="s">
        <v>18</v>
      </c>
      <c r="F54" s="44">
        <f t="shared" si="2"/>
        <v>38722.130666666664</v>
      </c>
      <c r="G54" s="50">
        <v>40035.858</v>
      </c>
      <c r="H54" s="50">
        <v>35268.589999999997</v>
      </c>
      <c r="I54" s="50">
        <v>33109.608</v>
      </c>
      <c r="J54" s="50">
        <v>32822.165000000001</v>
      </c>
      <c r="K54" s="50">
        <v>28711.205000000002</v>
      </c>
      <c r="L54" s="50">
        <v>33666.932000000001</v>
      </c>
      <c r="M54" s="50">
        <v>39016.559999999998</v>
      </c>
      <c r="N54" s="50">
        <v>38354.767</v>
      </c>
      <c r="O54" s="50">
        <v>38795.065000000002</v>
      </c>
    </row>
    <row r="55" spans="1:15" x14ac:dyDescent="0.25">
      <c r="A55" s="48" t="s">
        <v>15</v>
      </c>
      <c r="B55" s="48" t="s">
        <v>239</v>
      </c>
      <c r="C55" s="46" t="s">
        <v>325</v>
      </c>
      <c r="D55" s="46"/>
      <c r="E55" s="46" t="s">
        <v>18</v>
      </c>
      <c r="F55" s="44">
        <f t="shared" si="2"/>
        <v>37400.557000000001</v>
      </c>
      <c r="G55" s="50" t="s">
        <v>60</v>
      </c>
      <c r="H55" s="50" t="s">
        <v>60</v>
      </c>
      <c r="I55" s="50" t="s">
        <v>60</v>
      </c>
      <c r="J55" s="50" t="s">
        <v>60</v>
      </c>
      <c r="K55" s="50" t="s">
        <v>60</v>
      </c>
      <c r="L55" s="50" t="s">
        <v>60</v>
      </c>
      <c r="M55" s="50" t="s">
        <v>60</v>
      </c>
      <c r="N55" s="50">
        <v>29606.853999999999</v>
      </c>
      <c r="O55" s="50">
        <v>82594.816999999995</v>
      </c>
    </row>
    <row r="56" spans="1:15" x14ac:dyDescent="0.25">
      <c r="A56" s="48" t="s">
        <v>15</v>
      </c>
      <c r="B56" s="48" t="s">
        <v>239</v>
      </c>
      <c r="C56" s="46" t="s">
        <v>83</v>
      </c>
      <c r="D56" s="46"/>
      <c r="E56" s="46" t="s">
        <v>18</v>
      </c>
      <c r="F56" s="44">
        <f t="shared" si="2"/>
        <v>37186.619333333336</v>
      </c>
      <c r="G56" s="50">
        <v>13164.165999999999</v>
      </c>
      <c r="H56" s="50">
        <v>19254.830000000002</v>
      </c>
      <c r="I56" s="50">
        <v>21852.834999999999</v>
      </c>
      <c r="J56" s="50">
        <v>25044.923999999999</v>
      </c>
      <c r="K56" s="50">
        <v>23278.668000000001</v>
      </c>
      <c r="L56" s="50">
        <v>23107.185000000001</v>
      </c>
      <c r="M56" s="50">
        <v>22618.212</v>
      </c>
      <c r="N56" s="50">
        <v>40940.669000000002</v>
      </c>
      <c r="O56" s="50">
        <v>48000.976999999999</v>
      </c>
    </row>
    <row r="57" spans="1:15" x14ac:dyDescent="0.25">
      <c r="A57" s="48" t="s">
        <v>15</v>
      </c>
      <c r="B57" s="48" t="s">
        <v>239</v>
      </c>
      <c r="C57" s="46" t="s">
        <v>57</v>
      </c>
      <c r="D57" s="46"/>
      <c r="E57" s="46" t="s">
        <v>18</v>
      </c>
      <c r="F57" s="44">
        <f t="shared" si="2"/>
        <v>36177.578999999998</v>
      </c>
      <c r="G57" s="50">
        <v>51291.02</v>
      </c>
      <c r="H57" s="50">
        <v>33883.743999999999</v>
      </c>
      <c r="I57" s="50">
        <v>19434.833999999999</v>
      </c>
      <c r="J57" s="50">
        <v>26391.327000000001</v>
      </c>
      <c r="K57" s="50">
        <v>36858.845000000001</v>
      </c>
      <c r="L57" s="50">
        <v>29768.309000000001</v>
      </c>
      <c r="M57" s="50">
        <v>29443.217000000001</v>
      </c>
      <c r="N57" s="50">
        <v>35452.983999999997</v>
      </c>
      <c r="O57" s="50">
        <v>43636.536</v>
      </c>
    </row>
    <row r="58" spans="1:15" x14ac:dyDescent="0.25">
      <c r="A58" s="48" t="s">
        <v>15</v>
      </c>
      <c r="B58" s="48" t="s">
        <v>239</v>
      </c>
      <c r="C58" s="46" t="s">
        <v>64</v>
      </c>
      <c r="D58" s="46"/>
      <c r="E58" s="46" t="s">
        <v>18</v>
      </c>
      <c r="F58" s="44">
        <f t="shared" si="2"/>
        <v>35568.764666666662</v>
      </c>
      <c r="G58" s="50">
        <v>42817.440000000002</v>
      </c>
      <c r="H58" s="50">
        <v>69649.119999999995</v>
      </c>
      <c r="I58" s="50">
        <v>34799.021000000001</v>
      </c>
      <c r="J58" s="50">
        <v>77044.315000000002</v>
      </c>
      <c r="K58" s="50">
        <v>41662.968999999997</v>
      </c>
      <c r="L58" s="50">
        <v>61512.455999999998</v>
      </c>
      <c r="M58" s="50">
        <v>33800.779000000002</v>
      </c>
      <c r="N58" s="50">
        <v>23722.697</v>
      </c>
      <c r="O58" s="50">
        <v>49182.817999999999</v>
      </c>
    </row>
    <row r="59" spans="1:15" x14ac:dyDescent="0.25">
      <c r="A59" s="48" t="s">
        <v>15</v>
      </c>
      <c r="B59" s="48" t="s">
        <v>239</v>
      </c>
      <c r="C59" s="46" t="s">
        <v>65</v>
      </c>
      <c r="D59" s="46"/>
      <c r="E59" s="46" t="s">
        <v>18</v>
      </c>
      <c r="F59" s="44">
        <f t="shared" si="2"/>
        <v>34220.635333333332</v>
      </c>
      <c r="G59" s="50">
        <v>12664.114</v>
      </c>
      <c r="H59" s="50">
        <v>16287.482</v>
      </c>
      <c r="I59" s="50">
        <v>26782.387999999999</v>
      </c>
      <c r="J59" s="50">
        <v>22237.909</v>
      </c>
      <c r="K59" s="50">
        <v>24459.361000000001</v>
      </c>
      <c r="L59" s="50">
        <v>29969.868999999999</v>
      </c>
      <c r="M59" s="50">
        <v>27511.778999999999</v>
      </c>
      <c r="N59" s="50">
        <v>39382.057999999997</v>
      </c>
      <c r="O59" s="50">
        <v>35768.069000000003</v>
      </c>
    </row>
    <row r="60" spans="1:15" x14ac:dyDescent="0.25">
      <c r="A60" s="48" t="s">
        <v>15</v>
      </c>
      <c r="B60" s="48" t="s">
        <v>239</v>
      </c>
      <c r="C60" s="46" t="s">
        <v>105</v>
      </c>
      <c r="D60" s="46"/>
      <c r="E60" s="46" t="s">
        <v>18</v>
      </c>
      <c r="F60" s="44">
        <f t="shared" si="2"/>
        <v>33363.769</v>
      </c>
      <c r="G60" s="50">
        <v>11667.19</v>
      </c>
      <c r="H60" s="50">
        <v>29062.032999999999</v>
      </c>
      <c r="I60" s="50">
        <v>14043.317999999999</v>
      </c>
      <c r="J60" s="50">
        <v>36646.133999999998</v>
      </c>
      <c r="K60" s="50">
        <v>30951.699000000001</v>
      </c>
      <c r="L60" s="50">
        <v>43006.637000000002</v>
      </c>
      <c r="M60" s="50">
        <v>46206.375</v>
      </c>
      <c r="N60" s="50">
        <v>18217.71</v>
      </c>
      <c r="O60" s="50">
        <v>35667.222000000002</v>
      </c>
    </row>
    <row r="61" spans="1:15" x14ac:dyDescent="0.25">
      <c r="A61" s="48" t="s">
        <v>15</v>
      </c>
      <c r="B61" s="48" t="s">
        <v>239</v>
      </c>
      <c r="C61" s="46" t="s">
        <v>89</v>
      </c>
      <c r="D61" s="46"/>
      <c r="E61" s="46" t="s">
        <v>18</v>
      </c>
      <c r="F61" s="44">
        <f t="shared" si="2"/>
        <v>32636.366666666669</v>
      </c>
      <c r="G61" s="50">
        <v>4693.2489999999998</v>
      </c>
      <c r="H61" s="50">
        <v>7936.4560000000001</v>
      </c>
      <c r="I61" s="50">
        <v>5629.152</v>
      </c>
      <c r="J61" s="50">
        <v>23631.603999999999</v>
      </c>
      <c r="K61" s="50">
        <v>10277.166999999999</v>
      </c>
      <c r="L61" s="50">
        <v>29370.035</v>
      </c>
      <c r="M61" s="50">
        <v>35211.942000000003</v>
      </c>
      <c r="N61" s="50">
        <v>28626.489000000001</v>
      </c>
      <c r="O61" s="50">
        <v>34070.669000000002</v>
      </c>
    </row>
    <row r="62" spans="1:15" x14ac:dyDescent="0.25">
      <c r="A62" s="48" t="s">
        <v>15</v>
      </c>
      <c r="B62" s="48" t="s">
        <v>239</v>
      </c>
      <c r="C62" s="46" t="s">
        <v>87</v>
      </c>
      <c r="D62" s="46"/>
      <c r="E62" s="46" t="s">
        <v>18</v>
      </c>
      <c r="F62" s="44">
        <f t="shared" si="2"/>
        <v>28621.577000000001</v>
      </c>
      <c r="G62" s="50">
        <v>34118.195</v>
      </c>
      <c r="H62" s="50">
        <v>34416.366999999998</v>
      </c>
      <c r="I62" s="50">
        <v>35543.044000000002</v>
      </c>
      <c r="J62" s="50">
        <v>40158.555</v>
      </c>
      <c r="K62" s="50">
        <v>26505.472000000002</v>
      </c>
      <c r="L62" s="50">
        <v>34137.027000000002</v>
      </c>
      <c r="M62" s="50">
        <v>33986.137999999999</v>
      </c>
      <c r="N62" s="50">
        <v>23586.663</v>
      </c>
      <c r="O62" s="50">
        <v>28291.93</v>
      </c>
    </row>
    <row r="63" spans="1:15" x14ac:dyDescent="0.25">
      <c r="A63" s="48" t="s">
        <v>15</v>
      </c>
      <c r="B63" s="48" t="s">
        <v>239</v>
      </c>
      <c r="C63" s="46" t="s">
        <v>66</v>
      </c>
      <c r="D63" s="46"/>
      <c r="E63" s="46" t="s">
        <v>18</v>
      </c>
      <c r="F63" s="44">
        <f t="shared" si="2"/>
        <v>28597.985666666671</v>
      </c>
      <c r="G63" s="50">
        <v>5579.63</v>
      </c>
      <c r="H63" s="50">
        <v>7640.19</v>
      </c>
      <c r="I63" s="50">
        <v>11663.749</v>
      </c>
      <c r="J63" s="50">
        <v>15947.834999999999</v>
      </c>
      <c r="K63" s="50">
        <v>11880.034</v>
      </c>
      <c r="L63" s="50">
        <v>18558.939999999999</v>
      </c>
      <c r="M63" s="50">
        <v>29148.616000000002</v>
      </c>
      <c r="N63" s="50">
        <v>29280.032999999999</v>
      </c>
      <c r="O63" s="50">
        <v>27365.308000000001</v>
      </c>
    </row>
    <row r="64" spans="1:15" x14ac:dyDescent="0.25">
      <c r="A64" s="48" t="s">
        <v>15</v>
      </c>
      <c r="B64" s="48" t="s">
        <v>239</v>
      </c>
      <c r="C64" s="46" t="s">
        <v>157</v>
      </c>
      <c r="D64" s="46"/>
      <c r="E64" s="46" t="s">
        <v>18</v>
      </c>
      <c r="F64" s="44">
        <f t="shared" si="2"/>
        <v>26584.633000000002</v>
      </c>
      <c r="G64" s="50">
        <v>2320.2060000000001</v>
      </c>
      <c r="H64" s="50">
        <v>3935.46</v>
      </c>
      <c r="I64" s="50">
        <v>7488.558</v>
      </c>
      <c r="J64" s="50">
        <v>8463.8019999999997</v>
      </c>
      <c r="K64" s="50">
        <v>5476.2079999999996</v>
      </c>
      <c r="L64" s="50">
        <v>3870.355</v>
      </c>
      <c r="M64" s="50">
        <v>14738.678</v>
      </c>
      <c r="N64" s="50">
        <v>15413.047</v>
      </c>
      <c r="O64" s="50">
        <v>49602.173999999999</v>
      </c>
    </row>
    <row r="65" spans="1:15" x14ac:dyDescent="0.25">
      <c r="A65" s="48" t="s">
        <v>15</v>
      </c>
      <c r="B65" s="48" t="s">
        <v>239</v>
      </c>
      <c r="C65" s="46" t="s">
        <v>159</v>
      </c>
      <c r="D65" s="46"/>
      <c r="E65" s="46" t="s">
        <v>18</v>
      </c>
      <c r="F65" s="44">
        <f t="shared" si="2"/>
        <v>26554.099333333335</v>
      </c>
      <c r="G65" s="50">
        <v>6667.384</v>
      </c>
      <c r="H65" s="50">
        <v>9332.1650000000009</v>
      </c>
      <c r="I65" s="50">
        <v>6626.5</v>
      </c>
      <c r="J65" s="50">
        <v>12737.04</v>
      </c>
      <c r="K65" s="50">
        <v>23723.344000000001</v>
      </c>
      <c r="L65" s="50">
        <v>21814.284</v>
      </c>
      <c r="M65" s="50">
        <v>24182.237000000001</v>
      </c>
      <c r="N65" s="50">
        <v>29856.254000000001</v>
      </c>
      <c r="O65" s="50">
        <v>25623.807000000001</v>
      </c>
    </row>
    <row r="66" spans="1:15" x14ac:dyDescent="0.25">
      <c r="A66" s="48" t="s">
        <v>15</v>
      </c>
      <c r="B66" s="48" t="s">
        <v>239</v>
      </c>
      <c r="C66" s="46" t="s">
        <v>91</v>
      </c>
      <c r="D66" s="46"/>
      <c r="E66" s="46" t="s">
        <v>18</v>
      </c>
      <c r="F66" s="44">
        <f t="shared" si="2"/>
        <v>26481.145</v>
      </c>
      <c r="G66" s="50">
        <v>46632.767999999996</v>
      </c>
      <c r="H66" s="50">
        <v>15107.227999999999</v>
      </c>
      <c r="I66" s="50">
        <v>10395.147999999999</v>
      </c>
      <c r="J66" s="50">
        <v>37033.019</v>
      </c>
      <c r="K66" s="50">
        <v>29000.486000000001</v>
      </c>
      <c r="L66" s="50">
        <v>30190.219000000001</v>
      </c>
      <c r="M66" s="50">
        <v>34547.862999999998</v>
      </c>
      <c r="N66" s="50">
        <v>20756.419000000002</v>
      </c>
      <c r="O66" s="50">
        <v>24139.152999999998</v>
      </c>
    </row>
    <row r="67" spans="1:15" x14ac:dyDescent="0.25">
      <c r="A67" s="48" t="s">
        <v>15</v>
      </c>
      <c r="B67" s="48" t="s">
        <v>239</v>
      </c>
      <c r="C67" s="46" t="s">
        <v>102</v>
      </c>
      <c r="D67" s="46"/>
      <c r="E67" s="46" t="s">
        <v>18</v>
      </c>
      <c r="F67" s="44">
        <f t="shared" si="2"/>
        <v>25599.556666666667</v>
      </c>
      <c r="G67" s="50">
        <v>8933.1020000000008</v>
      </c>
      <c r="H67" s="50">
        <v>12591.498</v>
      </c>
      <c r="I67" s="50">
        <v>19594.098000000002</v>
      </c>
      <c r="J67" s="50">
        <v>1205.096</v>
      </c>
      <c r="K67" s="50">
        <v>21852.436000000002</v>
      </c>
      <c r="L67" s="50">
        <v>17271.364000000001</v>
      </c>
      <c r="M67" s="50">
        <v>27040.838</v>
      </c>
      <c r="N67" s="50">
        <v>27287.448</v>
      </c>
      <c r="O67" s="50">
        <v>22470.383999999998</v>
      </c>
    </row>
    <row r="68" spans="1:15" x14ac:dyDescent="0.25">
      <c r="A68" s="48" t="s">
        <v>15</v>
      </c>
      <c r="B68" s="48" t="s">
        <v>239</v>
      </c>
      <c r="C68" s="46" t="s">
        <v>84</v>
      </c>
      <c r="D68" s="46"/>
      <c r="E68" s="46" t="s">
        <v>18</v>
      </c>
      <c r="F68" s="44">
        <f t="shared" si="2"/>
        <v>24997.240666666665</v>
      </c>
      <c r="G68" s="50">
        <v>10161.769</v>
      </c>
      <c r="H68" s="50">
        <v>5325.4539999999997</v>
      </c>
      <c r="I68" s="50">
        <v>6112.6030000000001</v>
      </c>
      <c r="J68" s="50">
        <v>14745.178</v>
      </c>
      <c r="K68" s="50">
        <v>10071.868</v>
      </c>
      <c r="L68" s="50">
        <v>13305.741</v>
      </c>
      <c r="M68" s="50">
        <v>16334.148999999999</v>
      </c>
      <c r="N68" s="50">
        <v>24761.125</v>
      </c>
      <c r="O68" s="50">
        <v>33896.447999999997</v>
      </c>
    </row>
    <row r="69" spans="1:15" x14ac:dyDescent="0.25">
      <c r="A69" s="48" t="s">
        <v>15</v>
      </c>
      <c r="B69" s="48" t="s">
        <v>239</v>
      </c>
      <c r="C69" s="46" t="s">
        <v>77</v>
      </c>
      <c r="D69" s="46"/>
      <c r="E69" s="46" t="s">
        <v>18</v>
      </c>
      <c r="F69" s="44">
        <f t="shared" si="2"/>
        <v>24317.35666666667</v>
      </c>
      <c r="G69" s="50">
        <v>11659.112999999999</v>
      </c>
      <c r="H69" s="50">
        <v>10092.673000000001</v>
      </c>
      <c r="I69" s="50">
        <v>10136.299000000001</v>
      </c>
      <c r="J69" s="50">
        <v>17914.400000000001</v>
      </c>
      <c r="K69" s="50">
        <v>11889.268</v>
      </c>
      <c r="L69" s="50">
        <v>17955.177</v>
      </c>
      <c r="M69" s="50">
        <v>26386.931</v>
      </c>
      <c r="N69" s="50">
        <v>20197.096000000001</v>
      </c>
      <c r="O69" s="50">
        <v>26368.043000000001</v>
      </c>
    </row>
    <row r="70" spans="1:15" x14ac:dyDescent="0.25">
      <c r="A70" s="48" t="s">
        <v>15</v>
      </c>
      <c r="B70" s="48" t="s">
        <v>239</v>
      </c>
      <c r="C70" s="46" t="s">
        <v>72</v>
      </c>
      <c r="D70" s="46"/>
      <c r="E70" s="46" t="s">
        <v>18</v>
      </c>
      <c r="F70" s="44">
        <f t="shared" si="2"/>
        <v>23955.434666666668</v>
      </c>
      <c r="G70" s="50">
        <v>13539.663</v>
      </c>
      <c r="H70" s="50">
        <v>11027.168</v>
      </c>
      <c r="I70" s="50">
        <v>11784.304</v>
      </c>
      <c r="J70" s="50">
        <v>10820.102999999999</v>
      </c>
      <c r="K70" s="50">
        <v>11250.333000000001</v>
      </c>
      <c r="L70" s="50">
        <v>14443.62</v>
      </c>
      <c r="M70" s="50">
        <v>32523.327000000001</v>
      </c>
      <c r="N70" s="50">
        <v>20605.330000000002</v>
      </c>
      <c r="O70" s="50">
        <v>18737.647000000001</v>
      </c>
    </row>
    <row r="71" spans="1:15" x14ac:dyDescent="0.25">
      <c r="A71" s="48" t="s">
        <v>15</v>
      </c>
      <c r="B71" s="48" t="s">
        <v>239</v>
      </c>
      <c r="C71" s="46" t="s">
        <v>75</v>
      </c>
      <c r="D71" s="46"/>
      <c r="E71" s="46" t="s">
        <v>18</v>
      </c>
      <c r="F71" s="44">
        <f t="shared" ref="F71:F134" si="3">SUM(M71:O71)/3</f>
        <v>23768.038</v>
      </c>
      <c r="G71" s="50">
        <v>58522.49</v>
      </c>
      <c r="H71" s="50">
        <v>31291.919000000002</v>
      </c>
      <c r="I71" s="50">
        <v>15647.385</v>
      </c>
      <c r="J71" s="50">
        <v>24035.95</v>
      </c>
      <c r="K71" s="50">
        <v>19730.313999999998</v>
      </c>
      <c r="L71" s="50">
        <v>28340.151999999998</v>
      </c>
      <c r="M71" s="50">
        <v>20729.699000000001</v>
      </c>
      <c r="N71" s="50">
        <v>34680.523000000001</v>
      </c>
      <c r="O71" s="50">
        <v>15893.892</v>
      </c>
    </row>
    <row r="72" spans="1:15" x14ac:dyDescent="0.25">
      <c r="A72" s="48" t="s">
        <v>15</v>
      </c>
      <c r="B72" s="48" t="s">
        <v>239</v>
      </c>
      <c r="C72" s="46" t="s">
        <v>68</v>
      </c>
      <c r="D72" s="46"/>
      <c r="E72" s="46" t="s">
        <v>18</v>
      </c>
      <c r="F72" s="44">
        <f t="shared" si="3"/>
        <v>22570.614000000001</v>
      </c>
      <c r="G72" s="50">
        <v>21314.409</v>
      </c>
      <c r="H72" s="50">
        <v>12361.706</v>
      </c>
      <c r="I72" s="50">
        <v>13296.641</v>
      </c>
      <c r="J72" s="50">
        <v>19368.638999999999</v>
      </c>
      <c r="K72" s="50">
        <v>16814.55</v>
      </c>
      <c r="L72" s="50">
        <v>16934.310000000001</v>
      </c>
      <c r="M72" s="50">
        <v>17071.097000000002</v>
      </c>
      <c r="N72" s="50">
        <v>19466.874</v>
      </c>
      <c r="O72" s="50">
        <v>31173.870999999999</v>
      </c>
    </row>
    <row r="73" spans="1:15" x14ac:dyDescent="0.25">
      <c r="A73" s="48" t="s">
        <v>15</v>
      </c>
      <c r="B73" s="48" t="s">
        <v>239</v>
      </c>
      <c r="C73" s="46" t="s">
        <v>85</v>
      </c>
      <c r="D73" s="46"/>
      <c r="E73" s="46" t="s">
        <v>18</v>
      </c>
      <c r="F73" s="44">
        <f t="shared" si="3"/>
        <v>20973.80633333333</v>
      </c>
      <c r="G73" s="50">
        <v>16001.179</v>
      </c>
      <c r="H73" s="50">
        <v>20722.911</v>
      </c>
      <c r="I73" s="50">
        <v>28623.007000000001</v>
      </c>
      <c r="J73" s="50">
        <v>23503.119999999999</v>
      </c>
      <c r="K73" s="50">
        <v>15678.404</v>
      </c>
      <c r="L73" s="50">
        <v>14711.822</v>
      </c>
      <c r="M73" s="50">
        <v>24105.309000000001</v>
      </c>
      <c r="N73" s="50">
        <v>24059.674999999999</v>
      </c>
      <c r="O73" s="50">
        <v>14756.434999999999</v>
      </c>
    </row>
    <row r="74" spans="1:15" x14ac:dyDescent="0.25">
      <c r="A74" s="48" t="s">
        <v>15</v>
      </c>
      <c r="B74" s="48" t="s">
        <v>239</v>
      </c>
      <c r="C74" s="46" t="s">
        <v>106</v>
      </c>
      <c r="D74" s="46"/>
      <c r="E74" s="46" t="s">
        <v>18</v>
      </c>
      <c r="F74" s="44">
        <f t="shared" si="3"/>
        <v>20433.258000000002</v>
      </c>
      <c r="G74" s="50">
        <v>3691.2260000000001</v>
      </c>
      <c r="H74" s="50">
        <v>3031.2620000000002</v>
      </c>
      <c r="I74" s="50">
        <v>1027.2850000000001</v>
      </c>
      <c r="J74" s="50">
        <v>1489.954</v>
      </c>
      <c r="K74" s="50">
        <v>2237.9630000000002</v>
      </c>
      <c r="L74" s="50">
        <v>2533.5309999999999</v>
      </c>
      <c r="M74" s="50">
        <v>7198.2879999999996</v>
      </c>
      <c r="N74" s="50">
        <v>20579.713</v>
      </c>
      <c r="O74" s="50">
        <v>33521.773000000001</v>
      </c>
    </row>
    <row r="75" spans="1:15" x14ac:dyDescent="0.25">
      <c r="A75" s="48" t="s">
        <v>15</v>
      </c>
      <c r="B75" s="48" t="s">
        <v>239</v>
      </c>
      <c r="C75" s="46" t="s">
        <v>127</v>
      </c>
      <c r="D75" s="46"/>
      <c r="E75" s="46" t="s">
        <v>18</v>
      </c>
      <c r="F75" s="44">
        <f t="shared" si="3"/>
        <v>18910.500333333333</v>
      </c>
      <c r="G75" s="50">
        <v>10335.758</v>
      </c>
      <c r="H75" s="50">
        <v>18396.98</v>
      </c>
      <c r="I75" s="50">
        <v>15248.817999999999</v>
      </c>
      <c r="J75" s="50">
        <v>13482.691999999999</v>
      </c>
      <c r="K75" s="50">
        <v>17499.867999999999</v>
      </c>
      <c r="L75" s="50">
        <v>20150.683000000001</v>
      </c>
      <c r="M75" s="50">
        <v>17214.153999999999</v>
      </c>
      <c r="N75" s="50">
        <v>18631.22</v>
      </c>
      <c r="O75" s="50">
        <v>20886.127</v>
      </c>
    </row>
    <row r="76" spans="1:15" x14ac:dyDescent="0.25">
      <c r="A76" s="48" t="s">
        <v>15</v>
      </c>
      <c r="B76" s="48" t="s">
        <v>239</v>
      </c>
      <c r="C76" s="46" t="s">
        <v>79</v>
      </c>
      <c r="D76" s="46"/>
      <c r="E76" s="46" t="s">
        <v>18</v>
      </c>
      <c r="F76" s="44">
        <f t="shared" si="3"/>
        <v>18542.771666666667</v>
      </c>
      <c r="G76" s="50">
        <v>27018.167000000001</v>
      </c>
      <c r="H76" s="50">
        <v>7665.2079999999996</v>
      </c>
      <c r="I76" s="50">
        <v>9712.1170000000002</v>
      </c>
      <c r="J76" s="50">
        <v>17763.46</v>
      </c>
      <c r="K76" s="50">
        <v>7755.5479999999998</v>
      </c>
      <c r="L76" s="50">
        <v>13281.019</v>
      </c>
      <c r="M76" s="50">
        <v>26537.395</v>
      </c>
      <c r="N76" s="50">
        <v>18853.773000000001</v>
      </c>
      <c r="O76" s="50">
        <v>10237.147000000001</v>
      </c>
    </row>
    <row r="77" spans="1:15" x14ac:dyDescent="0.25">
      <c r="A77" s="48" t="s">
        <v>15</v>
      </c>
      <c r="B77" s="48" t="s">
        <v>239</v>
      </c>
      <c r="C77" s="46" t="s">
        <v>71</v>
      </c>
      <c r="D77" s="46"/>
      <c r="E77" s="46" t="s">
        <v>18</v>
      </c>
      <c r="F77" s="44">
        <f t="shared" si="3"/>
        <v>17102.649999999998</v>
      </c>
      <c r="G77" s="50">
        <v>2601.6039999999998</v>
      </c>
      <c r="H77" s="50">
        <v>4292.5479999999998</v>
      </c>
      <c r="I77" s="50">
        <v>5201.9520000000002</v>
      </c>
      <c r="J77" s="50">
        <v>9642.0720000000001</v>
      </c>
      <c r="K77" s="50">
        <v>7014.7910000000002</v>
      </c>
      <c r="L77" s="50">
        <v>12313.800999999999</v>
      </c>
      <c r="M77" s="50">
        <v>13975.382</v>
      </c>
      <c r="N77" s="50">
        <v>18357.816999999999</v>
      </c>
      <c r="O77" s="50">
        <v>18974.751</v>
      </c>
    </row>
    <row r="78" spans="1:15" x14ac:dyDescent="0.25">
      <c r="A78" s="48" t="s">
        <v>15</v>
      </c>
      <c r="B78" s="48" t="s">
        <v>239</v>
      </c>
      <c r="C78" s="46" t="s">
        <v>39</v>
      </c>
      <c r="D78" s="46"/>
      <c r="E78" s="46" t="s">
        <v>18</v>
      </c>
      <c r="F78" s="44">
        <f t="shared" si="3"/>
        <v>16592.402666666665</v>
      </c>
      <c r="G78" s="50">
        <v>24086.987000000001</v>
      </c>
      <c r="H78" s="50">
        <v>21450.018</v>
      </c>
      <c r="I78" s="50">
        <v>36235.525999999998</v>
      </c>
      <c r="J78" s="50">
        <v>52089.241999999998</v>
      </c>
      <c r="K78" s="50">
        <v>84440.482999999993</v>
      </c>
      <c r="L78" s="50">
        <v>66619.034</v>
      </c>
      <c r="M78" s="50">
        <v>49777.207999999999</v>
      </c>
      <c r="N78" s="50" t="s">
        <v>60</v>
      </c>
      <c r="O78" s="50" t="s">
        <v>60</v>
      </c>
    </row>
    <row r="79" spans="1:15" x14ac:dyDescent="0.25">
      <c r="A79" s="48" t="s">
        <v>15</v>
      </c>
      <c r="B79" s="48" t="s">
        <v>239</v>
      </c>
      <c r="C79" s="46" t="s">
        <v>47</v>
      </c>
      <c r="D79" s="46"/>
      <c r="E79" s="46" t="s">
        <v>18</v>
      </c>
      <c r="F79" s="44">
        <f t="shared" si="3"/>
        <v>15666.553</v>
      </c>
      <c r="G79" s="50">
        <v>6412.558</v>
      </c>
      <c r="H79" s="50">
        <v>8800.7950000000001</v>
      </c>
      <c r="I79" s="50">
        <v>11376.13</v>
      </c>
      <c r="J79" s="50">
        <v>18690.442999999999</v>
      </c>
      <c r="K79" s="50">
        <v>19599.142</v>
      </c>
      <c r="L79" s="50">
        <v>14882.495999999999</v>
      </c>
      <c r="M79" s="50">
        <v>13308.075000000001</v>
      </c>
      <c r="N79" s="50">
        <v>11805.123</v>
      </c>
      <c r="O79" s="50">
        <v>21886.460999999999</v>
      </c>
    </row>
    <row r="80" spans="1:15" x14ac:dyDescent="0.25">
      <c r="A80" s="48" t="s">
        <v>15</v>
      </c>
      <c r="B80" s="48" t="s">
        <v>239</v>
      </c>
      <c r="C80" s="46" t="s">
        <v>111</v>
      </c>
      <c r="D80" s="46"/>
      <c r="E80" s="46" t="s">
        <v>18</v>
      </c>
      <c r="F80" s="44">
        <f t="shared" si="3"/>
        <v>13074.375</v>
      </c>
      <c r="G80" s="50">
        <v>8346.9850000000006</v>
      </c>
      <c r="H80" s="50">
        <v>3794.723</v>
      </c>
      <c r="I80" s="50">
        <v>3778.9639999999999</v>
      </c>
      <c r="J80" s="50">
        <v>20650.452000000001</v>
      </c>
      <c r="K80" s="50">
        <v>9468.7870000000003</v>
      </c>
      <c r="L80" s="50">
        <v>10970.456</v>
      </c>
      <c r="M80" s="50">
        <v>9866.5820000000003</v>
      </c>
      <c r="N80" s="50">
        <v>12554.64</v>
      </c>
      <c r="O80" s="50">
        <v>16801.902999999998</v>
      </c>
    </row>
    <row r="81" spans="1:15" x14ac:dyDescent="0.25">
      <c r="A81" s="48" t="s">
        <v>15</v>
      </c>
      <c r="B81" s="48" t="s">
        <v>239</v>
      </c>
      <c r="C81" s="46" t="s">
        <v>97</v>
      </c>
      <c r="D81" s="46"/>
      <c r="E81" s="46" t="s">
        <v>18</v>
      </c>
      <c r="F81" s="44">
        <f t="shared" si="3"/>
        <v>12732.529</v>
      </c>
      <c r="G81" s="50">
        <v>10211.859</v>
      </c>
      <c r="H81" s="50">
        <v>18014.007000000001</v>
      </c>
      <c r="I81" s="50">
        <v>9055.8780000000006</v>
      </c>
      <c r="J81" s="50">
        <v>19173.322</v>
      </c>
      <c r="K81" s="50">
        <v>22440.846000000001</v>
      </c>
      <c r="L81" s="50">
        <v>21613.907999999999</v>
      </c>
      <c r="M81" s="50">
        <v>17805.839</v>
      </c>
      <c r="N81" s="50">
        <v>11666.647000000001</v>
      </c>
      <c r="O81" s="50">
        <v>8725.1010000000006</v>
      </c>
    </row>
    <row r="82" spans="1:15" x14ac:dyDescent="0.25">
      <c r="A82" s="48" t="s">
        <v>15</v>
      </c>
      <c r="B82" s="48" t="s">
        <v>239</v>
      </c>
      <c r="C82" s="46" t="s">
        <v>33</v>
      </c>
      <c r="D82" s="46"/>
      <c r="E82" s="46" t="s">
        <v>18</v>
      </c>
      <c r="F82" s="44">
        <f t="shared" si="3"/>
        <v>12701.681666666665</v>
      </c>
      <c r="G82" s="50">
        <v>34652.745000000003</v>
      </c>
      <c r="H82" s="50">
        <v>30604.774000000001</v>
      </c>
      <c r="I82" s="50">
        <v>18123.766</v>
      </c>
      <c r="J82" s="50">
        <v>20453.933000000001</v>
      </c>
      <c r="K82" s="50">
        <v>13282.646000000001</v>
      </c>
      <c r="L82" s="50">
        <v>14921.1</v>
      </c>
      <c r="M82" s="50">
        <v>12063.895</v>
      </c>
      <c r="N82" s="50">
        <v>13492.343999999999</v>
      </c>
      <c r="O82" s="50">
        <v>12548.806</v>
      </c>
    </row>
    <row r="83" spans="1:15" x14ac:dyDescent="0.25">
      <c r="A83" s="48" t="s">
        <v>15</v>
      </c>
      <c r="B83" s="48" t="s">
        <v>239</v>
      </c>
      <c r="C83" s="46" t="s">
        <v>58</v>
      </c>
      <c r="D83" s="46"/>
      <c r="E83" s="46" t="s">
        <v>18</v>
      </c>
      <c r="F83" s="44">
        <f t="shared" si="3"/>
        <v>12211.330000000002</v>
      </c>
      <c r="G83" s="50">
        <v>14307.598</v>
      </c>
      <c r="H83" s="50">
        <v>12970.317999999999</v>
      </c>
      <c r="I83" s="50">
        <v>11619.181</v>
      </c>
      <c r="J83" s="50">
        <v>12022.915000000001</v>
      </c>
      <c r="K83" s="50">
        <v>7738.1350000000002</v>
      </c>
      <c r="L83" s="50">
        <v>10191.575999999999</v>
      </c>
      <c r="M83" s="50">
        <v>12000.254999999999</v>
      </c>
      <c r="N83" s="50">
        <v>14208.857</v>
      </c>
      <c r="O83" s="50">
        <v>10424.878000000001</v>
      </c>
    </row>
    <row r="84" spans="1:15" x14ac:dyDescent="0.25">
      <c r="A84" s="48" t="s">
        <v>15</v>
      </c>
      <c r="B84" s="48" t="s">
        <v>239</v>
      </c>
      <c r="C84" s="46" t="s">
        <v>56</v>
      </c>
      <c r="D84" s="46"/>
      <c r="E84" s="46" t="s">
        <v>18</v>
      </c>
      <c r="F84" s="44">
        <f t="shared" si="3"/>
        <v>11875.831</v>
      </c>
      <c r="G84" s="50">
        <v>2249.125</v>
      </c>
      <c r="H84" s="50">
        <v>2020.5509999999999</v>
      </c>
      <c r="I84" s="50">
        <v>4975.6400000000003</v>
      </c>
      <c r="J84" s="50">
        <v>6235.7640000000001</v>
      </c>
      <c r="K84" s="50">
        <v>5630.2089999999998</v>
      </c>
      <c r="L84" s="50">
        <v>10844.116</v>
      </c>
      <c r="M84" s="50">
        <v>9308.6610000000001</v>
      </c>
      <c r="N84" s="50">
        <v>13480.601000000001</v>
      </c>
      <c r="O84" s="50">
        <v>12838.231</v>
      </c>
    </row>
    <row r="85" spans="1:15" x14ac:dyDescent="0.25">
      <c r="A85" s="48" t="s">
        <v>15</v>
      </c>
      <c r="B85" s="48" t="s">
        <v>239</v>
      </c>
      <c r="C85" s="46" t="s">
        <v>115</v>
      </c>
      <c r="D85" s="46"/>
      <c r="E85" s="46" t="s">
        <v>18</v>
      </c>
      <c r="F85" s="44">
        <f t="shared" si="3"/>
        <v>11037.282000000001</v>
      </c>
      <c r="G85" s="50">
        <v>5609.0510000000004</v>
      </c>
      <c r="H85" s="50">
        <v>6356.25</v>
      </c>
      <c r="I85" s="50">
        <v>11406.28</v>
      </c>
      <c r="J85" s="50">
        <v>21939.73</v>
      </c>
      <c r="K85" s="50">
        <v>16800.395</v>
      </c>
      <c r="L85" s="50">
        <v>19938.357</v>
      </c>
      <c r="M85" s="50">
        <v>12988.519</v>
      </c>
      <c r="N85" s="50">
        <v>11687.671</v>
      </c>
      <c r="O85" s="50">
        <v>8435.6560000000009</v>
      </c>
    </row>
    <row r="86" spans="1:15" x14ac:dyDescent="0.25">
      <c r="A86" s="48" t="s">
        <v>15</v>
      </c>
      <c r="B86" s="48" t="s">
        <v>239</v>
      </c>
      <c r="C86" s="46" t="s">
        <v>82</v>
      </c>
      <c r="D86" s="46"/>
      <c r="E86" s="46" t="s">
        <v>18</v>
      </c>
      <c r="F86" s="44">
        <f t="shared" si="3"/>
        <v>10189.123333333333</v>
      </c>
      <c r="G86" s="50">
        <v>3380.45</v>
      </c>
      <c r="H86" s="50">
        <v>4052.4360000000001</v>
      </c>
      <c r="I86" s="50">
        <v>5281.0969999999998</v>
      </c>
      <c r="J86" s="50">
        <v>5379.1710000000003</v>
      </c>
      <c r="K86" s="50">
        <v>10444.925999999999</v>
      </c>
      <c r="L86" s="50">
        <v>7996.7879999999996</v>
      </c>
      <c r="M86" s="50">
        <v>2782.24</v>
      </c>
      <c r="N86" s="50">
        <v>14783.844999999999</v>
      </c>
      <c r="O86" s="50">
        <v>13001.285</v>
      </c>
    </row>
    <row r="87" spans="1:15" x14ac:dyDescent="0.25">
      <c r="A87" s="48" t="s">
        <v>15</v>
      </c>
      <c r="B87" s="48" t="s">
        <v>239</v>
      </c>
      <c r="C87" s="46" t="s">
        <v>107</v>
      </c>
      <c r="D87" s="46"/>
      <c r="E87" s="46" t="s">
        <v>18</v>
      </c>
      <c r="F87" s="44">
        <f t="shared" si="3"/>
        <v>9211.4466666666685</v>
      </c>
      <c r="G87" s="50">
        <v>1689.1849999999999</v>
      </c>
      <c r="H87" s="50">
        <v>1243.1990000000001</v>
      </c>
      <c r="I87" s="50">
        <v>4382.2280000000001</v>
      </c>
      <c r="J87" s="50">
        <v>4288.201</v>
      </c>
      <c r="K87" s="50">
        <v>6628.8109999999997</v>
      </c>
      <c r="L87" s="50">
        <v>3626.279</v>
      </c>
      <c r="M87" s="50">
        <v>9014.5720000000001</v>
      </c>
      <c r="N87" s="50">
        <v>3307.3440000000001</v>
      </c>
      <c r="O87" s="50">
        <v>15312.424000000001</v>
      </c>
    </row>
    <row r="88" spans="1:15" x14ac:dyDescent="0.25">
      <c r="A88" s="48" t="s">
        <v>15</v>
      </c>
      <c r="B88" s="48" t="s">
        <v>239</v>
      </c>
      <c r="C88" s="46" t="s">
        <v>131</v>
      </c>
      <c r="D88" s="46"/>
      <c r="E88" s="46" t="s">
        <v>18</v>
      </c>
      <c r="F88" s="44">
        <f t="shared" si="3"/>
        <v>8676.0193333333318</v>
      </c>
      <c r="G88" s="50">
        <v>4187.9459999999999</v>
      </c>
      <c r="H88" s="50">
        <v>4103.473</v>
      </c>
      <c r="I88" s="50">
        <v>3593.5309999999999</v>
      </c>
      <c r="J88" s="50">
        <v>8699.4040000000005</v>
      </c>
      <c r="K88" s="50">
        <v>6229.9390000000003</v>
      </c>
      <c r="L88" s="50">
        <v>8618.3639999999996</v>
      </c>
      <c r="M88" s="50">
        <v>8752.8829999999998</v>
      </c>
      <c r="N88" s="50">
        <v>9123.9140000000007</v>
      </c>
      <c r="O88" s="50">
        <v>8151.2610000000004</v>
      </c>
    </row>
    <row r="89" spans="1:15" x14ac:dyDescent="0.25">
      <c r="A89" s="48" t="s">
        <v>15</v>
      </c>
      <c r="B89" s="48" t="s">
        <v>239</v>
      </c>
      <c r="C89" s="46" t="s">
        <v>267</v>
      </c>
      <c r="D89" s="46"/>
      <c r="E89" s="46" t="s">
        <v>18</v>
      </c>
      <c r="F89" s="44">
        <f t="shared" si="3"/>
        <v>8291.4723333333332</v>
      </c>
      <c r="G89" s="50" t="s">
        <v>60</v>
      </c>
      <c r="H89" s="50" t="s">
        <v>60</v>
      </c>
      <c r="I89" s="50" t="s">
        <v>60</v>
      </c>
      <c r="J89" s="50" t="s">
        <v>60</v>
      </c>
      <c r="K89" s="50" t="s">
        <v>60</v>
      </c>
      <c r="L89" s="50" t="s">
        <v>60</v>
      </c>
      <c r="M89" s="50" t="s">
        <v>60</v>
      </c>
      <c r="N89" s="50">
        <v>24874.417000000001</v>
      </c>
      <c r="O89" s="50" t="s">
        <v>60</v>
      </c>
    </row>
    <row r="90" spans="1:15" x14ac:dyDescent="0.25">
      <c r="A90" s="48" t="s">
        <v>15</v>
      </c>
      <c r="B90" s="48" t="s">
        <v>239</v>
      </c>
      <c r="C90" s="46" t="s">
        <v>101</v>
      </c>
      <c r="D90" s="46"/>
      <c r="E90" s="46" t="s">
        <v>18</v>
      </c>
      <c r="F90" s="44">
        <f t="shared" si="3"/>
        <v>7969.1456666666663</v>
      </c>
      <c r="G90" s="50">
        <v>6659.44</v>
      </c>
      <c r="H90" s="50">
        <v>757.42600000000004</v>
      </c>
      <c r="I90" s="50">
        <v>486.94099999999997</v>
      </c>
      <c r="J90" s="50">
        <v>4914.6099999999997</v>
      </c>
      <c r="K90" s="50">
        <v>1628.0429999999999</v>
      </c>
      <c r="L90" s="50">
        <v>14206.288</v>
      </c>
      <c r="M90" s="50">
        <v>9285.4940000000006</v>
      </c>
      <c r="N90" s="50">
        <v>9758.9639999999999</v>
      </c>
      <c r="O90" s="50">
        <v>4862.9790000000003</v>
      </c>
    </row>
    <row r="91" spans="1:15" x14ac:dyDescent="0.25">
      <c r="A91" s="48" t="s">
        <v>15</v>
      </c>
      <c r="B91" s="48" t="s">
        <v>239</v>
      </c>
      <c r="C91" s="46" t="s">
        <v>187</v>
      </c>
      <c r="D91" s="46"/>
      <c r="E91" s="46" t="s">
        <v>18</v>
      </c>
      <c r="F91" s="44">
        <f t="shared" si="3"/>
        <v>7529.2396666666655</v>
      </c>
      <c r="G91" s="50">
        <v>5833.951</v>
      </c>
      <c r="H91" s="50">
        <v>4418.7690000000002</v>
      </c>
      <c r="I91" s="50">
        <v>2992.2249999999999</v>
      </c>
      <c r="J91" s="50">
        <v>3123.8119999999999</v>
      </c>
      <c r="K91" s="50">
        <v>2138.627</v>
      </c>
      <c r="L91" s="50">
        <v>5749.9</v>
      </c>
      <c r="M91" s="50">
        <v>4617.6869999999999</v>
      </c>
      <c r="N91" s="50">
        <v>7578.7550000000001</v>
      </c>
      <c r="O91" s="50">
        <v>10391.277</v>
      </c>
    </row>
    <row r="92" spans="1:15" x14ac:dyDescent="0.25">
      <c r="A92" s="48" t="s">
        <v>15</v>
      </c>
      <c r="B92" s="48" t="s">
        <v>239</v>
      </c>
      <c r="C92" s="46" t="s">
        <v>88</v>
      </c>
      <c r="D92" s="46"/>
      <c r="E92" s="46" t="s">
        <v>18</v>
      </c>
      <c r="F92" s="44">
        <f t="shared" si="3"/>
        <v>7188.1253333333334</v>
      </c>
      <c r="G92" s="50">
        <v>1895.454</v>
      </c>
      <c r="H92" s="50">
        <v>637.78899999999999</v>
      </c>
      <c r="I92" s="50">
        <v>295.904</v>
      </c>
      <c r="J92" s="50">
        <v>1335.434</v>
      </c>
      <c r="K92" s="50">
        <v>4382.1729999999998</v>
      </c>
      <c r="L92" s="50">
        <v>2625.2159999999999</v>
      </c>
      <c r="M92" s="50">
        <v>12716.98</v>
      </c>
      <c r="N92" s="50">
        <v>6233.5640000000003</v>
      </c>
      <c r="O92" s="50">
        <v>2613.8319999999999</v>
      </c>
    </row>
    <row r="93" spans="1:15" x14ac:dyDescent="0.25">
      <c r="A93" s="48" t="s">
        <v>15</v>
      </c>
      <c r="B93" s="48" t="s">
        <v>239</v>
      </c>
      <c r="C93" s="46" t="s">
        <v>126</v>
      </c>
      <c r="D93" s="46"/>
      <c r="E93" s="46" t="s">
        <v>18</v>
      </c>
      <c r="F93" s="44">
        <f t="shared" si="3"/>
        <v>6998.4279999999999</v>
      </c>
      <c r="G93" s="50">
        <v>540.71699999999998</v>
      </c>
      <c r="H93" s="50">
        <v>908.36</v>
      </c>
      <c r="I93" s="50">
        <v>2165.1930000000002</v>
      </c>
      <c r="J93" s="50">
        <v>2566.59</v>
      </c>
      <c r="K93" s="50">
        <v>1790.462</v>
      </c>
      <c r="L93" s="50">
        <v>4199.6689999999999</v>
      </c>
      <c r="M93" s="50">
        <v>6517.6139999999996</v>
      </c>
      <c r="N93" s="50">
        <v>7339.1660000000002</v>
      </c>
      <c r="O93" s="50">
        <v>7138.5039999999999</v>
      </c>
    </row>
    <row r="94" spans="1:15" x14ac:dyDescent="0.25">
      <c r="A94" s="48" t="s">
        <v>15</v>
      </c>
      <c r="B94" s="48" t="s">
        <v>239</v>
      </c>
      <c r="C94" s="46" t="s">
        <v>104</v>
      </c>
      <c r="D94" s="46"/>
      <c r="E94" s="46" t="s">
        <v>18</v>
      </c>
      <c r="F94" s="44">
        <f t="shared" si="3"/>
        <v>6548.7493333333332</v>
      </c>
      <c r="G94" s="50">
        <v>2932.0909999999999</v>
      </c>
      <c r="H94" s="50">
        <v>2986.761</v>
      </c>
      <c r="I94" s="50">
        <v>4013.9960000000001</v>
      </c>
      <c r="J94" s="50">
        <v>6358.741</v>
      </c>
      <c r="K94" s="50">
        <v>3571.7420000000002</v>
      </c>
      <c r="L94" s="50">
        <v>3954.1419999999998</v>
      </c>
      <c r="M94" s="50">
        <v>5477.2030000000004</v>
      </c>
      <c r="N94" s="50">
        <v>5718.7539999999999</v>
      </c>
      <c r="O94" s="50">
        <v>8450.2909999999993</v>
      </c>
    </row>
    <row r="95" spans="1:15" x14ac:dyDescent="0.25">
      <c r="A95" s="48" t="s">
        <v>15</v>
      </c>
      <c r="B95" s="48" t="s">
        <v>239</v>
      </c>
      <c r="C95" s="46" t="s">
        <v>149</v>
      </c>
      <c r="D95" s="46"/>
      <c r="E95" s="46" t="s">
        <v>18</v>
      </c>
      <c r="F95" s="44">
        <f t="shared" si="3"/>
        <v>5374.641333333333</v>
      </c>
      <c r="G95" s="50">
        <v>2860.3960000000002</v>
      </c>
      <c r="H95" s="50">
        <v>1232.095</v>
      </c>
      <c r="I95" s="50">
        <v>2577.5239999999999</v>
      </c>
      <c r="J95" s="50">
        <v>1288.902</v>
      </c>
      <c r="K95" s="50">
        <v>3464.9659999999999</v>
      </c>
      <c r="L95" s="50">
        <v>4630.8850000000002</v>
      </c>
      <c r="M95" s="50">
        <v>5272.3909999999996</v>
      </c>
      <c r="N95" s="50">
        <v>4970.6750000000002</v>
      </c>
      <c r="O95" s="50">
        <v>5880.8580000000002</v>
      </c>
    </row>
    <row r="96" spans="1:15" x14ac:dyDescent="0.25">
      <c r="A96" s="48" t="s">
        <v>15</v>
      </c>
      <c r="B96" s="48" t="s">
        <v>239</v>
      </c>
      <c r="C96" s="46" t="s">
        <v>120</v>
      </c>
      <c r="D96" s="46"/>
      <c r="E96" s="46" t="s">
        <v>18</v>
      </c>
      <c r="F96" s="44">
        <f t="shared" si="3"/>
        <v>5320.8793333333333</v>
      </c>
      <c r="G96" s="50">
        <v>4080.8960000000002</v>
      </c>
      <c r="H96" s="50">
        <v>2884.8319999999999</v>
      </c>
      <c r="I96" s="50">
        <v>6015.0870000000004</v>
      </c>
      <c r="J96" s="50">
        <v>7626.7619999999997</v>
      </c>
      <c r="K96" s="50">
        <v>5890.3580000000002</v>
      </c>
      <c r="L96" s="50">
        <v>9593.0190000000002</v>
      </c>
      <c r="M96" s="50">
        <v>8129.9350000000004</v>
      </c>
      <c r="N96" s="50">
        <v>3942.518</v>
      </c>
      <c r="O96" s="50">
        <v>3890.1849999999999</v>
      </c>
    </row>
    <row r="97" spans="1:15" x14ac:dyDescent="0.25">
      <c r="A97" s="48" t="s">
        <v>15</v>
      </c>
      <c r="B97" s="48" t="s">
        <v>239</v>
      </c>
      <c r="C97" s="46" t="s">
        <v>125</v>
      </c>
      <c r="D97" s="46"/>
      <c r="E97" s="46" t="s">
        <v>18</v>
      </c>
      <c r="F97" s="44">
        <f t="shared" si="3"/>
        <v>5141.684666666667</v>
      </c>
      <c r="G97" s="50">
        <v>9967.6149999999998</v>
      </c>
      <c r="H97" s="50">
        <v>7893.9520000000002</v>
      </c>
      <c r="I97" s="50">
        <v>6286.576</v>
      </c>
      <c r="J97" s="50">
        <v>6060.8239999999996</v>
      </c>
      <c r="K97" s="50">
        <v>3712.2930000000001</v>
      </c>
      <c r="L97" s="50">
        <v>5921.049</v>
      </c>
      <c r="M97" s="50">
        <v>5770.3339999999998</v>
      </c>
      <c r="N97" s="50">
        <v>4239.7700000000004</v>
      </c>
      <c r="O97" s="50">
        <v>5414.95</v>
      </c>
    </row>
    <row r="98" spans="1:15" x14ac:dyDescent="0.25">
      <c r="A98" s="48" t="s">
        <v>15</v>
      </c>
      <c r="B98" s="48" t="s">
        <v>239</v>
      </c>
      <c r="C98" s="46" t="s">
        <v>146</v>
      </c>
      <c r="D98" s="46"/>
      <c r="E98" s="46" t="s">
        <v>18</v>
      </c>
      <c r="F98" s="44">
        <f t="shared" si="3"/>
        <v>4671.4973333333328</v>
      </c>
      <c r="G98" s="50">
        <v>1518.82</v>
      </c>
      <c r="H98" s="50">
        <v>472.22800000000001</v>
      </c>
      <c r="I98" s="50">
        <v>239.67599999999999</v>
      </c>
      <c r="J98" s="50">
        <v>273.95</v>
      </c>
      <c r="K98" s="50">
        <v>974.69600000000003</v>
      </c>
      <c r="L98" s="50">
        <v>688.49599999999998</v>
      </c>
      <c r="M98" s="50">
        <v>623.08699999999999</v>
      </c>
      <c r="N98" s="50">
        <v>3104.3629999999998</v>
      </c>
      <c r="O98" s="50">
        <v>10287.041999999999</v>
      </c>
    </row>
    <row r="99" spans="1:15" x14ac:dyDescent="0.25">
      <c r="A99" s="48" t="s">
        <v>15</v>
      </c>
      <c r="B99" s="48" t="s">
        <v>239</v>
      </c>
      <c r="C99" s="46" t="s">
        <v>108</v>
      </c>
      <c r="D99" s="46"/>
      <c r="E99" s="46" t="s">
        <v>18</v>
      </c>
      <c r="F99" s="44">
        <f t="shared" si="3"/>
        <v>3948.569</v>
      </c>
      <c r="G99" s="50">
        <v>495.29599999999999</v>
      </c>
      <c r="H99" s="50">
        <v>428.00900000000001</v>
      </c>
      <c r="I99" s="50">
        <v>1107.913</v>
      </c>
      <c r="J99" s="50">
        <v>1993.4780000000001</v>
      </c>
      <c r="K99" s="50">
        <v>921.83199999999999</v>
      </c>
      <c r="L99" s="50">
        <v>1063.4970000000001</v>
      </c>
      <c r="M99" s="50">
        <v>1913.558</v>
      </c>
      <c r="N99" s="50">
        <v>4014.7840000000001</v>
      </c>
      <c r="O99" s="50">
        <v>5917.3649999999998</v>
      </c>
    </row>
    <row r="100" spans="1:15" x14ac:dyDescent="0.25">
      <c r="A100" s="48" t="s">
        <v>15</v>
      </c>
      <c r="B100" s="48" t="s">
        <v>239</v>
      </c>
      <c r="C100" s="46" t="s">
        <v>138</v>
      </c>
      <c r="D100" s="46"/>
      <c r="E100" s="46" t="s">
        <v>18</v>
      </c>
      <c r="F100" s="44">
        <f t="shared" si="3"/>
        <v>3936.1916666666671</v>
      </c>
      <c r="G100" s="50">
        <v>1017.455</v>
      </c>
      <c r="H100" s="50">
        <v>1662.6030000000001</v>
      </c>
      <c r="I100" s="50">
        <v>5355.2160000000003</v>
      </c>
      <c r="J100" s="50">
        <v>5367.8040000000001</v>
      </c>
      <c r="K100" s="50">
        <v>4528.3339999999998</v>
      </c>
      <c r="L100" s="50">
        <v>3400.596</v>
      </c>
      <c r="M100" s="50">
        <v>3269.482</v>
      </c>
      <c r="N100" s="50">
        <v>4076.1970000000001</v>
      </c>
      <c r="O100" s="50">
        <v>4462.8959999999997</v>
      </c>
    </row>
    <row r="101" spans="1:15" x14ac:dyDescent="0.25">
      <c r="A101" s="48" t="s">
        <v>15</v>
      </c>
      <c r="B101" s="48" t="s">
        <v>239</v>
      </c>
      <c r="C101" s="46" t="s">
        <v>114</v>
      </c>
      <c r="D101" s="46"/>
      <c r="E101" s="46" t="s">
        <v>18</v>
      </c>
      <c r="F101" s="44">
        <f t="shared" si="3"/>
        <v>3860.3439999999996</v>
      </c>
      <c r="G101" s="50">
        <v>10071.918</v>
      </c>
      <c r="H101" s="50">
        <v>12220.073</v>
      </c>
      <c r="I101" s="50">
        <v>10816.319</v>
      </c>
      <c r="J101" s="50">
        <v>15146.284</v>
      </c>
      <c r="K101" s="50">
        <v>8921.8430000000008</v>
      </c>
      <c r="L101" s="50">
        <v>14600.978999999999</v>
      </c>
      <c r="M101" s="50">
        <v>3984.2240000000002</v>
      </c>
      <c r="N101" s="50">
        <v>4842.076</v>
      </c>
      <c r="O101" s="50">
        <v>2754.732</v>
      </c>
    </row>
    <row r="102" spans="1:15" x14ac:dyDescent="0.25">
      <c r="A102" s="48" t="s">
        <v>15</v>
      </c>
      <c r="B102" s="48" t="s">
        <v>239</v>
      </c>
      <c r="C102" s="46" t="s">
        <v>139</v>
      </c>
      <c r="D102" s="46"/>
      <c r="E102" s="46" t="s">
        <v>18</v>
      </c>
      <c r="F102" s="44">
        <f t="shared" si="3"/>
        <v>3838.5643333333333</v>
      </c>
      <c r="G102" s="50">
        <v>1862.7380000000001</v>
      </c>
      <c r="H102" s="50">
        <v>1471.6759999999999</v>
      </c>
      <c r="I102" s="50">
        <v>523.67499999999995</v>
      </c>
      <c r="J102" s="50">
        <v>546.55899999999997</v>
      </c>
      <c r="K102" s="50">
        <v>1070.5119999999999</v>
      </c>
      <c r="L102" s="50">
        <v>1569.797</v>
      </c>
      <c r="M102" s="50">
        <v>2254</v>
      </c>
      <c r="N102" s="50">
        <v>5454.4780000000001</v>
      </c>
      <c r="O102" s="50">
        <v>3807.2150000000001</v>
      </c>
    </row>
    <row r="103" spans="1:15" x14ac:dyDescent="0.25">
      <c r="A103" s="48" t="s">
        <v>15</v>
      </c>
      <c r="B103" s="48" t="s">
        <v>239</v>
      </c>
      <c r="C103" s="46" t="s">
        <v>69</v>
      </c>
      <c r="D103" s="46"/>
      <c r="E103" s="46" t="s">
        <v>18</v>
      </c>
      <c r="F103" s="44">
        <f t="shared" si="3"/>
        <v>3651.9076666666665</v>
      </c>
      <c r="G103" s="50">
        <v>2264.6849999999999</v>
      </c>
      <c r="H103" s="50">
        <v>2089.5210000000002</v>
      </c>
      <c r="I103" s="50">
        <v>2731.3519999999999</v>
      </c>
      <c r="J103" s="50">
        <v>2545.5569999999998</v>
      </c>
      <c r="K103" s="50">
        <v>2113.3020000000001</v>
      </c>
      <c r="L103" s="50">
        <v>2733.2420000000002</v>
      </c>
      <c r="M103" s="50">
        <v>3512.73</v>
      </c>
      <c r="N103" s="50">
        <v>3982.7979999999998</v>
      </c>
      <c r="O103" s="50">
        <v>3460.1950000000002</v>
      </c>
    </row>
    <row r="104" spans="1:15" x14ac:dyDescent="0.25">
      <c r="A104" s="48" t="s">
        <v>15</v>
      </c>
      <c r="B104" s="48" t="s">
        <v>239</v>
      </c>
      <c r="C104" s="46" t="s">
        <v>81</v>
      </c>
      <c r="D104" s="46"/>
      <c r="E104" s="46" t="s">
        <v>18</v>
      </c>
      <c r="F104" s="44">
        <f t="shared" si="3"/>
        <v>3621.9766666666669</v>
      </c>
      <c r="G104" s="50">
        <v>3311.0749999999998</v>
      </c>
      <c r="H104" s="50">
        <v>4644.4920000000002</v>
      </c>
      <c r="I104" s="50">
        <v>1663.251</v>
      </c>
      <c r="J104" s="50">
        <v>1059.8230000000001</v>
      </c>
      <c r="K104" s="50">
        <v>1863.9069999999999</v>
      </c>
      <c r="L104" s="50">
        <v>1517.307</v>
      </c>
      <c r="M104" s="50">
        <v>6553.2389999999996</v>
      </c>
      <c r="N104" s="50">
        <v>3073.6350000000002</v>
      </c>
      <c r="O104" s="50">
        <v>1239.056</v>
      </c>
    </row>
    <row r="105" spans="1:15" x14ac:dyDescent="0.25">
      <c r="A105" s="48" t="s">
        <v>15</v>
      </c>
      <c r="B105" s="48" t="s">
        <v>239</v>
      </c>
      <c r="C105" s="46" t="s">
        <v>59</v>
      </c>
      <c r="D105" s="46"/>
      <c r="E105" s="46" t="s">
        <v>18</v>
      </c>
      <c r="F105" s="44">
        <f t="shared" si="3"/>
        <v>3149.4856666666669</v>
      </c>
      <c r="G105" s="50">
        <v>2538.2530000000002</v>
      </c>
      <c r="H105" s="50">
        <v>4758.0420000000004</v>
      </c>
      <c r="I105" s="50">
        <v>3309.51</v>
      </c>
      <c r="J105" s="50">
        <v>3136.5039999999999</v>
      </c>
      <c r="K105" s="50">
        <v>3874.1329999999998</v>
      </c>
      <c r="L105" s="50">
        <v>10652.226000000001</v>
      </c>
      <c r="M105" s="50">
        <v>4286.3540000000003</v>
      </c>
      <c r="N105" s="50">
        <v>1461.65</v>
      </c>
      <c r="O105" s="50">
        <v>3700.453</v>
      </c>
    </row>
    <row r="106" spans="1:15" x14ac:dyDescent="0.25">
      <c r="A106" s="48" t="s">
        <v>15</v>
      </c>
      <c r="B106" s="48" t="s">
        <v>239</v>
      </c>
      <c r="C106" s="46" t="s">
        <v>63</v>
      </c>
      <c r="D106" s="46"/>
      <c r="E106" s="46" t="s">
        <v>18</v>
      </c>
      <c r="F106" s="44">
        <f t="shared" si="3"/>
        <v>2611.0926666666669</v>
      </c>
      <c r="G106" s="50">
        <v>3653.9949999999999</v>
      </c>
      <c r="H106" s="50">
        <v>6479.241</v>
      </c>
      <c r="I106" s="50">
        <v>6431.6769999999997</v>
      </c>
      <c r="J106" s="50">
        <v>3124.9209999999998</v>
      </c>
      <c r="K106" s="50">
        <v>16158.429</v>
      </c>
      <c r="L106" s="50">
        <v>2672.5839999999998</v>
      </c>
      <c r="M106" s="50">
        <v>2026.89</v>
      </c>
      <c r="N106" s="50">
        <v>3956.0529999999999</v>
      </c>
      <c r="O106" s="50">
        <v>1850.335</v>
      </c>
    </row>
    <row r="107" spans="1:15" x14ac:dyDescent="0.25">
      <c r="A107" s="48" t="s">
        <v>15</v>
      </c>
      <c r="B107" s="48" t="s">
        <v>239</v>
      </c>
      <c r="C107" s="46" t="s">
        <v>98</v>
      </c>
      <c r="D107" s="46"/>
      <c r="E107" s="46" t="s">
        <v>18</v>
      </c>
      <c r="F107" s="44">
        <f t="shared" si="3"/>
        <v>2535.1926666666664</v>
      </c>
      <c r="G107" s="50">
        <v>2956.607</v>
      </c>
      <c r="H107" s="50">
        <v>10118.442999999999</v>
      </c>
      <c r="I107" s="50">
        <v>16586.572</v>
      </c>
      <c r="J107" s="50">
        <v>9060.7649999999994</v>
      </c>
      <c r="K107" s="50">
        <v>1455.81</v>
      </c>
      <c r="L107" s="50">
        <v>2190.0810000000001</v>
      </c>
      <c r="M107" s="50">
        <v>1786.864</v>
      </c>
      <c r="N107" s="50">
        <v>2799.8850000000002</v>
      </c>
      <c r="O107" s="50">
        <v>3018.8290000000002</v>
      </c>
    </row>
    <row r="108" spans="1:15" x14ac:dyDescent="0.25">
      <c r="A108" s="48" t="s">
        <v>15</v>
      </c>
      <c r="B108" s="48" t="s">
        <v>239</v>
      </c>
      <c r="C108" s="46" t="s">
        <v>116</v>
      </c>
      <c r="D108" s="46"/>
      <c r="E108" s="46" t="s">
        <v>18</v>
      </c>
      <c r="F108" s="44">
        <f t="shared" si="3"/>
        <v>2515.4869999999996</v>
      </c>
      <c r="G108" s="50">
        <v>8527.8279999999995</v>
      </c>
      <c r="H108" s="50">
        <v>15327.415999999999</v>
      </c>
      <c r="I108" s="50">
        <v>19310.532999999999</v>
      </c>
      <c r="J108" s="50">
        <v>15486.478999999999</v>
      </c>
      <c r="K108" s="50">
        <v>1201.404</v>
      </c>
      <c r="L108" s="50">
        <v>2409.721</v>
      </c>
      <c r="M108" s="50">
        <v>2950.009</v>
      </c>
      <c r="N108" s="50">
        <v>3292.32</v>
      </c>
      <c r="O108" s="50">
        <v>1304.1320000000001</v>
      </c>
    </row>
    <row r="109" spans="1:15" x14ac:dyDescent="0.25">
      <c r="A109" s="48" t="s">
        <v>15</v>
      </c>
      <c r="B109" s="48" t="s">
        <v>239</v>
      </c>
      <c r="C109" s="46" t="s">
        <v>171</v>
      </c>
      <c r="D109" s="46"/>
      <c r="E109" s="46" t="s">
        <v>18</v>
      </c>
      <c r="F109" s="44">
        <f t="shared" si="3"/>
        <v>2384.0149999999999</v>
      </c>
      <c r="G109" s="50">
        <v>1183.2429999999999</v>
      </c>
      <c r="H109" s="50">
        <v>3860.4209999999998</v>
      </c>
      <c r="I109" s="50">
        <v>1254.336</v>
      </c>
      <c r="J109" s="50">
        <v>300.86799999999999</v>
      </c>
      <c r="K109" s="50">
        <v>2328.645</v>
      </c>
      <c r="L109" s="50">
        <v>1352.394</v>
      </c>
      <c r="M109" s="50">
        <v>1747.337</v>
      </c>
      <c r="N109" s="50">
        <v>1826.509</v>
      </c>
      <c r="O109" s="50">
        <v>3578.1990000000001</v>
      </c>
    </row>
    <row r="110" spans="1:15" x14ac:dyDescent="0.25">
      <c r="A110" s="48" t="s">
        <v>15</v>
      </c>
      <c r="B110" s="48" t="s">
        <v>239</v>
      </c>
      <c r="C110" s="46" t="s">
        <v>141</v>
      </c>
      <c r="D110" s="46"/>
      <c r="E110" s="46" t="s">
        <v>18</v>
      </c>
      <c r="F110" s="44">
        <f t="shared" si="3"/>
        <v>2293.7106666666664</v>
      </c>
      <c r="G110" s="50">
        <v>137.041</v>
      </c>
      <c r="H110" s="50">
        <v>440.27699999999999</v>
      </c>
      <c r="I110" s="50">
        <v>252.613</v>
      </c>
      <c r="J110" s="50">
        <v>708.34100000000001</v>
      </c>
      <c r="K110" s="50">
        <v>976.87900000000002</v>
      </c>
      <c r="L110" s="50">
        <v>1620.5039999999999</v>
      </c>
      <c r="M110" s="50">
        <v>1674.5719999999999</v>
      </c>
      <c r="N110" s="50">
        <v>2277.1610000000001</v>
      </c>
      <c r="O110" s="50">
        <v>2929.3989999999999</v>
      </c>
    </row>
    <row r="111" spans="1:15" x14ac:dyDescent="0.25">
      <c r="A111" s="48" t="s">
        <v>15</v>
      </c>
      <c r="B111" s="48" t="s">
        <v>239</v>
      </c>
      <c r="C111" s="46" t="s">
        <v>130</v>
      </c>
      <c r="D111" s="46"/>
      <c r="E111" s="46" t="s">
        <v>18</v>
      </c>
      <c r="F111" s="44">
        <f t="shared" si="3"/>
        <v>2276.8843333333334</v>
      </c>
      <c r="G111" s="50">
        <v>237.22800000000001</v>
      </c>
      <c r="H111" s="50">
        <v>289.93200000000002</v>
      </c>
      <c r="I111" s="50">
        <v>27.021999999999998</v>
      </c>
      <c r="J111" s="50">
        <v>208.00399999999999</v>
      </c>
      <c r="K111" s="50">
        <v>553.74800000000005</v>
      </c>
      <c r="L111" s="50">
        <v>1365.4780000000001</v>
      </c>
      <c r="M111" s="50">
        <v>2029.9079999999999</v>
      </c>
      <c r="N111" s="50">
        <v>1995.2249999999999</v>
      </c>
      <c r="O111" s="50">
        <v>2805.52</v>
      </c>
    </row>
    <row r="112" spans="1:15" x14ac:dyDescent="0.25">
      <c r="A112" s="48" t="s">
        <v>15</v>
      </c>
      <c r="B112" s="48" t="s">
        <v>239</v>
      </c>
      <c r="C112" s="46" t="s">
        <v>147</v>
      </c>
      <c r="D112" s="46"/>
      <c r="E112" s="46" t="s">
        <v>18</v>
      </c>
      <c r="F112" s="44">
        <f t="shared" si="3"/>
        <v>2266.2646666666665</v>
      </c>
      <c r="G112" s="50">
        <v>920.68899999999996</v>
      </c>
      <c r="H112" s="50">
        <v>538.072</v>
      </c>
      <c r="I112" s="50">
        <v>988.29</v>
      </c>
      <c r="J112" s="50">
        <v>2422.9549999999999</v>
      </c>
      <c r="K112" s="50">
        <v>1264.8389999999999</v>
      </c>
      <c r="L112" s="50">
        <v>2616.4830000000002</v>
      </c>
      <c r="M112" s="50">
        <v>2247.114</v>
      </c>
      <c r="N112" s="50">
        <v>2431.319</v>
      </c>
      <c r="O112" s="50">
        <v>2120.3609999999999</v>
      </c>
    </row>
    <row r="113" spans="1:15" x14ac:dyDescent="0.25">
      <c r="A113" s="48" t="s">
        <v>15</v>
      </c>
      <c r="B113" s="48" t="s">
        <v>239</v>
      </c>
      <c r="C113" s="46" t="s">
        <v>140</v>
      </c>
      <c r="D113" s="46"/>
      <c r="E113" s="46" t="s">
        <v>18</v>
      </c>
      <c r="F113" s="44">
        <f t="shared" si="3"/>
        <v>2241.2753333333335</v>
      </c>
      <c r="G113" s="50">
        <v>364.32900000000001</v>
      </c>
      <c r="H113" s="50">
        <v>1201.393</v>
      </c>
      <c r="I113" s="50">
        <v>907.12599999999998</v>
      </c>
      <c r="J113" s="50">
        <v>1877.539</v>
      </c>
      <c r="K113" s="50">
        <v>3068.4090000000001</v>
      </c>
      <c r="L113" s="50">
        <v>2308.009</v>
      </c>
      <c r="M113" s="50">
        <v>1695.4380000000001</v>
      </c>
      <c r="N113" s="50">
        <v>2675.3530000000001</v>
      </c>
      <c r="O113" s="50">
        <v>2353.0349999999999</v>
      </c>
    </row>
    <row r="114" spans="1:15" x14ac:dyDescent="0.25">
      <c r="A114" s="48" t="s">
        <v>15</v>
      </c>
      <c r="B114" s="48" t="s">
        <v>239</v>
      </c>
      <c r="C114" s="46" t="s">
        <v>133</v>
      </c>
      <c r="D114" s="46"/>
      <c r="E114" s="46" t="s">
        <v>18</v>
      </c>
      <c r="F114" s="44">
        <f t="shared" si="3"/>
        <v>1932.375</v>
      </c>
      <c r="G114" s="50">
        <v>1745.5719999999999</v>
      </c>
      <c r="H114" s="50">
        <v>1782.5340000000001</v>
      </c>
      <c r="I114" s="50">
        <v>1918.2080000000001</v>
      </c>
      <c r="J114" s="50">
        <v>1256.0920000000001</v>
      </c>
      <c r="K114" s="50">
        <v>1364.385</v>
      </c>
      <c r="L114" s="50">
        <v>1938.3869999999999</v>
      </c>
      <c r="M114" s="50">
        <v>1972.7929999999999</v>
      </c>
      <c r="N114" s="50">
        <v>1868.4860000000001</v>
      </c>
      <c r="O114" s="50">
        <v>1955.846</v>
      </c>
    </row>
    <row r="115" spans="1:15" x14ac:dyDescent="0.25">
      <c r="A115" s="48" t="s">
        <v>15</v>
      </c>
      <c r="B115" s="48" t="s">
        <v>239</v>
      </c>
      <c r="C115" s="46" t="s">
        <v>52</v>
      </c>
      <c r="D115" s="46"/>
      <c r="E115" s="46" t="s">
        <v>18</v>
      </c>
      <c r="F115" s="44">
        <f t="shared" si="3"/>
        <v>1838.3183333333334</v>
      </c>
      <c r="G115" s="50">
        <v>10846.11</v>
      </c>
      <c r="H115" s="50">
        <v>6526.5159999999996</v>
      </c>
      <c r="I115" s="50">
        <v>2578.1320000000001</v>
      </c>
      <c r="J115" s="50">
        <v>5310.1779999999999</v>
      </c>
      <c r="K115" s="50">
        <v>1943.85</v>
      </c>
      <c r="L115" s="50">
        <v>4798.63</v>
      </c>
      <c r="M115" s="50">
        <v>2430.0619999999999</v>
      </c>
      <c r="N115" s="50">
        <v>1871.472</v>
      </c>
      <c r="O115" s="50">
        <v>1213.421</v>
      </c>
    </row>
    <row r="116" spans="1:15" x14ac:dyDescent="0.25">
      <c r="A116" s="48" t="s">
        <v>15</v>
      </c>
      <c r="B116" s="48" t="s">
        <v>239</v>
      </c>
      <c r="C116" s="46" t="s">
        <v>121</v>
      </c>
      <c r="D116" s="46"/>
      <c r="E116" s="46" t="s">
        <v>18</v>
      </c>
      <c r="F116" s="44">
        <f t="shared" si="3"/>
        <v>1628.3666666666666</v>
      </c>
      <c r="G116" s="50">
        <v>729.10199999999998</v>
      </c>
      <c r="H116" s="50">
        <v>3299.3649999999998</v>
      </c>
      <c r="I116" s="50">
        <v>1487.152</v>
      </c>
      <c r="J116" s="50">
        <v>7587.2070000000003</v>
      </c>
      <c r="K116" s="50">
        <v>1271.383</v>
      </c>
      <c r="L116" s="50">
        <v>1536.0139999999999</v>
      </c>
      <c r="M116" s="50">
        <v>1481.0409999999999</v>
      </c>
      <c r="N116" s="50">
        <v>1768.9349999999999</v>
      </c>
      <c r="O116" s="50">
        <v>1635.124</v>
      </c>
    </row>
    <row r="117" spans="1:15" x14ac:dyDescent="0.25">
      <c r="A117" s="48" t="s">
        <v>15</v>
      </c>
      <c r="B117" s="48" t="s">
        <v>239</v>
      </c>
      <c r="C117" s="46" t="s">
        <v>188</v>
      </c>
      <c r="D117" s="46"/>
      <c r="E117" s="46" t="s">
        <v>18</v>
      </c>
      <c r="F117" s="44">
        <f t="shared" si="3"/>
        <v>1607.1310000000001</v>
      </c>
      <c r="G117" s="50">
        <v>984.43399999999997</v>
      </c>
      <c r="H117" s="50">
        <v>741.77599999999995</v>
      </c>
      <c r="I117" s="50">
        <v>1376.6579999999999</v>
      </c>
      <c r="J117" s="50">
        <v>630.16899999999998</v>
      </c>
      <c r="K117" s="50">
        <v>587.50099999999998</v>
      </c>
      <c r="L117" s="50">
        <v>1506.18</v>
      </c>
      <c r="M117" s="50">
        <v>1075.037</v>
      </c>
      <c r="N117" s="50">
        <v>1326.4880000000001</v>
      </c>
      <c r="O117" s="50">
        <v>2419.8679999999999</v>
      </c>
    </row>
    <row r="118" spans="1:15" x14ac:dyDescent="0.25">
      <c r="A118" s="48" t="s">
        <v>15</v>
      </c>
      <c r="B118" s="48" t="s">
        <v>239</v>
      </c>
      <c r="C118" s="46" t="s">
        <v>144</v>
      </c>
      <c r="D118" s="46"/>
      <c r="E118" s="46" t="s">
        <v>18</v>
      </c>
      <c r="F118" s="44">
        <f t="shared" si="3"/>
        <v>1130.6906666666666</v>
      </c>
      <c r="G118" s="50">
        <v>196.08</v>
      </c>
      <c r="H118" s="50">
        <v>445.24099999999999</v>
      </c>
      <c r="I118" s="50">
        <v>1113.2819999999999</v>
      </c>
      <c r="J118" s="50">
        <v>993.72</v>
      </c>
      <c r="K118" s="50">
        <v>1492.0609999999999</v>
      </c>
      <c r="L118" s="50">
        <v>937.03200000000004</v>
      </c>
      <c r="M118" s="50">
        <v>1136.866</v>
      </c>
      <c r="N118" s="50">
        <v>976.58500000000004</v>
      </c>
      <c r="O118" s="50">
        <v>1278.6210000000001</v>
      </c>
    </row>
    <row r="119" spans="1:15" x14ac:dyDescent="0.25">
      <c r="A119" s="48" t="s">
        <v>15</v>
      </c>
      <c r="B119" s="48" t="s">
        <v>239</v>
      </c>
      <c r="C119" s="46" t="s">
        <v>99</v>
      </c>
      <c r="D119" s="46"/>
      <c r="E119" s="46" t="s">
        <v>18</v>
      </c>
      <c r="F119" s="44">
        <f t="shared" si="3"/>
        <v>1057.4503333333334</v>
      </c>
      <c r="G119" s="50">
        <v>3257.462</v>
      </c>
      <c r="H119" s="50">
        <v>2424.8490000000002</v>
      </c>
      <c r="I119" s="50">
        <v>804.995</v>
      </c>
      <c r="J119" s="50">
        <v>750.55899999999997</v>
      </c>
      <c r="K119" s="50">
        <v>707.38699999999994</v>
      </c>
      <c r="L119" s="50">
        <v>674.30600000000004</v>
      </c>
      <c r="M119" s="50">
        <v>1274.9780000000001</v>
      </c>
      <c r="N119" s="50">
        <v>1284.221</v>
      </c>
      <c r="O119" s="50">
        <v>613.15200000000004</v>
      </c>
    </row>
    <row r="120" spans="1:15" x14ac:dyDescent="0.25">
      <c r="A120" s="48" t="s">
        <v>15</v>
      </c>
      <c r="B120" s="48" t="s">
        <v>239</v>
      </c>
      <c r="C120" s="46" t="s">
        <v>134</v>
      </c>
      <c r="D120" s="46"/>
      <c r="E120" s="46" t="s">
        <v>18</v>
      </c>
      <c r="F120" s="44">
        <f t="shared" si="3"/>
        <v>839.92933333333337</v>
      </c>
      <c r="G120" s="50">
        <v>2856.4969999999998</v>
      </c>
      <c r="H120" s="50">
        <v>1807.769</v>
      </c>
      <c r="I120" s="50">
        <v>536.86</v>
      </c>
      <c r="J120" s="50">
        <v>647.10799999999995</v>
      </c>
      <c r="K120" s="50">
        <v>670.62099999999998</v>
      </c>
      <c r="L120" s="50">
        <v>492.798</v>
      </c>
      <c r="M120" s="50">
        <v>967.125</v>
      </c>
      <c r="N120" s="50">
        <v>780.50300000000004</v>
      </c>
      <c r="O120" s="50">
        <v>772.16</v>
      </c>
    </row>
    <row r="121" spans="1:15" x14ac:dyDescent="0.25">
      <c r="A121" s="48" t="s">
        <v>15</v>
      </c>
      <c r="B121" s="48" t="s">
        <v>239</v>
      </c>
      <c r="C121" s="46" t="s">
        <v>185</v>
      </c>
      <c r="D121" s="46"/>
      <c r="E121" s="46" t="s">
        <v>18</v>
      </c>
      <c r="F121" s="44">
        <f t="shared" si="3"/>
        <v>834.08233333333339</v>
      </c>
      <c r="G121" s="50">
        <v>940.46500000000003</v>
      </c>
      <c r="H121" s="50">
        <v>1365.1569999999999</v>
      </c>
      <c r="I121" s="50">
        <v>2716.498</v>
      </c>
      <c r="J121" s="50">
        <v>5421.09</v>
      </c>
      <c r="K121" s="50">
        <v>1529.68</v>
      </c>
      <c r="L121" s="50">
        <v>478.06799999999998</v>
      </c>
      <c r="M121" s="50">
        <v>504.89699999999999</v>
      </c>
      <c r="N121" s="50">
        <v>302.495</v>
      </c>
      <c r="O121" s="50">
        <v>1694.855</v>
      </c>
    </row>
    <row r="122" spans="1:15" x14ac:dyDescent="0.25">
      <c r="A122" s="48" t="s">
        <v>15</v>
      </c>
      <c r="B122" s="48" t="s">
        <v>239</v>
      </c>
      <c r="C122" s="46" t="s">
        <v>110</v>
      </c>
      <c r="D122" s="46"/>
      <c r="E122" s="46" t="s">
        <v>18</v>
      </c>
      <c r="F122" s="44">
        <f t="shared" si="3"/>
        <v>824.60433333333333</v>
      </c>
      <c r="G122" s="50">
        <v>1955.43</v>
      </c>
      <c r="H122" s="50">
        <v>1016.228</v>
      </c>
      <c r="I122" s="50">
        <v>1224.9749999999999</v>
      </c>
      <c r="J122" s="50">
        <v>1394.4090000000001</v>
      </c>
      <c r="K122" s="50">
        <v>1180.894</v>
      </c>
      <c r="L122" s="50">
        <v>932.14800000000002</v>
      </c>
      <c r="M122" s="50">
        <v>922.48800000000006</v>
      </c>
      <c r="N122" s="50">
        <v>780.38300000000004</v>
      </c>
      <c r="O122" s="50">
        <v>770.94200000000001</v>
      </c>
    </row>
    <row r="123" spans="1:15" x14ac:dyDescent="0.25">
      <c r="A123" s="48" t="s">
        <v>15</v>
      </c>
      <c r="B123" s="48" t="s">
        <v>239</v>
      </c>
      <c r="C123" s="46" t="s">
        <v>173</v>
      </c>
      <c r="D123" s="46"/>
      <c r="E123" s="46" t="s">
        <v>18</v>
      </c>
      <c r="F123" s="44">
        <f t="shared" si="3"/>
        <v>635.83600000000013</v>
      </c>
      <c r="G123" s="50">
        <v>851.63800000000003</v>
      </c>
      <c r="H123" s="50">
        <v>574.74300000000005</v>
      </c>
      <c r="I123" s="50">
        <v>453.536</v>
      </c>
      <c r="J123" s="50">
        <v>979.95399999999995</v>
      </c>
      <c r="K123" s="50">
        <v>366.73399999999998</v>
      </c>
      <c r="L123" s="50">
        <v>524.26900000000001</v>
      </c>
      <c r="M123" s="50">
        <v>857.55700000000002</v>
      </c>
      <c r="N123" s="50">
        <v>460.47699999999998</v>
      </c>
      <c r="O123" s="50">
        <v>589.47400000000005</v>
      </c>
    </row>
    <row r="124" spans="1:15" x14ac:dyDescent="0.25">
      <c r="A124" s="48" t="s">
        <v>15</v>
      </c>
      <c r="B124" s="48" t="s">
        <v>239</v>
      </c>
      <c r="C124" s="46" t="s">
        <v>124</v>
      </c>
      <c r="D124" s="46"/>
      <c r="E124" s="46" t="s">
        <v>18</v>
      </c>
      <c r="F124" s="44">
        <f t="shared" si="3"/>
        <v>633.79866666666669</v>
      </c>
      <c r="G124" s="50">
        <v>308.392</v>
      </c>
      <c r="H124" s="50">
        <v>420.71899999999999</v>
      </c>
      <c r="I124" s="50">
        <v>834.33500000000004</v>
      </c>
      <c r="J124" s="50">
        <v>586.87900000000002</v>
      </c>
      <c r="K124" s="50">
        <v>161.02799999999999</v>
      </c>
      <c r="L124" s="50">
        <v>479.4</v>
      </c>
      <c r="M124" s="50">
        <v>676.31700000000001</v>
      </c>
      <c r="N124" s="50">
        <v>677.47</v>
      </c>
      <c r="O124" s="50">
        <v>547.60900000000004</v>
      </c>
    </row>
    <row r="125" spans="1:15" x14ac:dyDescent="0.25">
      <c r="A125" s="48" t="s">
        <v>15</v>
      </c>
      <c r="B125" s="48" t="s">
        <v>239</v>
      </c>
      <c r="C125" s="46" t="s">
        <v>78</v>
      </c>
      <c r="D125" s="46"/>
      <c r="E125" s="46" t="s">
        <v>18</v>
      </c>
      <c r="F125" s="44">
        <f t="shared" si="3"/>
        <v>581.56466666666665</v>
      </c>
      <c r="G125" s="50">
        <v>507.66</v>
      </c>
      <c r="H125" s="50">
        <v>1086.654</v>
      </c>
      <c r="I125" s="50">
        <v>908.50199999999995</v>
      </c>
      <c r="J125" s="50">
        <v>244.85300000000001</v>
      </c>
      <c r="K125" s="50">
        <v>227.08699999999999</v>
      </c>
      <c r="L125" s="50">
        <v>278.20699999999999</v>
      </c>
      <c r="M125" s="50">
        <v>696.21299999999997</v>
      </c>
      <c r="N125" s="50">
        <v>479.31099999999998</v>
      </c>
      <c r="O125" s="50">
        <v>569.16999999999996</v>
      </c>
    </row>
    <row r="126" spans="1:15" x14ac:dyDescent="0.25">
      <c r="A126" s="48" t="s">
        <v>15</v>
      </c>
      <c r="B126" s="48" t="s">
        <v>239</v>
      </c>
      <c r="C126" s="46" t="s">
        <v>80</v>
      </c>
      <c r="D126" s="46"/>
      <c r="E126" s="46" t="s">
        <v>18</v>
      </c>
      <c r="F126" s="44">
        <f t="shared" si="3"/>
        <v>563.09733333333327</v>
      </c>
      <c r="G126" s="50">
        <v>132.59899999999999</v>
      </c>
      <c r="H126" s="50">
        <v>135.26400000000001</v>
      </c>
      <c r="I126" s="50">
        <v>392.005</v>
      </c>
      <c r="J126" s="50">
        <v>367.33600000000001</v>
      </c>
      <c r="K126" s="50">
        <v>101.127</v>
      </c>
      <c r="L126" s="50">
        <v>272.14800000000002</v>
      </c>
      <c r="M126" s="50">
        <v>169.75899999999999</v>
      </c>
      <c r="N126" s="50">
        <v>1177.624</v>
      </c>
      <c r="O126" s="50">
        <v>341.90899999999999</v>
      </c>
    </row>
    <row r="127" spans="1:15" x14ac:dyDescent="0.25">
      <c r="A127" s="48" t="s">
        <v>15</v>
      </c>
      <c r="B127" s="48" t="s">
        <v>239</v>
      </c>
      <c r="C127" s="46" t="s">
        <v>154</v>
      </c>
      <c r="D127" s="46"/>
      <c r="E127" s="46" t="s">
        <v>18</v>
      </c>
      <c r="F127" s="44">
        <f t="shared" si="3"/>
        <v>556.92466666666667</v>
      </c>
      <c r="G127" s="50">
        <v>1815.152</v>
      </c>
      <c r="H127" s="50">
        <v>1782.9770000000001</v>
      </c>
      <c r="I127" s="50">
        <v>385.154</v>
      </c>
      <c r="J127" s="50">
        <v>269.8</v>
      </c>
      <c r="K127" s="50">
        <v>403.178</v>
      </c>
      <c r="L127" s="50">
        <v>384.67500000000001</v>
      </c>
      <c r="M127" s="50">
        <v>769.95600000000002</v>
      </c>
      <c r="N127" s="50">
        <v>506.19900000000001</v>
      </c>
      <c r="O127" s="50">
        <v>394.61900000000003</v>
      </c>
    </row>
    <row r="128" spans="1:15" x14ac:dyDescent="0.25">
      <c r="A128" s="48" t="s">
        <v>15</v>
      </c>
      <c r="B128" s="48" t="s">
        <v>239</v>
      </c>
      <c r="C128" s="46" t="s">
        <v>164</v>
      </c>
      <c r="D128" s="46"/>
      <c r="E128" s="46" t="s">
        <v>18</v>
      </c>
      <c r="F128" s="44">
        <f t="shared" si="3"/>
        <v>526.49966666666671</v>
      </c>
      <c r="G128" s="50">
        <v>258.12700000000001</v>
      </c>
      <c r="H128" s="50">
        <v>680.47199999999998</v>
      </c>
      <c r="I128" s="50">
        <v>338.57799999999997</v>
      </c>
      <c r="J128" s="50">
        <v>426.65499999999997</v>
      </c>
      <c r="K128" s="50">
        <v>249.57</v>
      </c>
      <c r="L128" s="50">
        <v>375.35899999999998</v>
      </c>
      <c r="M128" s="50">
        <v>437.60700000000003</v>
      </c>
      <c r="N128" s="50">
        <v>451.9</v>
      </c>
      <c r="O128" s="50">
        <v>689.99199999999996</v>
      </c>
    </row>
    <row r="129" spans="1:15" x14ac:dyDescent="0.25">
      <c r="A129" s="48" t="s">
        <v>15</v>
      </c>
      <c r="B129" s="48" t="s">
        <v>239</v>
      </c>
      <c r="C129" s="46" t="s">
        <v>163</v>
      </c>
      <c r="D129" s="46"/>
      <c r="E129" s="46" t="s">
        <v>18</v>
      </c>
      <c r="F129" s="44">
        <f t="shared" si="3"/>
        <v>495.65800000000007</v>
      </c>
      <c r="G129" s="50">
        <v>44.795000000000002</v>
      </c>
      <c r="H129" s="50">
        <v>183.892</v>
      </c>
      <c r="I129" s="50">
        <v>231.55699999999999</v>
      </c>
      <c r="J129" s="50">
        <v>97.492000000000004</v>
      </c>
      <c r="K129" s="50">
        <v>170.684</v>
      </c>
      <c r="L129" s="50">
        <v>79.594999999999999</v>
      </c>
      <c r="M129" s="50">
        <v>252.54599999999999</v>
      </c>
      <c r="N129" s="50">
        <v>470.11599999999999</v>
      </c>
      <c r="O129" s="50">
        <v>764.31200000000001</v>
      </c>
    </row>
    <row r="130" spans="1:15" x14ac:dyDescent="0.25">
      <c r="A130" s="48" t="s">
        <v>15</v>
      </c>
      <c r="B130" s="48" t="s">
        <v>239</v>
      </c>
      <c r="C130" s="46" t="s">
        <v>129</v>
      </c>
      <c r="D130" s="46"/>
      <c r="E130" s="46" t="s">
        <v>18</v>
      </c>
      <c r="F130" s="44">
        <f t="shared" si="3"/>
        <v>489.24200000000002</v>
      </c>
      <c r="G130" s="50">
        <v>23771.233</v>
      </c>
      <c r="H130" s="50">
        <v>19799.353999999999</v>
      </c>
      <c r="I130" s="50">
        <v>9045.5400000000009</v>
      </c>
      <c r="J130" s="50">
        <v>486.93099999999998</v>
      </c>
      <c r="K130" s="50">
        <v>1344.0150000000001</v>
      </c>
      <c r="L130" s="50">
        <v>1712.4280000000001</v>
      </c>
      <c r="M130" s="50">
        <v>421.31599999999997</v>
      </c>
      <c r="N130" s="50">
        <v>322.64299999999997</v>
      </c>
      <c r="O130" s="50">
        <v>723.76700000000005</v>
      </c>
    </row>
    <row r="131" spans="1:15" x14ac:dyDescent="0.25">
      <c r="A131" s="48" t="s">
        <v>15</v>
      </c>
      <c r="B131" s="48" t="s">
        <v>239</v>
      </c>
      <c r="C131" s="46" t="s">
        <v>148</v>
      </c>
      <c r="D131" s="46"/>
      <c r="E131" s="46" t="s">
        <v>18</v>
      </c>
      <c r="F131" s="44">
        <f t="shared" si="3"/>
        <v>430.68933333333331</v>
      </c>
      <c r="G131" s="50">
        <v>156.95400000000001</v>
      </c>
      <c r="H131" s="50">
        <v>188.86699999999999</v>
      </c>
      <c r="I131" s="50">
        <v>828.73699999999997</v>
      </c>
      <c r="J131" s="50">
        <v>557.11199999999997</v>
      </c>
      <c r="K131" s="50">
        <v>393.98500000000001</v>
      </c>
      <c r="L131" s="50">
        <v>1790.175</v>
      </c>
      <c r="M131" s="50">
        <v>240.11099999999999</v>
      </c>
      <c r="N131" s="50">
        <v>668.87900000000002</v>
      </c>
      <c r="O131" s="50">
        <v>383.07799999999997</v>
      </c>
    </row>
    <row r="132" spans="1:15" x14ac:dyDescent="0.25">
      <c r="A132" s="48" t="s">
        <v>15</v>
      </c>
      <c r="B132" s="48" t="s">
        <v>239</v>
      </c>
      <c r="C132" s="46" t="s">
        <v>184</v>
      </c>
      <c r="D132" s="46"/>
      <c r="E132" s="46" t="s">
        <v>18</v>
      </c>
      <c r="F132" s="44">
        <f t="shared" si="3"/>
        <v>401.24466666666666</v>
      </c>
      <c r="G132" s="50">
        <v>51.368000000000002</v>
      </c>
      <c r="H132" s="50">
        <v>102.703</v>
      </c>
      <c r="I132" s="50">
        <v>240.173</v>
      </c>
      <c r="J132" s="50">
        <v>318.00400000000002</v>
      </c>
      <c r="K132" s="50">
        <v>391.87400000000002</v>
      </c>
      <c r="L132" s="50">
        <v>351.92099999999999</v>
      </c>
      <c r="M132" s="50">
        <v>376.846</v>
      </c>
      <c r="N132" s="50">
        <v>313.49799999999999</v>
      </c>
      <c r="O132" s="50">
        <v>513.39</v>
      </c>
    </row>
    <row r="133" spans="1:15" x14ac:dyDescent="0.25">
      <c r="A133" s="48" t="s">
        <v>15</v>
      </c>
      <c r="B133" s="48" t="s">
        <v>239</v>
      </c>
      <c r="C133" s="46" t="s">
        <v>178</v>
      </c>
      <c r="D133" s="46"/>
      <c r="E133" s="46" t="s">
        <v>18</v>
      </c>
      <c r="F133" s="44">
        <f t="shared" si="3"/>
        <v>317.17666666666668</v>
      </c>
      <c r="G133" s="50">
        <v>311.21899999999999</v>
      </c>
      <c r="H133" s="50">
        <v>224.86600000000001</v>
      </c>
      <c r="I133" s="50">
        <v>163.32900000000001</v>
      </c>
      <c r="J133" s="50">
        <v>593.09400000000005</v>
      </c>
      <c r="K133" s="50">
        <v>472.94600000000003</v>
      </c>
      <c r="L133" s="50">
        <v>313.33499999999998</v>
      </c>
      <c r="M133" s="50">
        <v>444.13</v>
      </c>
      <c r="N133" s="50">
        <v>324.71899999999999</v>
      </c>
      <c r="O133" s="50">
        <v>182.68100000000001</v>
      </c>
    </row>
    <row r="134" spans="1:15" x14ac:dyDescent="0.25">
      <c r="A134" s="48" t="s">
        <v>15</v>
      </c>
      <c r="B134" s="48" t="s">
        <v>239</v>
      </c>
      <c r="C134" s="46" t="s">
        <v>165</v>
      </c>
      <c r="D134" s="46"/>
      <c r="E134" s="46" t="s">
        <v>18</v>
      </c>
      <c r="F134" s="44">
        <f t="shared" si="3"/>
        <v>294.83099999999996</v>
      </c>
      <c r="G134" s="50">
        <v>1.9910000000000001</v>
      </c>
      <c r="H134" s="50">
        <v>104.22</v>
      </c>
      <c r="I134" s="50">
        <v>105.60599999999999</v>
      </c>
      <c r="J134" s="50" t="s">
        <v>60</v>
      </c>
      <c r="K134" s="50" t="s">
        <v>60</v>
      </c>
      <c r="L134" s="50">
        <v>12.984999999999999</v>
      </c>
      <c r="M134" s="50">
        <v>882.78499999999997</v>
      </c>
      <c r="N134" s="50" t="s">
        <v>60</v>
      </c>
      <c r="O134" s="50">
        <v>1.708</v>
      </c>
    </row>
    <row r="135" spans="1:15" x14ac:dyDescent="0.25">
      <c r="A135" s="48" t="s">
        <v>15</v>
      </c>
      <c r="B135" s="48" t="s">
        <v>239</v>
      </c>
      <c r="C135" s="46" t="s">
        <v>204</v>
      </c>
      <c r="D135" s="46"/>
      <c r="E135" s="46" t="s">
        <v>18</v>
      </c>
      <c r="F135" s="44">
        <f t="shared" ref="F135:F198" si="4">SUM(M135:O135)/3</f>
        <v>278.82866666666666</v>
      </c>
      <c r="G135" s="50">
        <v>276.637</v>
      </c>
      <c r="H135" s="50">
        <v>220.75399999999999</v>
      </c>
      <c r="I135" s="50">
        <v>663.41700000000003</v>
      </c>
      <c r="J135" s="50">
        <v>252.56</v>
      </c>
      <c r="K135" s="50">
        <v>282.85000000000002</v>
      </c>
      <c r="L135" s="50">
        <v>282.20800000000003</v>
      </c>
      <c r="M135" s="50">
        <v>310.33999999999997</v>
      </c>
      <c r="N135" s="50">
        <v>320.41199999999998</v>
      </c>
      <c r="O135" s="50">
        <v>205.73400000000001</v>
      </c>
    </row>
    <row r="136" spans="1:15" x14ac:dyDescent="0.25">
      <c r="A136" s="48" t="s">
        <v>15</v>
      </c>
      <c r="B136" s="48" t="s">
        <v>239</v>
      </c>
      <c r="C136" s="46" t="s">
        <v>150</v>
      </c>
      <c r="D136" s="46"/>
      <c r="E136" s="46" t="s">
        <v>18</v>
      </c>
      <c r="F136" s="44">
        <f t="shared" si="4"/>
        <v>255.29933333333335</v>
      </c>
      <c r="G136" s="50">
        <v>975.64499999999998</v>
      </c>
      <c r="H136" s="50">
        <v>1237.6369999999999</v>
      </c>
      <c r="I136" s="50">
        <v>231.88800000000001</v>
      </c>
      <c r="J136" s="50">
        <v>177.816</v>
      </c>
      <c r="K136" s="50">
        <v>69.308999999999997</v>
      </c>
      <c r="L136" s="50">
        <v>325.30599999999998</v>
      </c>
      <c r="M136" s="50">
        <v>193.07900000000001</v>
      </c>
      <c r="N136" s="50">
        <v>348.01100000000002</v>
      </c>
      <c r="O136" s="50">
        <v>224.80799999999999</v>
      </c>
    </row>
    <row r="137" spans="1:15" x14ac:dyDescent="0.25">
      <c r="A137" s="48" t="s">
        <v>15</v>
      </c>
      <c r="B137" s="48" t="s">
        <v>239</v>
      </c>
      <c r="C137" s="46" t="s">
        <v>94</v>
      </c>
      <c r="D137" s="46"/>
      <c r="E137" s="46" t="s">
        <v>18</v>
      </c>
      <c r="F137" s="44">
        <f t="shared" si="4"/>
        <v>239.21699999999998</v>
      </c>
      <c r="G137" s="50">
        <v>984.44200000000001</v>
      </c>
      <c r="H137" s="50">
        <v>878.89300000000003</v>
      </c>
      <c r="I137" s="50">
        <v>473.74400000000003</v>
      </c>
      <c r="J137" s="50">
        <v>268.75799999999998</v>
      </c>
      <c r="K137" s="50">
        <v>252.31</v>
      </c>
      <c r="L137" s="50">
        <v>261.625</v>
      </c>
      <c r="M137" s="50">
        <v>270.98</v>
      </c>
      <c r="N137" s="50">
        <v>270.80399999999997</v>
      </c>
      <c r="O137" s="50">
        <v>175.86699999999999</v>
      </c>
    </row>
    <row r="138" spans="1:15" x14ac:dyDescent="0.25">
      <c r="A138" s="48" t="s">
        <v>15</v>
      </c>
      <c r="B138" s="48" t="s">
        <v>239</v>
      </c>
      <c r="C138" s="46" t="s">
        <v>142</v>
      </c>
      <c r="D138" s="46"/>
      <c r="E138" s="46" t="s">
        <v>18</v>
      </c>
      <c r="F138" s="44">
        <f t="shared" si="4"/>
        <v>233.6983333333333</v>
      </c>
      <c r="G138" s="50">
        <v>118.02800000000001</v>
      </c>
      <c r="H138" s="50">
        <v>26.728999999999999</v>
      </c>
      <c r="I138" s="50">
        <v>71.781000000000006</v>
      </c>
      <c r="J138" s="50">
        <v>83.5</v>
      </c>
      <c r="K138" s="50">
        <v>148.80099999999999</v>
      </c>
      <c r="L138" s="50">
        <v>261.077</v>
      </c>
      <c r="M138" s="50">
        <v>151.44499999999999</v>
      </c>
      <c r="N138" s="50">
        <v>393.00099999999998</v>
      </c>
      <c r="O138" s="50">
        <v>156.649</v>
      </c>
    </row>
    <row r="139" spans="1:15" x14ac:dyDescent="0.25">
      <c r="A139" s="48" t="s">
        <v>15</v>
      </c>
      <c r="B139" s="48" t="s">
        <v>239</v>
      </c>
      <c r="C139" s="46" t="s">
        <v>103</v>
      </c>
      <c r="D139" s="46"/>
      <c r="E139" s="46" t="s">
        <v>18</v>
      </c>
      <c r="F139" s="44">
        <f t="shared" si="4"/>
        <v>192.58600000000001</v>
      </c>
      <c r="G139" s="50">
        <v>85.781999999999996</v>
      </c>
      <c r="H139" s="50">
        <v>56.555999999999997</v>
      </c>
      <c r="I139" s="50">
        <v>2.512</v>
      </c>
      <c r="J139" s="50">
        <v>68.966999999999999</v>
      </c>
      <c r="K139" s="50">
        <v>21.06</v>
      </c>
      <c r="L139" s="50">
        <v>77.594999999999999</v>
      </c>
      <c r="M139" s="50">
        <v>182.923</v>
      </c>
      <c r="N139" s="50">
        <v>114.92100000000001</v>
      </c>
      <c r="O139" s="50">
        <v>279.91399999999999</v>
      </c>
    </row>
    <row r="140" spans="1:15" x14ac:dyDescent="0.25">
      <c r="A140" s="48" t="s">
        <v>15</v>
      </c>
      <c r="B140" s="48" t="s">
        <v>239</v>
      </c>
      <c r="C140" s="46" t="s">
        <v>143</v>
      </c>
      <c r="D140" s="46"/>
      <c r="E140" s="46" t="s">
        <v>18</v>
      </c>
      <c r="F140" s="44">
        <f t="shared" si="4"/>
        <v>172.59566666666669</v>
      </c>
      <c r="G140" s="50">
        <v>411.46800000000002</v>
      </c>
      <c r="H140" s="50">
        <v>225.04300000000001</v>
      </c>
      <c r="I140" s="50">
        <v>32.585000000000001</v>
      </c>
      <c r="J140" s="50">
        <v>514.39700000000005</v>
      </c>
      <c r="K140" s="50">
        <v>300.625</v>
      </c>
      <c r="L140" s="50">
        <v>381.62799999999999</v>
      </c>
      <c r="M140" s="50">
        <v>250.50899999999999</v>
      </c>
      <c r="N140" s="50">
        <v>155.06200000000001</v>
      </c>
      <c r="O140" s="50">
        <v>112.21599999999999</v>
      </c>
    </row>
    <row r="141" spans="1:15" x14ac:dyDescent="0.25">
      <c r="A141" s="48" t="s">
        <v>15</v>
      </c>
      <c r="B141" s="48" t="s">
        <v>239</v>
      </c>
      <c r="C141" s="46" t="s">
        <v>118</v>
      </c>
      <c r="D141" s="46"/>
      <c r="E141" s="46" t="s">
        <v>18</v>
      </c>
      <c r="F141" s="44">
        <f t="shared" si="4"/>
        <v>156.506</v>
      </c>
      <c r="G141" s="50">
        <v>949.23699999999997</v>
      </c>
      <c r="H141" s="50">
        <v>435.30099999999999</v>
      </c>
      <c r="I141" s="50">
        <v>259.71800000000002</v>
      </c>
      <c r="J141" s="50">
        <v>262.33999999999997</v>
      </c>
      <c r="K141" s="50">
        <v>165.08199999999999</v>
      </c>
      <c r="L141" s="50">
        <v>139.99799999999999</v>
      </c>
      <c r="M141" s="50">
        <v>365.62299999999999</v>
      </c>
      <c r="N141" s="50">
        <v>31.414999999999999</v>
      </c>
      <c r="O141" s="50">
        <v>72.48</v>
      </c>
    </row>
    <row r="142" spans="1:15" x14ac:dyDescent="0.25">
      <c r="A142" s="48" t="s">
        <v>15</v>
      </c>
      <c r="B142" s="48" t="s">
        <v>239</v>
      </c>
      <c r="C142" s="46" t="s">
        <v>76</v>
      </c>
      <c r="D142" s="46"/>
      <c r="E142" s="46" t="s">
        <v>18</v>
      </c>
      <c r="F142" s="44">
        <f t="shared" si="4"/>
        <v>150.90366666666668</v>
      </c>
      <c r="G142" s="50">
        <v>839.91499999999996</v>
      </c>
      <c r="H142" s="50">
        <v>1975.8679999999999</v>
      </c>
      <c r="I142" s="50">
        <v>451.74</v>
      </c>
      <c r="J142" s="50">
        <v>795.03200000000004</v>
      </c>
      <c r="K142" s="50">
        <v>1052.0630000000001</v>
      </c>
      <c r="L142" s="50">
        <v>528.36099999999999</v>
      </c>
      <c r="M142" s="50">
        <v>153.47800000000001</v>
      </c>
      <c r="N142" s="50">
        <v>180.88499999999999</v>
      </c>
      <c r="O142" s="50">
        <v>118.348</v>
      </c>
    </row>
    <row r="143" spans="1:15" x14ac:dyDescent="0.25">
      <c r="A143" s="48" t="s">
        <v>15</v>
      </c>
      <c r="B143" s="48" t="s">
        <v>239</v>
      </c>
      <c r="C143" s="46" t="s">
        <v>161</v>
      </c>
      <c r="D143" s="46"/>
      <c r="E143" s="46" t="s">
        <v>18</v>
      </c>
      <c r="F143" s="44">
        <f t="shared" si="4"/>
        <v>126.05399999999999</v>
      </c>
      <c r="G143" s="50">
        <v>443.11399999999998</v>
      </c>
      <c r="H143" s="50">
        <v>288.61</v>
      </c>
      <c r="I143" s="50">
        <v>228.24199999999999</v>
      </c>
      <c r="J143" s="50">
        <v>195.83099999999999</v>
      </c>
      <c r="K143" s="50">
        <v>35.076000000000001</v>
      </c>
      <c r="L143" s="50">
        <v>63.381999999999998</v>
      </c>
      <c r="M143" s="50">
        <v>102.325</v>
      </c>
      <c r="N143" s="50">
        <v>161.209</v>
      </c>
      <c r="O143" s="50">
        <v>114.628</v>
      </c>
    </row>
    <row r="144" spans="1:15" x14ac:dyDescent="0.25">
      <c r="A144" s="48" t="s">
        <v>15</v>
      </c>
      <c r="B144" s="48" t="s">
        <v>239</v>
      </c>
      <c r="C144" s="46" t="s">
        <v>155</v>
      </c>
      <c r="D144" s="46"/>
      <c r="E144" s="46" t="s">
        <v>18</v>
      </c>
      <c r="F144" s="44">
        <f t="shared" si="4"/>
        <v>106.53066666666666</v>
      </c>
      <c r="G144" s="50">
        <v>525.697</v>
      </c>
      <c r="H144" s="50">
        <v>1285.558</v>
      </c>
      <c r="I144" s="50">
        <v>2071.5430000000001</v>
      </c>
      <c r="J144" s="50">
        <v>44.015999999999998</v>
      </c>
      <c r="K144" s="50">
        <v>379.214</v>
      </c>
      <c r="L144" s="50">
        <v>17.190999999999999</v>
      </c>
      <c r="M144" s="50">
        <v>81.63</v>
      </c>
      <c r="N144" s="50">
        <v>99.284999999999997</v>
      </c>
      <c r="O144" s="50">
        <v>138.67699999999999</v>
      </c>
    </row>
    <row r="145" spans="1:15" x14ac:dyDescent="0.25">
      <c r="A145" s="48" t="s">
        <v>15</v>
      </c>
      <c r="B145" s="48" t="s">
        <v>239</v>
      </c>
      <c r="C145" s="46" t="s">
        <v>176</v>
      </c>
      <c r="D145" s="46"/>
      <c r="E145" s="46" t="s">
        <v>18</v>
      </c>
      <c r="F145" s="44">
        <f t="shared" si="4"/>
        <v>101.93299999999999</v>
      </c>
      <c r="G145" s="50" t="s">
        <v>60</v>
      </c>
      <c r="H145" s="50">
        <v>209.70400000000001</v>
      </c>
      <c r="I145" s="50" t="s">
        <v>60</v>
      </c>
      <c r="J145" s="50">
        <v>41.709000000000003</v>
      </c>
      <c r="K145" s="50">
        <v>2.4489999999999998</v>
      </c>
      <c r="L145" s="50">
        <v>390.61399999999998</v>
      </c>
      <c r="M145" s="50">
        <v>129.786</v>
      </c>
      <c r="N145" s="50">
        <v>85.558999999999997</v>
      </c>
      <c r="O145" s="50">
        <v>90.453999999999994</v>
      </c>
    </row>
    <row r="146" spans="1:15" x14ac:dyDescent="0.25">
      <c r="A146" s="48" t="s">
        <v>15</v>
      </c>
      <c r="B146" s="48" t="s">
        <v>239</v>
      </c>
      <c r="C146" s="46" t="s">
        <v>135</v>
      </c>
      <c r="D146" s="46"/>
      <c r="E146" s="46" t="s">
        <v>18</v>
      </c>
      <c r="F146" s="44">
        <f t="shared" si="4"/>
        <v>89.74966666666667</v>
      </c>
      <c r="G146" s="50">
        <v>8.5470000000000006</v>
      </c>
      <c r="H146" s="50" t="s">
        <v>60</v>
      </c>
      <c r="I146" s="50">
        <v>528.06200000000001</v>
      </c>
      <c r="J146" s="50">
        <v>65.325000000000003</v>
      </c>
      <c r="K146" s="50">
        <v>96.198999999999998</v>
      </c>
      <c r="L146" s="50">
        <v>74.05</v>
      </c>
      <c r="M146" s="50">
        <v>68.510000000000005</v>
      </c>
      <c r="N146" s="50">
        <v>123.604</v>
      </c>
      <c r="O146" s="50">
        <v>77.135000000000005</v>
      </c>
    </row>
    <row r="147" spans="1:15" x14ac:dyDescent="0.25">
      <c r="A147" s="48" t="s">
        <v>15</v>
      </c>
      <c r="B147" s="48" t="s">
        <v>239</v>
      </c>
      <c r="C147" s="46" t="s">
        <v>181</v>
      </c>
      <c r="D147" s="46"/>
      <c r="E147" s="46" t="s">
        <v>18</v>
      </c>
      <c r="F147" s="44">
        <f t="shared" si="4"/>
        <v>83.329000000000008</v>
      </c>
      <c r="G147" s="50">
        <v>126.64</v>
      </c>
      <c r="H147" s="50">
        <v>40.514000000000003</v>
      </c>
      <c r="I147" s="50">
        <v>88.632999999999996</v>
      </c>
      <c r="J147" s="50">
        <v>120.89100000000001</v>
      </c>
      <c r="K147" s="50">
        <v>147.602</v>
      </c>
      <c r="L147" s="50">
        <v>135.773</v>
      </c>
      <c r="M147" s="50">
        <v>100.247</v>
      </c>
      <c r="N147" s="50">
        <v>103.024</v>
      </c>
      <c r="O147" s="50">
        <v>46.716000000000001</v>
      </c>
    </row>
    <row r="148" spans="1:15" x14ac:dyDescent="0.25">
      <c r="A148" s="48" t="s">
        <v>15</v>
      </c>
      <c r="B148" s="48" t="s">
        <v>239</v>
      </c>
      <c r="C148" s="46" t="s">
        <v>276</v>
      </c>
      <c r="D148" s="46"/>
      <c r="E148" s="46" t="s">
        <v>18</v>
      </c>
      <c r="F148" s="44">
        <f t="shared" si="4"/>
        <v>81.856666666666669</v>
      </c>
      <c r="G148" s="50">
        <v>0.71099999999999997</v>
      </c>
      <c r="H148" s="50">
        <v>113.015</v>
      </c>
      <c r="I148" s="50">
        <v>2.1999999999999999E-2</v>
      </c>
      <c r="J148" s="50" t="s">
        <v>60</v>
      </c>
      <c r="K148" s="50">
        <v>0</v>
      </c>
      <c r="L148" s="50" t="s">
        <v>60</v>
      </c>
      <c r="M148" s="50">
        <v>245.57</v>
      </c>
      <c r="N148" s="50" t="s">
        <v>60</v>
      </c>
      <c r="O148" s="50">
        <v>0</v>
      </c>
    </row>
    <row r="149" spans="1:15" x14ac:dyDescent="0.25">
      <c r="A149" s="48" t="s">
        <v>15</v>
      </c>
      <c r="B149" s="48" t="s">
        <v>239</v>
      </c>
      <c r="C149" s="46" t="s">
        <v>123</v>
      </c>
      <c r="D149" s="46"/>
      <c r="E149" s="46" t="s">
        <v>18</v>
      </c>
      <c r="F149" s="44">
        <f t="shared" si="4"/>
        <v>74.058666666666667</v>
      </c>
      <c r="G149" s="50">
        <v>39.567</v>
      </c>
      <c r="H149" s="50">
        <v>274.11799999999999</v>
      </c>
      <c r="I149" s="50">
        <v>368.56</v>
      </c>
      <c r="J149" s="50">
        <v>89.271000000000001</v>
      </c>
      <c r="K149" s="50">
        <v>37.137999999999998</v>
      </c>
      <c r="L149" s="50">
        <v>24.068000000000001</v>
      </c>
      <c r="M149" s="50">
        <v>32.415999999999997</v>
      </c>
      <c r="N149" s="50">
        <v>63.984000000000002</v>
      </c>
      <c r="O149" s="50">
        <v>125.776</v>
      </c>
    </row>
    <row r="150" spans="1:15" x14ac:dyDescent="0.25">
      <c r="A150" s="48" t="s">
        <v>15</v>
      </c>
      <c r="B150" s="48" t="s">
        <v>239</v>
      </c>
      <c r="C150" s="46" t="s">
        <v>289</v>
      </c>
      <c r="D150" s="46"/>
      <c r="E150" s="46" t="s">
        <v>18</v>
      </c>
      <c r="F150" s="44">
        <f t="shared" si="4"/>
        <v>71.99466666666666</v>
      </c>
      <c r="G150" s="50" t="s">
        <v>60</v>
      </c>
      <c r="H150" s="50" t="s">
        <v>60</v>
      </c>
      <c r="I150" s="50" t="s">
        <v>60</v>
      </c>
      <c r="J150" s="50">
        <v>33.796999999999997</v>
      </c>
      <c r="K150" s="50" t="s">
        <v>60</v>
      </c>
      <c r="L150" s="50">
        <v>105.28</v>
      </c>
      <c r="M150" s="50">
        <v>21.998999999999999</v>
      </c>
      <c r="N150" s="50">
        <v>95.254999999999995</v>
      </c>
      <c r="O150" s="50">
        <v>98.73</v>
      </c>
    </row>
    <row r="151" spans="1:15" x14ac:dyDescent="0.25">
      <c r="A151" s="48" t="s">
        <v>15</v>
      </c>
      <c r="B151" s="48" t="s">
        <v>239</v>
      </c>
      <c r="C151" s="46" t="s">
        <v>151</v>
      </c>
      <c r="D151" s="46"/>
      <c r="E151" s="46" t="s">
        <v>18</v>
      </c>
      <c r="F151" s="44">
        <f t="shared" si="4"/>
        <v>70.878666666666675</v>
      </c>
      <c r="G151" s="50">
        <v>26.488</v>
      </c>
      <c r="H151" s="50">
        <v>0.48599999999999999</v>
      </c>
      <c r="I151" s="50">
        <v>7.6050000000000004</v>
      </c>
      <c r="J151" s="50">
        <v>18.943000000000001</v>
      </c>
      <c r="K151" s="50">
        <v>596.71400000000006</v>
      </c>
      <c r="L151" s="50">
        <v>282.28300000000002</v>
      </c>
      <c r="M151" s="50">
        <v>57.417000000000002</v>
      </c>
      <c r="N151" s="50">
        <v>55.65</v>
      </c>
      <c r="O151" s="50">
        <v>99.569000000000003</v>
      </c>
    </row>
    <row r="152" spans="1:15" x14ac:dyDescent="0.25">
      <c r="A152" s="48" t="s">
        <v>15</v>
      </c>
      <c r="B152" s="48" t="s">
        <v>239</v>
      </c>
      <c r="C152" s="46" t="s">
        <v>166</v>
      </c>
      <c r="D152" s="46"/>
      <c r="E152" s="46" t="s">
        <v>18</v>
      </c>
      <c r="F152" s="44">
        <f t="shared" si="4"/>
        <v>67.777666666666676</v>
      </c>
      <c r="G152" s="50">
        <v>440.97500000000002</v>
      </c>
      <c r="H152" s="50">
        <v>568.46299999999997</v>
      </c>
      <c r="I152" s="50">
        <v>58.668999999999997</v>
      </c>
      <c r="J152" s="50">
        <v>15.157999999999999</v>
      </c>
      <c r="K152" s="50">
        <v>4.8730000000000002</v>
      </c>
      <c r="L152" s="50">
        <v>10.031000000000001</v>
      </c>
      <c r="M152" s="50">
        <v>75.566000000000003</v>
      </c>
      <c r="N152" s="50">
        <v>40.167999999999999</v>
      </c>
      <c r="O152" s="50">
        <v>87.599000000000004</v>
      </c>
    </row>
    <row r="153" spans="1:15" x14ac:dyDescent="0.25">
      <c r="A153" s="48" t="s">
        <v>15</v>
      </c>
      <c r="B153" s="48" t="s">
        <v>239</v>
      </c>
      <c r="C153" s="46" t="s">
        <v>170</v>
      </c>
      <c r="D153" s="46"/>
      <c r="E153" s="46" t="s">
        <v>18</v>
      </c>
      <c r="F153" s="44">
        <f t="shared" si="4"/>
        <v>62.094333333333338</v>
      </c>
      <c r="G153" s="50">
        <v>142.91900000000001</v>
      </c>
      <c r="H153" s="50">
        <v>175.523</v>
      </c>
      <c r="I153" s="50">
        <v>103.508</v>
      </c>
      <c r="J153" s="50">
        <v>67.052000000000007</v>
      </c>
      <c r="K153" s="50">
        <v>135.68299999999999</v>
      </c>
      <c r="L153" s="50">
        <v>30.186</v>
      </c>
      <c r="M153" s="50">
        <v>50.082000000000001</v>
      </c>
      <c r="N153" s="50">
        <v>58.158000000000001</v>
      </c>
      <c r="O153" s="50">
        <v>78.043000000000006</v>
      </c>
    </row>
    <row r="154" spans="1:15" x14ac:dyDescent="0.25">
      <c r="A154" s="48" t="s">
        <v>15</v>
      </c>
      <c r="B154" s="48" t="s">
        <v>239</v>
      </c>
      <c r="C154" s="46" t="s">
        <v>128</v>
      </c>
      <c r="D154" s="46"/>
      <c r="E154" s="46" t="s">
        <v>18</v>
      </c>
      <c r="F154" s="44">
        <f t="shared" si="4"/>
        <v>61.701333333333338</v>
      </c>
      <c r="G154" s="50">
        <v>4324.6139999999996</v>
      </c>
      <c r="H154" s="50">
        <v>1075.229</v>
      </c>
      <c r="I154" s="50">
        <v>640.89</v>
      </c>
      <c r="J154" s="50">
        <v>1276.6969999999999</v>
      </c>
      <c r="K154" s="50">
        <v>466.50400000000002</v>
      </c>
      <c r="L154" s="50">
        <v>62.691000000000003</v>
      </c>
      <c r="M154" s="50">
        <v>42.325000000000003</v>
      </c>
      <c r="N154" s="50">
        <v>55.951000000000001</v>
      </c>
      <c r="O154" s="50">
        <v>86.828000000000003</v>
      </c>
    </row>
    <row r="155" spans="1:15" x14ac:dyDescent="0.25">
      <c r="A155" s="48" t="s">
        <v>15</v>
      </c>
      <c r="B155" s="48" t="s">
        <v>239</v>
      </c>
      <c r="C155" s="46" t="s">
        <v>22</v>
      </c>
      <c r="D155" s="46"/>
      <c r="E155" s="46" t="s">
        <v>18</v>
      </c>
      <c r="F155" s="44">
        <f t="shared" si="4"/>
        <v>61.371000000000002</v>
      </c>
      <c r="G155" s="50">
        <v>2522.1990000000001</v>
      </c>
      <c r="H155" s="50">
        <v>2124.5889999999999</v>
      </c>
      <c r="I155" s="50">
        <v>132.53800000000001</v>
      </c>
      <c r="J155" s="50">
        <v>373.28100000000001</v>
      </c>
      <c r="K155" s="50">
        <v>1E-3</v>
      </c>
      <c r="L155" s="50">
        <v>1E-3</v>
      </c>
      <c r="M155" s="50" t="s">
        <v>60</v>
      </c>
      <c r="N155" s="50">
        <v>184.113</v>
      </c>
      <c r="O155" s="50">
        <v>0</v>
      </c>
    </row>
    <row r="156" spans="1:15" x14ac:dyDescent="0.25">
      <c r="A156" s="48" t="s">
        <v>15</v>
      </c>
      <c r="B156" s="48" t="s">
        <v>239</v>
      </c>
      <c r="C156" s="46" t="s">
        <v>195</v>
      </c>
      <c r="D156" s="46"/>
      <c r="E156" s="46" t="s">
        <v>18</v>
      </c>
      <c r="F156" s="44">
        <f t="shared" si="4"/>
        <v>60.426666666666669</v>
      </c>
      <c r="G156" s="50">
        <v>20.257000000000001</v>
      </c>
      <c r="H156" s="50">
        <v>102.253</v>
      </c>
      <c r="I156" s="50">
        <v>43.222000000000001</v>
      </c>
      <c r="J156" s="50">
        <v>1.51</v>
      </c>
      <c r="K156" s="50">
        <v>121.767</v>
      </c>
      <c r="L156" s="50">
        <v>25.507000000000001</v>
      </c>
      <c r="M156" s="50">
        <v>142.125</v>
      </c>
      <c r="N156" s="50">
        <v>35.351999999999997</v>
      </c>
      <c r="O156" s="50">
        <v>3.8029999999999999</v>
      </c>
    </row>
    <row r="157" spans="1:15" x14ac:dyDescent="0.25">
      <c r="A157" s="48" t="s">
        <v>15</v>
      </c>
      <c r="B157" s="48" t="s">
        <v>239</v>
      </c>
      <c r="C157" s="46" t="s">
        <v>119</v>
      </c>
      <c r="D157" s="46"/>
      <c r="E157" s="46" t="s">
        <v>18</v>
      </c>
      <c r="F157" s="44">
        <f t="shared" si="4"/>
        <v>59.261666666666663</v>
      </c>
      <c r="G157" s="50">
        <v>69.819000000000003</v>
      </c>
      <c r="H157" s="50">
        <v>140.30099999999999</v>
      </c>
      <c r="I157" s="50">
        <v>31.23</v>
      </c>
      <c r="J157" s="50">
        <v>73.072000000000003</v>
      </c>
      <c r="K157" s="50">
        <v>24.706</v>
      </c>
      <c r="L157" s="50">
        <v>102.39100000000001</v>
      </c>
      <c r="M157" s="50">
        <v>59.956000000000003</v>
      </c>
      <c r="N157" s="50">
        <v>80.203999999999994</v>
      </c>
      <c r="O157" s="50">
        <v>37.625</v>
      </c>
    </row>
    <row r="158" spans="1:15" x14ac:dyDescent="0.25">
      <c r="A158" s="48" t="s">
        <v>15</v>
      </c>
      <c r="B158" s="48" t="s">
        <v>239</v>
      </c>
      <c r="C158" s="46" t="s">
        <v>200</v>
      </c>
      <c r="D158" s="46"/>
      <c r="E158" s="46" t="s">
        <v>18</v>
      </c>
      <c r="F158" s="44">
        <f t="shared" si="4"/>
        <v>58.129999999999995</v>
      </c>
      <c r="G158" s="50">
        <v>1371.489</v>
      </c>
      <c r="H158" s="50">
        <v>1948.442</v>
      </c>
      <c r="I158" s="50">
        <v>32.146999999999998</v>
      </c>
      <c r="J158" s="50">
        <v>224.572</v>
      </c>
      <c r="K158" s="50">
        <v>47.895000000000003</v>
      </c>
      <c r="L158" s="50">
        <v>32.636000000000003</v>
      </c>
      <c r="M158" s="50">
        <v>19.591999999999999</v>
      </c>
      <c r="N158" s="50">
        <v>125.014</v>
      </c>
      <c r="O158" s="50">
        <v>29.783999999999999</v>
      </c>
    </row>
    <row r="159" spans="1:15" x14ac:dyDescent="0.25">
      <c r="A159" s="48" t="s">
        <v>15</v>
      </c>
      <c r="B159" s="48" t="s">
        <v>239</v>
      </c>
      <c r="C159" s="46" t="s">
        <v>207</v>
      </c>
      <c r="D159" s="46"/>
      <c r="E159" s="46" t="s">
        <v>18</v>
      </c>
      <c r="F159" s="44">
        <f t="shared" si="4"/>
        <v>54.124000000000002</v>
      </c>
      <c r="G159" s="50">
        <v>8.9469999999999992</v>
      </c>
      <c r="H159" s="50" t="s">
        <v>60</v>
      </c>
      <c r="I159" s="50" t="s">
        <v>60</v>
      </c>
      <c r="J159" s="50">
        <v>16.204999999999998</v>
      </c>
      <c r="K159" s="50" t="s">
        <v>60</v>
      </c>
      <c r="L159" s="50">
        <v>31.605</v>
      </c>
      <c r="M159" s="50">
        <v>45.295000000000002</v>
      </c>
      <c r="N159" s="50">
        <v>57.871000000000002</v>
      </c>
      <c r="O159" s="50">
        <v>59.206000000000003</v>
      </c>
    </row>
    <row r="160" spans="1:15" x14ac:dyDescent="0.25">
      <c r="A160" s="48" t="s">
        <v>15</v>
      </c>
      <c r="B160" s="48" t="s">
        <v>239</v>
      </c>
      <c r="C160" s="46" t="s">
        <v>205</v>
      </c>
      <c r="D160" s="46"/>
      <c r="E160" s="46" t="s">
        <v>18</v>
      </c>
      <c r="F160" s="44">
        <f t="shared" si="4"/>
        <v>53.919999999999995</v>
      </c>
      <c r="G160" s="50">
        <v>280.77800000000002</v>
      </c>
      <c r="H160" s="50">
        <v>7.3810000000000002</v>
      </c>
      <c r="I160" s="50" t="s">
        <v>60</v>
      </c>
      <c r="J160" s="50">
        <v>3.3439999999999999</v>
      </c>
      <c r="K160" s="50" t="s">
        <v>60</v>
      </c>
      <c r="L160" s="50">
        <v>6.1509999999999998</v>
      </c>
      <c r="M160" s="50" t="s">
        <v>60</v>
      </c>
      <c r="N160" s="50" t="s">
        <v>60</v>
      </c>
      <c r="O160" s="50">
        <v>161.76</v>
      </c>
    </row>
    <row r="161" spans="1:15" x14ac:dyDescent="0.25">
      <c r="A161" s="48" t="s">
        <v>15</v>
      </c>
      <c r="B161" s="48" t="s">
        <v>239</v>
      </c>
      <c r="C161" s="46" t="s">
        <v>167</v>
      </c>
      <c r="D161" s="46"/>
      <c r="E161" s="46" t="s">
        <v>18</v>
      </c>
      <c r="F161" s="44">
        <f t="shared" si="4"/>
        <v>33.974666666666671</v>
      </c>
      <c r="G161" s="50">
        <v>44.506999999999998</v>
      </c>
      <c r="H161" s="50">
        <v>15.083</v>
      </c>
      <c r="I161" s="50">
        <v>458.88799999999998</v>
      </c>
      <c r="J161" s="50">
        <v>127.893</v>
      </c>
      <c r="K161" s="50" t="s">
        <v>60</v>
      </c>
      <c r="L161" s="50" t="s">
        <v>60</v>
      </c>
      <c r="M161" s="50" t="s">
        <v>60</v>
      </c>
      <c r="N161" s="50">
        <v>101.92400000000001</v>
      </c>
      <c r="O161" s="50" t="s">
        <v>60</v>
      </c>
    </row>
    <row r="162" spans="1:15" x14ac:dyDescent="0.25">
      <c r="A162" s="48" t="s">
        <v>15</v>
      </c>
      <c r="B162" s="48" t="s">
        <v>239</v>
      </c>
      <c r="C162" s="46" t="s">
        <v>179</v>
      </c>
      <c r="D162" s="46"/>
      <c r="E162" s="46" t="s">
        <v>18</v>
      </c>
      <c r="F162" s="44">
        <f t="shared" si="4"/>
        <v>25.351666666666663</v>
      </c>
      <c r="G162" s="50">
        <v>185.98099999999999</v>
      </c>
      <c r="H162" s="50">
        <v>4.6420000000000003</v>
      </c>
      <c r="I162" s="50">
        <v>73.453000000000003</v>
      </c>
      <c r="J162" s="50">
        <v>7.3070000000000004</v>
      </c>
      <c r="K162" s="50">
        <v>8.6690000000000005</v>
      </c>
      <c r="L162" s="50">
        <v>38.496000000000002</v>
      </c>
      <c r="M162" s="50">
        <v>75.191999999999993</v>
      </c>
      <c r="N162" s="50" t="s">
        <v>60</v>
      </c>
      <c r="O162" s="50">
        <v>0.86299999999999999</v>
      </c>
    </row>
    <row r="163" spans="1:15" x14ac:dyDescent="0.25">
      <c r="A163" s="48" t="s">
        <v>15</v>
      </c>
      <c r="B163" s="48" t="s">
        <v>239</v>
      </c>
      <c r="C163" s="46" t="s">
        <v>201</v>
      </c>
      <c r="D163" s="46"/>
      <c r="E163" s="46" t="s">
        <v>18</v>
      </c>
      <c r="F163" s="44">
        <f t="shared" si="4"/>
        <v>25.28233333333333</v>
      </c>
      <c r="G163" s="50" t="s">
        <v>60</v>
      </c>
      <c r="H163" s="50" t="s">
        <v>60</v>
      </c>
      <c r="I163" s="50" t="s">
        <v>60</v>
      </c>
      <c r="J163" s="50" t="s">
        <v>60</v>
      </c>
      <c r="K163" s="50">
        <v>21.983000000000001</v>
      </c>
      <c r="L163" s="50">
        <v>20.356000000000002</v>
      </c>
      <c r="M163" s="50">
        <v>61.271999999999998</v>
      </c>
      <c r="N163" s="50">
        <v>7.6609999999999996</v>
      </c>
      <c r="O163" s="50">
        <v>6.9139999999999997</v>
      </c>
    </row>
    <row r="164" spans="1:15" x14ac:dyDescent="0.25">
      <c r="A164" s="48" t="s">
        <v>15</v>
      </c>
      <c r="B164" s="48" t="s">
        <v>239</v>
      </c>
      <c r="C164" s="46" t="s">
        <v>182</v>
      </c>
      <c r="D164" s="46"/>
      <c r="E164" s="46" t="s">
        <v>18</v>
      </c>
      <c r="F164" s="44">
        <f t="shared" si="4"/>
        <v>23.354666666666663</v>
      </c>
      <c r="G164" s="50">
        <v>1.927</v>
      </c>
      <c r="H164" s="50">
        <v>3.8410000000000002</v>
      </c>
      <c r="I164" s="50">
        <v>6.9450000000000003</v>
      </c>
      <c r="J164" s="50">
        <v>15.148</v>
      </c>
      <c r="K164" s="50">
        <v>5.3029999999999999</v>
      </c>
      <c r="L164" s="50">
        <v>1.169</v>
      </c>
      <c r="M164" s="50">
        <v>16.687000000000001</v>
      </c>
      <c r="N164" s="50">
        <v>24.17</v>
      </c>
      <c r="O164" s="50">
        <v>29.207000000000001</v>
      </c>
    </row>
    <row r="165" spans="1:15" x14ac:dyDescent="0.25">
      <c r="A165" s="48" t="s">
        <v>15</v>
      </c>
      <c r="B165" s="48" t="s">
        <v>239</v>
      </c>
      <c r="C165" s="46" t="s">
        <v>177</v>
      </c>
      <c r="D165" s="46"/>
      <c r="E165" s="46" t="s">
        <v>18</v>
      </c>
      <c r="F165" s="44">
        <f t="shared" si="4"/>
        <v>20.454999999999998</v>
      </c>
      <c r="G165" s="50">
        <v>98.332999999999998</v>
      </c>
      <c r="H165" s="50">
        <v>14.583</v>
      </c>
      <c r="I165" s="50">
        <v>15.920999999999999</v>
      </c>
      <c r="J165" s="50">
        <v>32.781999999999996</v>
      </c>
      <c r="K165" s="50">
        <v>47.61</v>
      </c>
      <c r="L165" s="50">
        <v>22.408999999999999</v>
      </c>
      <c r="M165" s="50">
        <v>14.678000000000001</v>
      </c>
      <c r="N165" s="50">
        <v>7.1680000000000001</v>
      </c>
      <c r="O165" s="50">
        <v>39.518999999999998</v>
      </c>
    </row>
    <row r="166" spans="1:15" x14ac:dyDescent="0.25">
      <c r="A166" s="48" t="s">
        <v>15</v>
      </c>
      <c r="B166" s="48" t="s">
        <v>239</v>
      </c>
      <c r="C166" s="46" t="s">
        <v>137</v>
      </c>
      <c r="D166" s="46"/>
      <c r="E166" s="46" t="s">
        <v>18</v>
      </c>
      <c r="F166" s="44">
        <f t="shared" si="4"/>
        <v>17.888000000000002</v>
      </c>
      <c r="G166" s="50">
        <v>3.847</v>
      </c>
      <c r="H166" s="50" t="s">
        <v>60</v>
      </c>
      <c r="I166" s="50">
        <v>43.453000000000003</v>
      </c>
      <c r="J166" s="50" t="s">
        <v>60</v>
      </c>
      <c r="K166" s="50">
        <v>30.984999999999999</v>
      </c>
      <c r="L166" s="50" t="s">
        <v>60</v>
      </c>
      <c r="M166" s="50">
        <v>33.581000000000003</v>
      </c>
      <c r="N166" s="50">
        <v>10.994</v>
      </c>
      <c r="O166" s="50">
        <v>9.0890000000000004</v>
      </c>
    </row>
    <row r="167" spans="1:15" x14ac:dyDescent="0.25">
      <c r="A167" s="48" t="s">
        <v>15</v>
      </c>
      <c r="B167" s="48" t="s">
        <v>239</v>
      </c>
      <c r="C167" s="46" t="s">
        <v>145</v>
      </c>
      <c r="D167" s="46"/>
      <c r="E167" s="46" t="s">
        <v>18</v>
      </c>
      <c r="F167" s="44">
        <f t="shared" si="4"/>
        <v>17.515666666666664</v>
      </c>
      <c r="G167" s="50">
        <v>67.492999999999995</v>
      </c>
      <c r="H167" s="50" t="s">
        <v>60</v>
      </c>
      <c r="I167" s="50" t="s">
        <v>60</v>
      </c>
      <c r="J167" s="50" t="s">
        <v>60</v>
      </c>
      <c r="K167" s="50" t="s">
        <v>60</v>
      </c>
      <c r="L167" s="50">
        <v>2.8380000000000001</v>
      </c>
      <c r="M167" s="50" t="s">
        <v>60</v>
      </c>
      <c r="N167" s="50" t="s">
        <v>60</v>
      </c>
      <c r="O167" s="50">
        <v>52.546999999999997</v>
      </c>
    </row>
    <row r="168" spans="1:15" x14ac:dyDescent="0.25">
      <c r="A168" s="48" t="s">
        <v>15</v>
      </c>
      <c r="B168" s="48" t="s">
        <v>239</v>
      </c>
      <c r="C168" s="46" t="s">
        <v>270</v>
      </c>
      <c r="D168" s="46"/>
      <c r="E168" s="46" t="s">
        <v>18</v>
      </c>
      <c r="F168" s="44">
        <f t="shared" si="4"/>
        <v>17.000666666666664</v>
      </c>
      <c r="G168" s="50">
        <v>3.3210000000000002</v>
      </c>
      <c r="H168" s="50" t="s">
        <v>60</v>
      </c>
      <c r="I168" s="50">
        <v>470.142</v>
      </c>
      <c r="J168" s="50">
        <v>629.69899999999996</v>
      </c>
      <c r="K168" s="50">
        <v>39.100999999999999</v>
      </c>
      <c r="L168" s="50">
        <v>5.1749999999999998</v>
      </c>
      <c r="M168" s="50">
        <v>31.457000000000001</v>
      </c>
      <c r="N168" s="50">
        <v>0.67800000000000005</v>
      </c>
      <c r="O168" s="50">
        <v>18.867000000000001</v>
      </c>
    </row>
    <row r="169" spans="1:15" x14ac:dyDescent="0.25">
      <c r="A169" s="48" t="s">
        <v>15</v>
      </c>
      <c r="B169" s="48" t="s">
        <v>239</v>
      </c>
      <c r="C169" s="46" t="s">
        <v>206</v>
      </c>
      <c r="D169" s="46"/>
      <c r="E169" s="46" t="s">
        <v>18</v>
      </c>
      <c r="F169" s="44">
        <f t="shared" si="4"/>
        <v>13.413333333333334</v>
      </c>
      <c r="G169" s="50" t="s">
        <v>60</v>
      </c>
      <c r="H169" s="50" t="s">
        <v>60</v>
      </c>
      <c r="I169" s="50" t="s">
        <v>60</v>
      </c>
      <c r="J169" s="50">
        <v>114.443</v>
      </c>
      <c r="K169" s="50" t="s">
        <v>60</v>
      </c>
      <c r="L169" s="50">
        <v>1.2270000000000001</v>
      </c>
      <c r="M169" s="50" t="s">
        <v>60</v>
      </c>
      <c r="N169" s="50" t="s">
        <v>60</v>
      </c>
      <c r="O169" s="50">
        <v>40.24</v>
      </c>
    </row>
    <row r="170" spans="1:15" x14ac:dyDescent="0.25">
      <c r="A170" s="48" t="s">
        <v>15</v>
      </c>
      <c r="B170" s="48" t="s">
        <v>239</v>
      </c>
      <c r="C170" s="46" t="s">
        <v>160</v>
      </c>
      <c r="D170" s="46"/>
      <c r="E170" s="46" t="s">
        <v>18</v>
      </c>
      <c r="F170" s="44">
        <f t="shared" si="4"/>
        <v>9.552999999999999</v>
      </c>
      <c r="G170" s="50">
        <v>6.4130000000000003</v>
      </c>
      <c r="H170" s="50">
        <v>42.359000000000002</v>
      </c>
      <c r="I170" s="50" t="s">
        <v>60</v>
      </c>
      <c r="J170" s="50">
        <v>65.686999999999998</v>
      </c>
      <c r="K170" s="50">
        <v>71.753</v>
      </c>
      <c r="L170" s="50">
        <v>6.0890000000000004</v>
      </c>
      <c r="M170" s="50">
        <v>23.178000000000001</v>
      </c>
      <c r="N170" s="50">
        <v>3.3109999999999999</v>
      </c>
      <c r="O170" s="50">
        <v>2.17</v>
      </c>
    </row>
    <row r="171" spans="1:15" x14ac:dyDescent="0.25">
      <c r="A171" s="48" t="s">
        <v>15</v>
      </c>
      <c r="B171" s="48" t="s">
        <v>239</v>
      </c>
      <c r="C171" s="46" t="s">
        <v>183</v>
      </c>
      <c r="D171" s="46"/>
      <c r="E171" s="46" t="s">
        <v>18</v>
      </c>
      <c r="F171" s="44">
        <f t="shared" si="4"/>
        <v>8.661999999999999</v>
      </c>
      <c r="G171" s="50">
        <v>1334.9829999999999</v>
      </c>
      <c r="H171" s="50">
        <v>1.927</v>
      </c>
      <c r="I171" s="50">
        <v>120.788</v>
      </c>
      <c r="J171" s="50">
        <v>42.034999999999997</v>
      </c>
      <c r="K171" s="50">
        <v>1.008</v>
      </c>
      <c r="L171" s="50" t="s">
        <v>60</v>
      </c>
      <c r="M171" s="50" t="s">
        <v>60</v>
      </c>
      <c r="N171" s="50">
        <v>19.033999999999999</v>
      </c>
      <c r="O171" s="50">
        <v>6.952</v>
      </c>
    </row>
    <row r="172" spans="1:15" x14ac:dyDescent="0.25">
      <c r="A172" s="48" t="s">
        <v>15</v>
      </c>
      <c r="B172" s="48" t="s">
        <v>239</v>
      </c>
      <c r="C172" s="46" t="s">
        <v>199</v>
      </c>
      <c r="D172" s="46"/>
      <c r="E172" s="46" t="s">
        <v>18</v>
      </c>
      <c r="F172" s="44">
        <f t="shared" si="4"/>
        <v>8.5516666666666676</v>
      </c>
      <c r="G172" s="50" t="s">
        <v>60</v>
      </c>
      <c r="H172" s="50">
        <v>1.944</v>
      </c>
      <c r="I172" s="50">
        <v>4.5149999999999997</v>
      </c>
      <c r="J172" s="50">
        <v>44.683</v>
      </c>
      <c r="K172" s="50">
        <v>5.9029999999999996</v>
      </c>
      <c r="L172" s="50">
        <v>38.917000000000002</v>
      </c>
      <c r="M172" s="50">
        <v>9.5109999999999992</v>
      </c>
      <c r="N172" s="50">
        <v>5.9050000000000002</v>
      </c>
      <c r="O172" s="50">
        <v>10.239000000000001</v>
      </c>
    </row>
    <row r="173" spans="1:15" x14ac:dyDescent="0.25">
      <c r="A173" s="48" t="s">
        <v>15</v>
      </c>
      <c r="B173" s="48" t="s">
        <v>239</v>
      </c>
      <c r="C173" s="46" t="s">
        <v>96</v>
      </c>
      <c r="D173" s="46"/>
      <c r="E173" s="46" t="s">
        <v>18</v>
      </c>
      <c r="F173" s="44">
        <f t="shared" si="4"/>
        <v>7.6653333333333329</v>
      </c>
      <c r="G173" s="50" t="s">
        <v>60</v>
      </c>
      <c r="H173" s="50" t="s">
        <v>60</v>
      </c>
      <c r="I173" s="50" t="s">
        <v>60</v>
      </c>
      <c r="J173" s="50" t="s">
        <v>60</v>
      </c>
      <c r="K173" s="50" t="s">
        <v>60</v>
      </c>
      <c r="L173" s="50" t="s">
        <v>60</v>
      </c>
      <c r="M173" s="50" t="s">
        <v>60</v>
      </c>
      <c r="N173" s="50">
        <v>22.995999999999999</v>
      </c>
      <c r="O173" s="50" t="s">
        <v>60</v>
      </c>
    </row>
    <row r="174" spans="1:15" x14ac:dyDescent="0.25">
      <c r="A174" s="48" t="s">
        <v>15</v>
      </c>
      <c r="B174" s="48" t="s">
        <v>239</v>
      </c>
      <c r="C174" s="46" t="s">
        <v>268</v>
      </c>
      <c r="D174" s="46"/>
      <c r="E174" s="46" t="s">
        <v>18</v>
      </c>
      <c r="F174" s="44">
        <f t="shared" si="4"/>
        <v>7.6149999999999993</v>
      </c>
      <c r="G174" s="50">
        <v>506.54700000000003</v>
      </c>
      <c r="H174" s="50">
        <v>183.83099999999999</v>
      </c>
      <c r="I174" s="50" t="s">
        <v>60</v>
      </c>
      <c r="J174" s="50">
        <v>121.52800000000001</v>
      </c>
      <c r="K174" s="50" t="s">
        <v>60</v>
      </c>
      <c r="L174" s="50" t="s">
        <v>60</v>
      </c>
      <c r="M174" s="50">
        <v>22.844999999999999</v>
      </c>
      <c r="N174" s="50" t="s">
        <v>60</v>
      </c>
      <c r="O174" s="50" t="s">
        <v>60</v>
      </c>
    </row>
    <row r="175" spans="1:15" x14ac:dyDescent="0.25">
      <c r="A175" s="48" t="s">
        <v>15</v>
      </c>
      <c r="B175" s="48" t="s">
        <v>239</v>
      </c>
      <c r="C175" s="46" t="s">
        <v>193</v>
      </c>
      <c r="D175" s="46"/>
      <c r="E175" s="46" t="s">
        <v>18</v>
      </c>
      <c r="F175" s="44">
        <f t="shared" si="4"/>
        <v>6.825333333333333</v>
      </c>
      <c r="G175" s="50">
        <v>138.76499999999999</v>
      </c>
      <c r="H175" s="50">
        <v>556.76099999999997</v>
      </c>
      <c r="I175" s="50">
        <v>153.161</v>
      </c>
      <c r="J175" s="50">
        <v>37.996000000000002</v>
      </c>
      <c r="K175" s="50" t="s">
        <v>60</v>
      </c>
      <c r="L175" s="50">
        <v>27.311</v>
      </c>
      <c r="M175" s="50">
        <v>1.1060000000000001</v>
      </c>
      <c r="N175" s="50">
        <v>13.154</v>
      </c>
      <c r="O175" s="50">
        <v>6.2160000000000002</v>
      </c>
    </row>
    <row r="176" spans="1:15" x14ac:dyDescent="0.25">
      <c r="A176" s="48" t="s">
        <v>15</v>
      </c>
      <c r="B176" s="48" t="s">
        <v>239</v>
      </c>
      <c r="C176" s="46" t="s">
        <v>174</v>
      </c>
      <c r="D176" s="46"/>
      <c r="E176" s="46" t="s">
        <v>18</v>
      </c>
      <c r="F176" s="44">
        <f t="shared" si="4"/>
        <v>6.3860000000000001</v>
      </c>
      <c r="G176" s="50">
        <v>90.117000000000004</v>
      </c>
      <c r="H176" s="50">
        <v>27.094000000000001</v>
      </c>
      <c r="I176" s="50">
        <v>0.53600000000000003</v>
      </c>
      <c r="J176" s="50" t="s">
        <v>60</v>
      </c>
      <c r="K176" s="50" t="s">
        <v>60</v>
      </c>
      <c r="L176" s="50">
        <v>20.844999999999999</v>
      </c>
      <c r="M176" s="50" t="s">
        <v>60</v>
      </c>
      <c r="N176" s="50">
        <v>4.1529999999999996</v>
      </c>
      <c r="O176" s="50">
        <v>15.005000000000001</v>
      </c>
    </row>
    <row r="177" spans="1:15" x14ac:dyDescent="0.25">
      <c r="A177" s="48" t="s">
        <v>15</v>
      </c>
      <c r="B177" s="48" t="s">
        <v>239</v>
      </c>
      <c r="C177" s="46" t="s">
        <v>190</v>
      </c>
      <c r="D177" s="46"/>
      <c r="E177" s="46" t="s">
        <v>18</v>
      </c>
      <c r="F177" s="44">
        <f t="shared" si="4"/>
        <v>6.2473333333333336</v>
      </c>
      <c r="G177" s="50" t="s">
        <v>60</v>
      </c>
      <c r="H177" s="50">
        <v>4.5270000000000001</v>
      </c>
      <c r="I177" s="50">
        <v>33.018000000000001</v>
      </c>
      <c r="J177" s="50">
        <v>5.851</v>
      </c>
      <c r="K177" s="50">
        <v>0.83699999999999997</v>
      </c>
      <c r="L177" s="50">
        <v>6.3049999999999997</v>
      </c>
      <c r="M177" s="50">
        <v>12.083</v>
      </c>
      <c r="N177" s="50" t="s">
        <v>60</v>
      </c>
      <c r="O177" s="50">
        <v>6.6589999999999998</v>
      </c>
    </row>
    <row r="178" spans="1:15" x14ac:dyDescent="0.25">
      <c r="A178" s="48" t="s">
        <v>15</v>
      </c>
      <c r="B178" s="48" t="s">
        <v>239</v>
      </c>
      <c r="C178" s="46" t="s">
        <v>203</v>
      </c>
      <c r="D178" s="46"/>
      <c r="E178" s="46" t="s">
        <v>18</v>
      </c>
      <c r="F178" s="44">
        <f t="shared" si="4"/>
        <v>5.7666666666666666</v>
      </c>
      <c r="G178" s="50">
        <v>55.616999999999997</v>
      </c>
      <c r="H178" s="50">
        <v>27.687000000000001</v>
      </c>
      <c r="I178" s="50">
        <v>317.58199999999999</v>
      </c>
      <c r="J178" s="50">
        <v>40.451999999999998</v>
      </c>
      <c r="K178" s="50">
        <v>0.32400000000000001</v>
      </c>
      <c r="L178" s="50">
        <v>11.708</v>
      </c>
      <c r="M178" s="50" t="s">
        <v>60</v>
      </c>
      <c r="N178" s="50" t="s">
        <v>60</v>
      </c>
      <c r="O178" s="50">
        <v>17.3</v>
      </c>
    </row>
    <row r="179" spans="1:15" x14ac:dyDescent="0.25">
      <c r="A179" s="48" t="s">
        <v>15</v>
      </c>
      <c r="B179" s="48" t="s">
        <v>239</v>
      </c>
      <c r="C179" s="46" t="s">
        <v>117</v>
      </c>
      <c r="D179" s="46"/>
      <c r="E179" s="46" t="s">
        <v>18</v>
      </c>
      <c r="F179" s="44">
        <f t="shared" si="4"/>
        <v>5.5633333333333335</v>
      </c>
      <c r="G179" s="50">
        <v>250.61099999999999</v>
      </c>
      <c r="H179" s="50">
        <v>570.524</v>
      </c>
      <c r="I179" s="50">
        <v>0.05</v>
      </c>
      <c r="J179" s="50" t="s">
        <v>60</v>
      </c>
      <c r="K179" s="50">
        <v>0.38600000000000001</v>
      </c>
      <c r="L179" s="50" t="s">
        <v>60</v>
      </c>
      <c r="M179" s="50">
        <v>12.593</v>
      </c>
      <c r="N179" s="50" t="s">
        <v>60</v>
      </c>
      <c r="O179" s="50">
        <v>4.0970000000000004</v>
      </c>
    </row>
    <row r="180" spans="1:15" x14ac:dyDescent="0.25">
      <c r="A180" s="48" t="s">
        <v>15</v>
      </c>
      <c r="B180" s="48" t="s">
        <v>239</v>
      </c>
      <c r="C180" s="46" t="s">
        <v>274</v>
      </c>
      <c r="D180" s="46"/>
      <c r="E180" s="46" t="s">
        <v>18</v>
      </c>
      <c r="F180" s="44">
        <f t="shared" si="4"/>
        <v>4.7759999999999998</v>
      </c>
      <c r="G180" s="50" t="s">
        <v>60</v>
      </c>
      <c r="H180" s="50">
        <v>4.2279999999999998</v>
      </c>
      <c r="I180" s="50">
        <v>77.144000000000005</v>
      </c>
      <c r="J180" s="50">
        <v>2.4990000000000001</v>
      </c>
      <c r="K180" s="50">
        <v>6.101</v>
      </c>
      <c r="L180" s="50">
        <v>18.309999999999999</v>
      </c>
      <c r="M180" s="50">
        <v>4.7160000000000002</v>
      </c>
      <c r="N180" s="50">
        <v>1.966</v>
      </c>
      <c r="O180" s="50">
        <v>7.6459999999999999</v>
      </c>
    </row>
    <row r="181" spans="1:15" x14ac:dyDescent="0.25">
      <c r="A181" s="48" t="s">
        <v>15</v>
      </c>
      <c r="B181" s="48" t="s">
        <v>239</v>
      </c>
      <c r="C181" s="46" t="s">
        <v>279</v>
      </c>
      <c r="D181" s="46"/>
      <c r="E181" s="46" t="s">
        <v>18</v>
      </c>
      <c r="F181" s="44">
        <f t="shared" si="4"/>
        <v>4.2746666666666666</v>
      </c>
      <c r="G181" s="50">
        <v>36.405000000000001</v>
      </c>
      <c r="H181" s="50">
        <v>41.649000000000001</v>
      </c>
      <c r="I181" s="50" t="s">
        <v>60</v>
      </c>
      <c r="J181" s="50" t="s">
        <v>60</v>
      </c>
      <c r="K181" s="50" t="s">
        <v>60</v>
      </c>
      <c r="L181" s="50" t="s">
        <v>60</v>
      </c>
      <c r="M181" s="50" t="s">
        <v>60</v>
      </c>
      <c r="N181" s="50" t="s">
        <v>60</v>
      </c>
      <c r="O181" s="50">
        <v>12.824</v>
      </c>
    </row>
    <row r="182" spans="1:15" x14ac:dyDescent="0.25">
      <c r="A182" s="48" t="s">
        <v>15</v>
      </c>
      <c r="B182" s="48" t="s">
        <v>239</v>
      </c>
      <c r="C182" s="46" t="s">
        <v>162</v>
      </c>
      <c r="D182" s="46"/>
      <c r="E182" s="46" t="s">
        <v>18</v>
      </c>
      <c r="F182" s="44">
        <f t="shared" si="4"/>
        <v>3.7333333333333329</v>
      </c>
      <c r="G182" s="50" t="s">
        <v>60</v>
      </c>
      <c r="H182" s="50" t="s">
        <v>60</v>
      </c>
      <c r="I182" s="50" t="s">
        <v>60</v>
      </c>
      <c r="J182" s="50" t="s">
        <v>60</v>
      </c>
      <c r="K182" s="50" t="s">
        <v>60</v>
      </c>
      <c r="L182" s="50" t="s">
        <v>60</v>
      </c>
      <c r="M182" s="50" t="s">
        <v>60</v>
      </c>
      <c r="N182" s="50" t="s">
        <v>60</v>
      </c>
      <c r="O182" s="50">
        <v>11.2</v>
      </c>
    </row>
    <row r="183" spans="1:15" x14ac:dyDescent="0.25">
      <c r="A183" s="48" t="s">
        <v>15</v>
      </c>
      <c r="B183" s="48" t="s">
        <v>239</v>
      </c>
      <c r="C183" s="46" t="s">
        <v>278</v>
      </c>
      <c r="D183" s="46"/>
      <c r="E183" s="46" t="s">
        <v>18</v>
      </c>
      <c r="F183" s="44">
        <f t="shared" si="4"/>
        <v>3.3966666666666665</v>
      </c>
      <c r="G183" s="50">
        <v>52.015000000000001</v>
      </c>
      <c r="H183" s="50">
        <v>122.331</v>
      </c>
      <c r="I183" s="50">
        <v>19.814</v>
      </c>
      <c r="J183" s="50">
        <v>21.135000000000002</v>
      </c>
      <c r="K183" s="50" t="s">
        <v>60</v>
      </c>
      <c r="L183" s="50" t="s">
        <v>60</v>
      </c>
      <c r="M183" s="50" t="s">
        <v>60</v>
      </c>
      <c r="N183" s="50">
        <v>10.19</v>
      </c>
      <c r="O183" s="50" t="s">
        <v>60</v>
      </c>
    </row>
    <row r="184" spans="1:15" x14ac:dyDescent="0.25">
      <c r="A184" s="48" t="s">
        <v>15</v>
      </c>
      <c r="B184" s="48" t="s">
        <v>239</v>
      </c>
      <c r="C184" s="46" t="s">
        <v>172</v>
      </c>
      <c r="D184" s="46"/>
      <c r="E184" s="46" t="s">
        <v>18</v>
      </c>
      <c r="F184" s="44">
        <f t="shared" si="4"/>
        <v>3.2083333333333335</v>
      </c>
      <c r="G184" s="50">
        <v>355.71800000000002</v>
      </c>
      <c r="H184" s="50">
        <v>272.11099999999999</v>
      </c>
      <c r="I184" s="50">
        <v>68.772000000000006</v>
      </c>
      <c r="J184" s="50" t="s">
        <v>60</v>
      </c>
      <c r="K184" s="50" t="s">
        <v>60</v>
      </c>
      <c r="L184" s="50" t="s">
        <v>60</v>
      </c>
      <c r="M184" s="50" t="s">
        <v>60</v>
      </c>
      <c r="N184" s="50" t="s">
        <v>60</v>
      </c>
      <c r="O184" s="50">
        <v>9.625</v>
      </c>
    </row>
    <row r="185" spans="1:15" x14ac:dyDescent="0.25">
      <c r="A185" s="48" t="s">
        <v>15</v>
      </c>
      <c r="B185" s="48" t="s">
        <v>239</v>
      </c>
      <c r="C185" s="46" t="s">
        <v>269</v>
      </c>
      <c r="D185" s="46"/>
      <c r="E185" s="46" t="s">
        <v>18</v>
      </c>
      <c r="F185" s="44">
        <f t="shared" si="4"/>
        <v>3.1703333333333332</v>
      </c>
      <c r="G185" s="50" t="s">
        <v>60</v>
      </c>
      <c r="H185" s="50" t="s">
        <v>60</v>
      </c>
      <c r="I185" s="50">
        <v>2.7549999999999999</v>
      </c>
      <c r="J185" s="50">
        <v>22.378</v>
      </c>
      <c r="K185" s="50" t="s">
        <v>60</v>
      </c>
      <c r="L185" s="50" t="s">
        <v>60</v>
      </c>
      <c r="M185" s="50">
        <v>9.5109999999999992</v>
      </c>
      <c r="N185" s="50" t="s">
        <v>60</v>
      </c>
      <c r="O185" s="50" t="s">
        <v>60</v>
      </c>
    </row>
    <row r="186" spans="1:15" x14ac:dyDescent="0.25">
      <c r="A186" s="48" t="s">
        <v>15</v>
      </c>
      <c r="B186" s="48" t="s">
        <v>239</v>
      </c>
      <c r="C186" s="46" t="s">
        <v>168</v>
      </c>
      <c r="D186" s="46"/>
      <c r="E186" s="46" t="s">
        <v>18</v>
      </c>
      <c r="F186" s="44">
        <f t="shared" si="4"/>
        <v>2.6776666666666666</v>
      </c>
      <c r="G186" s="50">
        <v>3055.9360000000001</v>
      </c>
      <c r="H186" s="50">
        <v>2664.44</v>
      </c>
      <c r="I186" s="50">
        <v>1.1160000000000001</v>
      </c>
      <c r="J186" s="50">
        <v>4.8860000000000001</v>
      </c>
      <c r="K186" s="50">
        <v>2.847</v>
      </c>
      <c r="L186" s="50">
        <v>10.367000000000001</v>
      </c>
      <c r="M186" s="50">
        <v>3.1110000000000002</v>
      </c>
      <c r="N186" s="50" t="s">
        <v>60</v>
      </c>
      <c r="O186" s="50">
        <v>4.9219999999999997</v>
      </c>
    </row>
    <row r="187" spans="1:15" x14ac:dyDescent="0.25">
      <c r="A187" s="48" t="s">
        <v>15</v>
      </c>
      <c r="B187" s="48" t="s">
        <v>239</v>
      </c>
      <c r="C187" s="46" t="s">
        <v>180</v>
      </c>
      <c r="D187" s="46"/>
      <c r="E187" s="46" t="s">
        <v>18</v>
      </c>
      <c r="F187" s="44">
        <f t="shared" si="4"/>
        <v>2.2916666666666665</v>
      </c>
      <c r="G187" s="50">
        <v>434.95600000000002</v>
      </c>
      <c r="H187" s="50">
        <v>10.228</v>
      </c>
      <c r="I187" s="50">
        <v>140.99100000000001</v>
      </c>
      <c r="J187" s="50">
        <v>27.748999999999999</v>
      </c>
      <c r="K187" s="50" t="s">
        <v>60</v>
      </c>
      <c r="L187" s="50" t="s">
        <v>60</v>
      </c>
      <c r="M187" s="50" t="s">
        <v>60</v>
      </c>
      <c r="N187" s="50" t="s">
        <v>60</v>
      </c>
      <c r="O187" s="50">
        <v>6.875</v>
      </c>
    </row>
    <row r="188" spans="1:15" x14ac:dyDescent="0.25">
      <c r="A188" s="48" t="s">
        <v>15</v>
      </c>
      <c r="B188" s="48" t="s">
        <v>239</v>
      </c>
      <c r="C188" s="46" t="s">
        <v>273</v>
      </c>
      <c r="D188" s="46"/>
      <c r="E188" s="46" t="s">
        <v>18</v>
      </c>
      <c r="F188" s="44">
        <f t="shared" si="4"/>
        <v>2.2589999999999999</v>
      </c>
      <c r="G188" s="50" t="s">
        <v>60</v>
      </c>
      <c r="H188" s="50" t="s">
        <v>60</v>
      </c>
      <c r="I188" s="50" t="s">
        <v>60</v>
      </c>
      <c r="J188" s="50">
        <v>4.3319999999999999</v>
      </c>
      <c r="K188" s="50">
        <v>3.58</v>
      </c>
      <c r="L188" s="50" t="s">
        <v>60</v>
      </c>
      <c r="M188" s="50" t="s">
        <v>60</v>
      </c>
      <c r="N188" s="50" t="s">
        <v>60</v>
      </c>
      <c r="O188" s="50">
        <v>6.7770000000000001</v>
      </c>
    </row>
    <row r="189" spans="1:15" x14ac:dyDescent="0.25">
      <c r="A189" s="48" t="s">
        <v>15</v>
      </c>
      <c r="B189" s="48" t="s">
        <v>239</v>
      </c>
      <c r="C189" s="46" t="s">
        <v>152</v>
      </c>
      <c r="D189" s="46"/>
      <c r="E189" s="46" t="s">
        <v>18</v>
      </c>
      <c r="F189" s="44">
        <f t="shared" si="4"/>
        <v>2.2183333333333333</v>
      </c>
      <c r="G189" s="50">
        <v>9.7029999999999994</v>
      </c>
      <c r="H189" s="50">
        <v>73.954999999999998</v>
      </c>
      <c r="I189" s="50" t="s">
        <v>60</v>
      </c>
      <c r="J189" s="50">
        <v>71.025000000000006</v>
      </c>
      <c r="K189" s="50" t="s">
        <v>60</v>
      </c>
      <c r="L189" s="50" t="s">
        <v>60</v>
      </c>
      <c r="M189" s="50" t="s">
        <v>60</v>
      </c>
      <c r="N189" s="50">
        <v>5.3170000000000002</v>
      </c>
      <c r="O189" s="50">
        <v>1.3380000000000001</v>
      </c>
    </row>
    <row r="190" spans="1:15" x14ac:dyDescent="0.25">
      <c r="A190" s="48" t="s">
        <v>15</v>
      </c>
      <c r="B190" s="48" t="s">
        <v>239</v>
      </c>
      <c r="C190" s="46" t="s">
        <v>192</v>
      </c>
      <c r="D190" s="46"/>
      <c r="E190" s="46" t="s">
        <v>18</v>
      </c>
      <c r="F190" s="44">
        <f t="shared" si="4"/>
        <v>2.0260000000000002</v>
      </c>
      <c r="G190" s="50">
        <v>0.03</v>
      </c>
      <c r="H190" s="50">
        <v>1.772</v>
      </c>
      <c r="I190" s="50">
        <v>0.79</v>
      </c>
      <c r="J190" s="50" t="s">
        <v>60</v>
      </c>
      <c r="K190" s="50">
        <v>6.0679999999999996</v>
      </c>
      <c r="L190" s="50" t="s">
        <v>60</v>
      </c>
      <c r="M190" s="50">
        <v>5.7130000000000001</v>
      </c>
      <c r="N190" s="50">
        <v>0.36499999999999999</v>
      </c>
      <c r="O190" s="50" t="s">
        <v>60</v>
      </c>
    </row>
    <row r="191" spans="1:15" x14ac:dyDescent="0.25">
      <c r="A191" s="48" t="s">
        <v>15</v>
      </c>
      <c r="B191" s="48" t="s">
        <v>239</v>
      </c>
      <c r="C191" s="46" t="s">
        <v>196</v>
      </c>
      <c r="D191" s="46"/>
      <c r="E191" s="46" t="s">
        <v>18</v>
      </c>
      <c r="F191" s="44">
        <f t="shared" si="4"/>
        <v>1.776</v>
      </c>
      <c r="G191" s="50">
        <v>3.2639999999999998</v>
      </c>
      <c r="H191" s="50" t="s">
        <v>60</v>
      </c>
      <c r="I191" s="50" t="s">
        <v>60</v>
      </c>
      <c r="J191" s="50" t="s">
        <v>60</v>
      </c>
      <c r="K191" s="50">
        <v>71.328000000000003</v>
      </c>
      <c r="L191" s="50" t="s">
        <v>60</v>
      </c>
      <c r="M191" s="50">
        <v>2.5910000000000002</v>
      </c>
      <c r="N191" s="50">
        <v>2.7370000000000001</v>
      </c>
      <c r="O191" s="50" t="s">
        <v>60</v>
      </c>
    </row>
    <row r="192" spans="1:15" x14ac:dyDescent="0.25">
      <c r="A192" s="48" t="s">
        <v>15</v>
      </c>
      <c r="B192" s="48" t="s">
        <v>239</v>
      </c>
      <c r="C192" s="46" t="s">
        <v>169</v>
      </c>
      <c r="D192" s="46"/>
      <c r="E192" s="46" t="s">
        <v>18</v>
      </c>
      <c r="F192" s="44">
        <f t="shared" si="4"/>
        <v>1.3046666666666666</v>
      </c>
      <c r="G192" s="50">
        <v>381.39299999999997</v>
      </c>
      <c r="H192" s="50">
        <v>318.19099999999997</v>
      </c>
      <c r="I192" s="50">
        <v>34.531999999999996</v>
      </c>
      <c r="J192" s="50">
        <v>143.54499999999999</v>
      </c>
      <c r="K192" s="50">
        <v>7.968</v>
      </c>
      <c r="L192" s="50">
        <v>32.784999999999997</v>
      </c>
      <c r="M192" s="50">
        <v>3.9140000000000001</v>
      </c>
      <c r="N192" s="50" t="s">
        <v>60</v>
      </c>
      <c r="O192" s="50" t="s">
        <v>60</v>
      </c>
    </row>
    <row r="193" spans="1:15" x14ac:dyDescent="0.25">
      <c r="A193" s="48" t="s">
        <v>15</v>
      </c>
      <c r="B193" s="48" t="s">
        <v>239</v>
      </c>
      <c r="C193" s="46" t="s">
        <v>272</v>
      </c>
      <c r="D193" s="46"/>
      <c r="E193" s="46" t="s">
        <v>18</v>
      </c>
      <c r="F193" s="44">
        <f t="shared" si="4"/>
        <v>1.25</v>
      </c>
      <c r="G193" s="50">
        <v>0.998</v>
      </c>
      <c r="H193" s="50">
        <v>8.3140000000000001</v>
      </c>
      <c r="I193" s="50">
        <v>55.177999999999997</v>
      </c>
      <c r="J193" s="50">
        <v>1.556</v>
      </c>
      <c r="K193" s="50" t="s">
        <v>60</v>
      </c>
      <c r="L193" s="50" t="s">
        <v>60</v>
      </c>
      <c r="M193" s="50">
        <v>3.75</v>
      </c>
      <c r="N193" s="50" t="s">
        <v>60</v>
      </c>
      <c r="O193" s="50" t="s">
        <v>60</v>
      </c>
    </row>
    <row r="194" spans="1:15" x14ac:dyDescent="0.25">
      <c r="A194" s="48" t="s">
        <v>15</v>
      </c>
      <c r="B194" s="48" t="s">
        <v>239</v>
      </c>
      <c r="C194" s="46" t="s">
        <v>156</v>
      </c>
      <c r="D194" s="46"/>
      <c r="E194" s="46" t="s">
        <v>18</v>
      </c>
      <c r="F194" s="44">
        <f t="shared" si="4"/>
        <v>1.016</v>
      </c>
      <c r="G194" s="50" t="s">
        <v>60</v>
      </c>
      <c r="H194" s="50">
        <v>6.76</v>
      </c>
      <c r="I194" s="50">
        <v>23.997</v>
      </c>
      <c r="J194" s="50" t="s">
        <v>60</v>
      </c>
      <c r="K194" s="50">
        <v>0.309</v>
      </c>
      <c r="L194" s="50">
        <v>0.76200000000000001</v>
      </c>
      <c r="M194" s="50">
        <v>3.048</v>
      </c>
      <c r="N194" s="50" t="s">
        <v>60</v>
      </c>
      <c r="O194" s="50" t="s">
        <v>60</v>
      </c>
    </row>
    <row r="195" spans="1:15" x14ac:dyDescent="0.25">
      <c r="A195" s="48" t="s">
        <v>15</v>
      </c>
      <c r="B195" s="48" t="s">
        <v>239</v>
      </c>
      <c r="C195" s="46" t="s">
        <v>277</v>
      </c>
      <c r="D195" s="46"/>
      <c r="E195" s="46" t="s">
        <v>18</v>
      </c>
      <c r="F195" s="44">
        <f t="shared" si="4"/>
        <v>0.92233333333333334</v>
      </c>
      <c r="G195" s="50">
        <v>54.311999999999998</v>
      </c>
      <c r="H195" s="50" t="s">
        <v>60</v>
      </c>
      <c r="I195" s="50" t="s">
        <v>60</v>
      </c>
      <c r="J195" s="50" t="s">
        <v>60</v>
      </c>
      <c r="K195" s="50" t="s">
        <v>60</v>
      </c>
      <c r="L195" s="50" t="s">
        <v>60</v>
      </c>
      <c r="M195" s="50" t="s">
        <v>60</v>
      </c>
      <c r="N195" s="50">
        <v>2.7669999999999999</v>
      </c>
      <c r="O195" s="50" t="s">
        <v>60</v>
      </c>
    </row>
    <row r="196" spans="1:15" x14ac:dyDescent="0.25">
      <c r="A196" s="48" t="s">
        <v>15</v>
      </c>
      <c r="B196" s="48" t="s">
        <v>239</v>
      </c>
      <c r="C196" s="46" t="s">
        <v>189</v>
      </c>
      <c r="D196" s="46"/>
      <c r="E196" s="46" t="s">
        <v>18</v>
      </c>
      <c r="F196" s="44">
        <f t="shared" si="4"/>
        <v>0.59233333333333327</v>
      </c>
      <c r="G196" s="50">
        <v>218.084</v>
      </c>
      <c r="H196" s="50">
        <v>210.38200000000001</v>
      </c>
      <c r="I196" s="50">
        <v>2.4889999999999999</v>
      </c>
      <c r="J196" s="50">
        <v>19.285</v>
      </c>
      <c r="K196" s="50" t="s">
        <v>60</v>
      </c>
      <c r="L196" s="50">
        <v>11.183999999999999</v>
      </c>
      <c r="M196" s="50" t="s">
        <v>60</v>
      </c>
      <c r="N196" s="50" t="s">
        <v>60</v>
      </c>
      <c r="O196" s="50">
        <v>1.7769999999999999</v>
      </c>
    </row>
    <row r="197" spans="1:15" x14ac:dyDescent="0.25">
      <c r="A197" s="48" t="s">
        <v>15</v>
      </c>
      <c r="B197" s="48" t="s">
        <v>239</v>
      </c>
      <c r="C197" s="46" t="s">
        <v>186</v>
      </c>
      <c r="D197" s="46"/>
      <c r="E197" s="46" t="s">
        <v>18</v>
      </c>
      <c r="F197" s="44">
        <f t="shared" si="4"/>
        <v>0.36466666666666669</v>
      </c>
      <c r="G197" s="50" t="s">
        <v>60</v>
      </c>
      <c r="H197" s="50">
        <v>14.396000000000001</v>
      </c>
      <c r="I197" s="50" t="s">
        <v>60</v>
      </c>
      <c r="J197" s="50" t="s">
        <v>60</v>
      </c>
      <c r="K197" s="50" t="s">
        <v>60</v>
      </c>
      <c r="L197" s="50" t="s">
        <v>60</v>
      </c>
      <c r="M197" s="50" t="s">
        <v>60</v>
      </c>
      <c r="N197" s="50">
        <v>1.0940000000000001</v>
      </c>
      <c r="O197" s="50" t="s">
        <v>60</v>
      </c>
    </row>
    <row r="198" spans="1:15" x14ac:dyDescent="0.25">
      <c r="A198" s="48" t="s">
        <v>15</v>
      </c>
      <c r="B198" s="48" t="s">
        <v>239</v>
      </c>
      <c r="C198" s="46" t="s">
        <v>158</v>
      </c>
      <c r="D198" s="46"/>
      <c r="E198" s="46" t="s">
        <v>18</v>
      </c>
      <c r="F198" s="44">
        <f t="shared" si="4"/>
        <v>0.23166666666666666</v>
      </c>
      <c r="G198" s="50">
        <v>39.857999999999997</v>
      </c>
      <c r="H198" s="50">
        <v>99.638999999999996</v>
      </c>
      <c r="I198" s="50">
        <v>8.1039999999999992</v>
      </c>
      <c r="J198" s="50" t="s">
        <v>60</v>
      </c>
      <c r="K198" s="50" t="s">
        <v>60</v>
      </c>
      <c r="L198" s="50" t="s">
        <v>60</v>
      </c>
      <c r="M198" s="50">
        <v>0.69499999999999995</v>
      </c>
      <c r="N198" s="50" t="s">
        <v>60</v>
      </c>
      <c r="O198" s="50" t="s">
        <v>60</v>
      </c>
    </row>
    <row r="199" spans="1:15" x14ac:dyDescent="0.25">
      <c r="A199" s="48" t="s">
        <v>15</v>
      </c>
      <c r="B199" s="48" t="s">
        <v>239</v>
      </c>
      <c r="C199" s="46" t="s">
        <v>175</v>
      </c>
      <c r="D199" s="46"/>
      <c r="E199" s="46" t="s">
        <v>18</v>
      </c>
      <c r="F199" s="44">
        <f t="shared" ref="F199:F210" si="5">SUM(M199:O199)/3</f>
        <v>0.16666666666666666</v>
      </c>
      <c r="G199" s="50">
        <v>242.40100000000001</v>
      </c>
      <c r="H199" s="50">
        <v>50.704999999999998</v>
      </c>
      <c r="I199" s="50">
        <v>30.356000000000002</v>
      </c>
      <c r="J199" s="50">
        <v>19.25</v>
      </c>
      <c r="K199" s="50" t="s">
        <v>60</v>
      </c>
      <c r="L199" s="50" t="s">
        <v>60</v>
      </c>
      <c r="M199" s="50" t="s">
        <v>60</v>
      </c>
      <c r="N199" s="50">
        <v>0.5</v>
      </c>
      <c r="O199" s="50" t="s">
        <v>60</v>
      </c>
    </row>
    <row r="200" spans="1:15" x14ac:dyDescent="0.25">
      <c r="A200" s="48" t="s">
        <v>15</v>
      </c>
      <c r="B200" s="48" t="s">
        <v>239</v>
      </c>
      <c r="C200" s="46" t="s">
        <v>112</v>
      </c>
      <c r="D200" s="46"/>
      <c r="E200" s="46" t="s">
        <v>18</v>
      </c>
      <c r="F200" s="44">
        <f t="shared" si="5"/>
        <v>0</v>
      </c>
      <c r="G200" s="50">
        <v>506.274</v>
      </c>
      <c r="H200" s="50">
        <v>4739.6840000000002</v>
      </c>
      <c r="I200" s="50">
        <v>318.29899999999998</v>
      </c>
      <c r="J200" s="50">
        <v>119.892</v>
      </c>
      <c r="K200" s="50">
        <v>38.057000000000002</v>
      </c>
      <c r="L200" s="50" t="s">
        <v>60</v>
      </c>
      <c r="M200" s="50" t="s">
        <v>60</v>
      </c>
      <c r="N200" s="50" t="s">
        <v>60</v>
      </c>
      <c r="O200" s="50" t="s">
        <v>60</v>
      </c>
    </row>
    <row r="201" spans="1:15" x14ac:dyDescent="0.25">
      <c r="A201" s="48" t="s">
        <v>15</v>
      </c>
      <c r="B201" s="48" t="s">
        <v>239</v>
      </c>
      <c r="C201" s="46" t="s">
        <v>198</v>
      </c>
      <c r="D201" s="46"/>
      <c r="E201" s="46" t="s">
        <v>18</v>
      </c>
      <c r="F201" s="44">
        <f t="shared" si="5"/>
        <v>0</v>
      </c>
      <c r="G201" s="50" t="s">
        <v>60</v>
      </c>
      <c r="H201" s="50" t="s">
        <v>60</v>
      </c>
      <c r="I201" s="50">
        <v>21.364000000000001</v>
      </c>
      <c r="J201" s="50" t="s">
        <v>60</v>
      </c>
      <c r="K201" s="50" t="s">
        <v>60</v>
      </c>
      <c r="L201" s="50" t="s">
        <v>60</v>
      </c>
      <c r="M201" s="50" t="s">
        <v>60</v>
      </c>
      <c r="N201" s="50" t="s">
        <v>60</v>
      </c>
      <c r="O201" s="50" t="s">
        <v>60</v>
      </c>
    </row>
    <row r="202" spans="1:15" x14ac:dyDescent="0.25">
      <c r="A202" s="48" t="s">
        <v>15</v>
      </c>
      <c r="B202" s="48" t="s">
        <v>239</v>
      </c>
      <c r="C202" s="46" t="s">
        <v>282</v>
      </c>
      <c r="D202" s="46"/>
      <c r="E202" s="46" t="s">
        <v>18</v>
      </c>
      <c r="F202" s="44">
        <f t="shared" si="5"/>
        <v>0</v>
      </c>
      <c r="G202" s="50">
        <v>15.006</v>
      </c>
      <c r="H202" s="50" t="s">
        <v>60</v>
      </c>
      <c r="I202" s="50" t="s">
        <v>60</v>
      </c>
      <c r="J202" s="50" t="s">
        <v>60</v>
      </c>
      <c r="K202" s="50" t="s">
        <v>60</v>
      </c>
      <c r="L202" s="50" t="s">
        <v>60</v>
      </c>
      <c r="M202" s="50" t="s">
        <v>60</v>
      </c>
      <c r="N202" s="50" t="s">
        <v>60</v>
      </c>
      <c r="O202" s="50" t="s">
        <v>60</v>
      </c>
    </row>
    <row r="203" spans="1:15" x14ac:dyDescent="0.25">
      <c r="A203" s="48" t="s">
        <v>15</v>
      </c>
      <c r="B203" s="48" t="s">
        <v>239</v>
      </c>
      <c r="C203" s="46" t="s">
        <v>191</v>
      </c>
      <c r="D203" s="46"/>
      <c r="E203" s="46" t="s">
        <v>18</v>
      </c>
      <c r="F203" s="44">
        <f t="shared" si="5"/>
        <v>0</v>
      </c>
      <c r="G203" s="50">
        <v>5530.5129999999999</v>
      </c>
      <c r="H203" s="50">
        <v>5.29</v>
      </c>
      <c r="I203" s="50" t="s">
        <v>60</v>
      </c>
      <c r="J203" s="50" t="s">
        <v>60</v>
      </c>
      <c r="K203" s="50" t="s">
        <v>60</v>
      </c>
      <c r="L203" s="50">
        <v>3.0249999999999999</v>
      </c>
      <c r="M203" s="50" t="s">
        <v>60</v>
      </c>
      <c r="N203" s="50" t="s">
        <v>60</v>
      </c>
      <c r="O203" s="50" t="s">
        <v>60</v>
      </c>
    </row>
    <row r="204" spans="1:15" x14ac:dyDescent="0.25">
      <c r="A204" s="48" t="s">
        <v>15</v>
      </c>
      <c r="B204" s="48" t="s">
        <v>239</v>
      </c>
      <c r="C204" s="46" t="s">
        <v>202</v>
      </c>
      <c r="D204" s="46"/>
      <c r="E204" s="46" t="s">
        <v>18</v>
      </c>
      <c r="F204" s="44">
        <f t="shared" si="5"/>
        <v>0</v>
      </c>
      <c r="G204" s="50">
        <v>139.673</v>
      </c>
      <c r="H204" s="50">
        <v>226.81299999999999</v>
      </c>
      <c r="I204" s="50">
        <v>3.1030000000000002</v>
      </c>
      <c r="J204" s="50" t="s">
        <v>60</v>
      </c>
      <c r="K204" s="50" t="s">
        <v>60</v>
      </c>
      <c r="L204" s="50" t="s">
        <v>60</v>
      </c>
      <c r="M204" s="50" t="s">
        <v>60</v>
      </c>
      <c r="N204" s="50" t="s">
        <v>60</v>
      </c>
      <c r="O204" s="50" t="s">
        <v>60</v>
      </c>
    </row>
    <row r="205" spans="1:15" x14ac:dyDescent="0.25">
      <c r="A205" s="48" t="s">
        <v>15</v>
      </c>
      <c r="B205" s="48" t="s">
        <v>239</v>
      </c>
      <c r="C205" s="46" t="s">
        <v>153</v>
      </c>
      <c r="D205" s="46"/>
      <c r="E205" s="46" t="s">
        <v>18</v>
      </c>
      <c r="F205" s="44">
        <f t="shared" si="5"/>
        <v>0</v>
      </c>
      <c r="G205" s="50" t="s">
        <v>60</v>
      </c>
      <c r="H205" s="50">
        <v>9.5820000000000007</v>
      </c>
      <c r="I205" s="50">
        <v>5.9139999999999997</v>
      </c>
      <c r="J205" s="50" t="s">
        <v>60</v>
      </c>
      <c r="K205" s="50" t="s">
        <v>60</v>
      </c>
      <c r="L205" s="50">
        <v>6.66</v>
      </c>
      <c r="M205" s="50" t="s">
        <v>60</v>
      </c>
      <c r="N205" s="50" t="s">
        <v>60</v>
      </c>
      <c r="O205" s="50" t="s">
        <v>60</v>
      </c>
    </row>
    <row r="206" spans="1:15" x14ac:dyDescent="0.25">
      <c r="A206" s="48" t="s">
        <v>15</v>
      </c>
      <c r="B206" s="48" t="s">
        <v>239</v>
      </c>
      <c r="C206" s="46" t="s">
        <v>281</v>
      </c>
      <c r="D206" s="46"/>
      <c r="E206" s="46" t="s">
        <v>18</v>
      </c>
      <c r="F206" s="44">
        <f t="shared" si="5"/>
        <v>0</v>
      </c>
      <c r="G206" s="50">
        <v>79.91</v>
      </c>
      <c r="H206" s="50" t="s">
        <v>60</v>
      </c>
      <c r="I206" s="50" t="s">
        <v>60</v>
      </c>
      <c r="J206" s="50" t="s">
        <v>60</v>
      </c>
      <c r="K206" s="50" t="s">
        <v>60</v>
      </c>
      <c r="L206" s="50" t="s">
        <v>60</v>
      </c>
      <c r="M206" s="50" t="s">
        <v>60</v>
      </c>
      <c r="N206" s="50" t="s">
        <v>60</v>
      </c>
      <c r="O206" s="50" t="s">
        <v>60</v>
      </c>
    </row>
    <row r="207" spans="1:15" x14ac:dyDescent="0.25">
      <c r="A207" s="48" t="s">
        <v>15</v>
      </c>
      <c r="B207" s="48" t="s">
        <v>239</v>
      </c>
      <c r="C207" s="46" t="s">
        <v>194</v>
      </c>
      <c r="D207" s="46"/>
      <c r="E207" s="46" t="s">
        <v>18</v>
      </c>
      <c r="F207" s="44">
        <f t="shared" si="5"/>
        <v>0</v>
      </c>
      <c r="G207" s="50">
        <v>846.54399999999998</v>
      </c>
      <c r="H207" s="50" t="s">
        <v>60</v>
      </c>
      <c r="I207" s="50" t="s">
        <v>60</v>
      </c>
      <c r="J207" s="50" t="s">
        <v>60</v>
      </c>
      <c r="K207" s="50" t="s">
        <v>60</v>
      </c>
      <c r="L207" s="50" t="s">
        <v>60</v>
      </c>
      <c r="M207" s="50" t="s">
        <v>60</v>
      </c>
      <c r="N207" s="50" t="s">
        <v>60</v>
      </c>
      <c r="O207" s="50" t="s">
        <v>60</v>
      </c>
    </row>
    <row r="208" spans="1:15" x14ac:dyDescent="0.25">
      <c r="A208" s="48" t="s">
        <v>15</v>
      </c>
      <c r="B208" s="48" t="s">
        <v>239</v>
      </c>
      <c r="C208" s="46" t="s">
        <v>280</v>
      </c>
      <c r="D208" s="46"/>
      <c r="E208" s="46" t="s">
        <v>18</v>
      </c>
      <c r="F208" s="44">
        <f t="shared" si="5"/>
        <v>0</v>
      </c>
      <c r="G208" s="50" t="s">
        <v>60</v>
      </c>
      <c r="H208" s="50">
        <v>72.581999999999994</v>
      </c>
      <c r="I208" s="50">
        <v>224.90299999999999</v>
      </c>
      <c r="J208" s="50" t="s">
        <v>60</v>
      </c>
      <c r="K208" s="50" t="s">
        <v>60</v>
      </c>
      <c r="L208" s="50" t="s">
        <v>60</v>
      </c>
      <c r="M208" s="50" t="s">
        <v>60</v>
      </c>
      <c r="N208" s="50" t="s">
        <v>60</v>
      </c>
      <c r="O208" s="50" t="s">
        <v>60</v>
      </c>
    </row>
    <row r="209" spans="1:15" x14ac:dyDescent="0.25">
      <c r="A209" s="48" t="s">
        <v>15</v>
      </c>
      <c r="B209" s="48" t="s">
        <v>239</v>
      </c>
      <c r="C209" s="46" t="s">
        <v>122</v>
      </c>
      <c r="D209" s="46"/>
      <c r="E209" s="46" t="s">
        <v>18</v>
      </c>
      <c r="F209" s="44">
        <f t="shared" si="5"/>
        <v>0</v>
      </c>
      <c r="G209" s="50">
        <v>135.661</v>
      </c>
      <c r="H209" s="50">
        <v>219.18</v>
      </c>
      <c r="I209" s="50" t="s">
        <v>60</v>
      </c>
      <c r="J209" s="50">
        <v>2.968</v>
      </c>
      <c r="K209" s="50" t="s">
        <v>60</v>
      </c>
      <c r="L209" s="50" t="s">
        <v>60</v>
      </c>
      <c r="M209" s="50" t="s">
        <v>60</v>
      </c>
      <c r="N209" s="50" t="s">
        <v>60</v>
      </c>
      <c r="O209" s="50" t="s">
        <v>60</v>
      </c>
    </row>
    <row r="210" spans="1:15" x14ac:dyDescent="0.25">
      <c r="A210" s="48" t="s">
        <v>15</v>
      </c>
      <c r="B210" s="48" t="s">
        <v>239</v>
      </c>
      <c r="C210" s="46" t="s">
        <v>275</v>
      </c>
      <c r="D210" s="46"/>
      <c r="E210" s="46" t="s">
        <v>18</v>
      </c>
      <c r="F210" s="44">
        <f t="shared" si="5"/>
        <v>0</v>
      </c>
      <c r="G210" s="50">
        <v>37.744</v>
      </c>
      <c r="H210" s="50">
        <v>205.03899999999999</v>
      </c>
      <c r="I210" s="50">
        <v>21.471</v>
      </c>
      <c r="J210" s="50" t="s">
        <v>60</v>
      </c>
      <c r="K210" s="50" t="s">
        <v>60</v>
      </c>
      <c r="L210" s="50">
        <v>0.6</v>
      </c>
      <c r="M210" s="50" t="s">
        <v>60</v>
      </c>
      <c r="N210" s="50" t="s">
        <v>60</v>
      </c>
      <c r="O210" s="50" t="s">
        <v>60</v>
      </c>
    </row>
    <row r="212" spans="1:15" x14ac:dyDescent="0.25">
      <c r="A212" s="48" t="s">
        <v>15</v>
      </c>
      <c r="B212" s="48" t="s">
        <v>239</v>
      </c>
      <c r="C212" s="46" t="s">
        <v>208</v>
      </c>
      <c r="D212" s="46" t="s">
        <v>17</v>
      </c>
      <c r="E212" s="46" t="s">
        <v>18</v>
      </c>
      <c r="F212" s="44">
        <v>18799.661000000004</v>
      </c>
      <c r="G212" s="50">
        <v>30625.805</v>
      </c>
      <c r="H212" s="50">
        <v>33697.404999999999</v>
      </c>
      <c r="I212" s="50">
        <v>29356.562999999998</v>
      </c>
      <c r="J212" s="50">
        <v>17118.652999999998</v>
      </c>
      <c r="K212" s="50">
        <v>15682.307000000001</v>
      </c>
      <c r="L212" s="50">
        <v>17383.102999999999</v>
      </c>
      <c r="M212" s="50">
        <v>19030.841</v>
      </c>
      <c r="N212" s="50">
        <v>15802.391</v>
      </c>
      <c r="O212" s="50">
        <v>21565.751</v>
      </c>
    </row>
    <row r="213" spans="1:15" x14ac:dyDescent="0.25">
      <c r="A213" s="48" t="s">
        <v>15</v>
      </c>
      <c r="B213" s="48" t="s">
        <v>239</v>
      </c>
      <c r="C213" s="46" t="s">
        <v>209</v>
      </c>
      <c r="D213" s="46" t="s">
        <v>17</v>
      </c>
      <c r="E213" s="46" t="s">
        <v>18</v>
      </c>
      <c r="F213" s="44">
        <v>573921.84033333336</v>
      </c>
      <c r="G213" s="50">
        <v>339730.85700000002</v>
      </c>
      <c r="H213" s="50">
        <v>338706.71299999999</v>
      </c>
      <c r="I213" s="50">
        <v>359164.38500000001</v>
      </c>
      <c r="J213" s="50">
        <v>426608.01500000001</v>
      </c>
      <c r="K213" s="50">
        <v>393974.663</v>
      </c>
      <c r="L213" s="50">
        <v>511795.77600000001</v>
      </c>
      <c r="M213" s="50">
        <v>655891.80299999996</v>
      </c>
      <c r="N213" s="50">
        <v>494062.37900000002</v>
      </c>
      <c r="O213" s="50">
        <v>571811.33900000004</v>
      </c>
    </row>
    <row r="214" spans="1:15" x14ac:dyDescent="0.25">
      <c r="A214" s="48" t="s">
        <v>15</v>
      </c>
      <c r="B214" s="48" t="s">
        <v>239</v>
      </c>
      <c r="C214" s="46" t="s">
        <v>210</v>
      </c>
      <c r="D214" s="46" t="s">
        <v>17</v>
      </c>
      <c r="E214" s="46" t="s">
        <v>18</v>
      </c>
      <c r="F214" s="44">
        <v>14060.665333333332</v>
      </c>
      <c r="G214" s="50">
        <v>6932.473</v>
      </c>
      <c r="H214" s="50">
        <v>4198.915</v>
      </c>
      <c r="I214" s="50">
        <v>7578.7129999999997</v>
      </c>
      <c r="J214" s="50">
        <v>15267.791999999999</v>
      </c>
      <c r="K214" s="50">
        <v>11874.714</v>
      </c>
      <c r="L214" s="50">
        <v>10155.384</v>
      </c>
      <c r="M214" s="50">
        <v>16086.64</v>
      </c>
      <c r="N214" s="50">
        <v>13444.757</v>
      </c>
      <c r="O214" s="50">
        <v>12650.599</v>
      </c>
    </row>
    <row r="215" spans="1:15" x14ac:dyDescent="0.25">
      <c r="A215" s="48" t="s">
        <v>15</v>
      </c>
      <c r="B215" s="48" t="s">
        <v>239</v>
      </c>
      <c r="C215" s="46" t="s">
        <v>211</v>
      </c>
      <c r="D215" s="46" t="s">
        <v>17</v>
      </c>
      <c r="E215" s="46" t="s">
        <v>18</v>
      </c>
      <c r="F215" s="44">
        <v>4368.6603333333333</v>
      </c>
      <c r="G215" s="50">
        <v>7564.933</v>
      </c>
      <c r="H215" s="50">
        <v>8277.2459999999992</v>
      </c>
      <c r="I215" s="50">
        <v>6900.02</v>
      </c>
      <c r="J215" s="50">
        <v>8183.027</v>
      </c>
      <c r="K215" s="50">
        <v>4920.7290000000003</v>
      </c>
      <c r="L215" s="50">
        <v>4887.6170000000002</v>
      </c>
      <c r="M215" s="50">
        <v>5604.2280000000001</v>
      </c>
      <c r="N215" s="50">
        <v>4321.9089999999997</v>
      </c>
      <c r="O215" s="50">
        <v>3179.8440000000001</v>
      </c>
    </row>
    <row r="216" spans="1:15" x14ac:dyDescent="0.25">
      <c r="A216" s="48" t="s">
        <v>15</v>
      </c>
      <c r="B216" s="48" t="s">
        <v>239</v>
      </c>
      <c r="C216" s="46" t="s">
        <v>212</v>
      </c>
      <c r="D216" s="46" t="s">
        <v>17</v>
      </c>
      <c r="E216" s="46" t="s">
        <v>18</v>
      </c>
      <c r="F216" s="44">
        <v>27046.736000000001</v>
      </c>
      <c r="G216" s="50">
        <v>11114.985000000001</v>
      </c>
      <c r="H216" s="50">
        <v>17596.003000000001</v>
      </c>
      <c r="I216" s="50">
        <v>18715.501</v>
      </c>
      <c r="J216" s="50">
        <v>21448.052</v>
      </c>
      <c r="K216" s="50">
        <v>15159.656000000001</v>
      </c>
      <c r="L216" s="50">
        <v>18760.895</v>
      </c>
      <c r="M216" s="50">
        <v>26269.116999999998</v>
      </c>
      <c r="N216" s="50">
        <v>23787.024000000001</v>
      </c>
      <c r="O216" s="50">
        <v>31084.066999999999</v>
      </c>
    </row>
    <row r="217" spans="1:15" x14ac:dyDescent="0.25">
      <c r="A217" s="48" t="s">
        <v>15</v>
      </c>
      <c r="B217" s="48" t="s">
        <v>239</v>
      </c>
      <c r="C217" s="46" t="s">
        <v>213</v>
      </c>
      <c r="D217" s="46" t="s">
        <v>17</v>
      </c>
      <c r="E217" s="46" t="s">
        <v>18</v>
      </c>
      <c r="F217" s="44">
        <v>1110932.7946666668</v>
      </c>
      <c r="G217" s="50">
        <v>712434.16799999995</v>
      </c>
      <c r="H217" s="50">
        <v>689411.48199999996</v>
      </c>
      <c r="I217" s="50">
        <v>714813.09400000004</v>
      </c>
      <c r="J217" s="50">
        <v>837789.26699999999</v>
      </c>
      <c r="K217" s="50">
        <v>706227.821</v>
      </c>
      <c r="L217" s="50">
        <v>972078.51199999999</v>
      </c>
      <c r="M217" s="50">
        <v>1297860.013</v>
      </c>
      <c r="N217" s="50">
        <v>963417.43400000001</v>
      </c>
      <c r="O217" s="50">
        <v>1071520.9369999999</v>
      </c>
    </row>
    <row r="218" spans="1:15" x14ac:dyDescent="0.25">
      <c r="A218" s="48" t="s">
        <v>15</v>
      </c>
      <c r="B218" s="48" t="s">
        <v>239</v>
      </c>
      <c r="C218" s="46" t="s">
        <v>214</v>
      </c>
      <c r="D218" s="46" t="s">
        <v>17</v>
      </c>
      <c r="E218" s="46" t="s">
        <v>18</v>
      </c>
      <c r="F218" s="44">
        <v>94003.550999999992</v>
      </c>
      <c r="G218" s="50">
        <v>50788.125999999997</v>
      </c>
      <c r="H218" s="50">
        <v>61404.809000000001</v>
      </c>
      <c r="I218" s="50">
        <v>66367.611999999994</v>
      </c>
      <c r="J218" s="50">
        <v>85075.62</v>
      </c>
      <c r="K218" s="50">
        <v>70113.013999999996</v>
      </c>
      <c r="L218" s="50">
        <v>74035.741999999998</v>
      </c>
      <c r="M218" s="50">
        <v>92788.925000000003</v>
      </c>
      <c r="N218" s="50">
        <v>89966.187999999995</v>
      </c>
      <c r="O218" s="50">
        <v>99255.54</v>
      </c>
    </row>
    <row r="219" spans="1:15" x14ac:dyDescent="0.25">
      <c r="A219" s="48" t="s">
        <v>15</v>
      </c>
      <c r="B219" s="48" t="s">
        <v>239</v>
      </c>
      <c r="C219" s="46" t="s">
        <v>215</v>
      </c>
      <c r="D219" s="46" t="s">
        <v>17</v>
      </c>
      <c r="E219" s="46" t="s">
        <v>18</v>
      </c>
      <c r="F219" s="44">
        <v>558347.20699999994</v>
      </c>
      <c r="G219" s="50">
        <v>386053.21399999998</v>
      </c>
      <c r="H219" s="50">
        <v>446614.97100000002</v>
      </c>
      <c r="I219" s="50">
        <v>481062.87</v>
      </c>
      <c r="J219" s="50">
        <v>490987.788</v>
      </c>
      <c r="K219" s="50">
        <v>406429.91200000001</v>
      </c>
      <c r="L219" s="50">
        <v>473637.315</v>
      </c>
      <c r="M219" s="50">
        <v>569505.98100000003</v>
      </c>
      <c r="N219" s="50">
        <v>503438.27600000001</v>
      </c>
      <c r="O219" s="50">
        <v>602097.36399999994</v>
      </c>
    </row>
    <row r="220" spans="1:15" x14ac:dyDescent="0.25">
      <c r="A220" s="48" t="s">
        <v>15</v>
      </c>
      <c r="B220" s="48" t="s">
        <v>239</v>
      </c>
      <c r="C220" s="46" t="s">
        <v>216</v>
      </c>
      <c r="D220" s="46" t="s">
        <v>17</v>
      </c>
      <c r="E220" s="46" t="s">
        <v>18</v>
      </c>
      <c r="F220" s="44">
        <v>24623.525666666665</v>
      </c>
      <c r="G220" s="50">
        <v>15293.781000000001</v>
      </c>
      <c r="H220" s="50">
        <v>14597.416999999999</v>
      </c>
      <c r="I220" s="50">
        <v>17940.039000000001</v>
      </c>
      <c r="J220" s="50">
        <v>29412.135999999999</v>
      </c>
      <c r="K220" s="50">
        <v>12338.441000000001</v>
      </c>
      <c r="L220" s="50">
        <v>15400.344999999999</v>
      </c>
      <c r="M220" s="50">
        <v>17237.782999999999</v>
      </c>
      <c r="N220" s="50">
        <v>28818.585999999999</v>
      </c>
      <c r="O220" s="50">
        <v>27814.207999999999</v>
      </c>
    </row>
    <row r="221" spans="1:15" x14ac:dyDescent="0.25">
      <c r="A221" s="48" t="s">
        <v>15</v>
      </c>
      <c r="B221" s="48" t="s">
        <v>239</v>
      </c>
      <c r="C221" s="46" t="s">
        <v>217</v>
      </c>
      <c r="D221" s="46" t="s">
        <v>17</v>
      </c>
      <c r="E221" s="46" t="s">
        <v>18</v>
      </c>
      <c r="F221" s="44">
        <v>72648.393333333326</v>
      </c>
      <c r="G221" s="50">
        <v>39464.442999999999</v>
      </c>
      <c r="H221" s="50">
        <v>41902.819000000003</v>
      </c>
      <c r="I221" s="50">
        <v>51014.915999999997</v>
      </c>
      <c r="J221" s="50">
        <v>55107.635000000002</v>
      </c>
      <c r="K221" s="50">
        <v>35549.593000000001</v>
      </c>
      <c r="L221" s="50">
        <v>51716.290999999997</v>
      </c>
      <c r="M221" s="50">
        <v>71573.622000000003</v>
      </c>
      <c r="N221" s="50">
        <v>71084.608999999997</v>
      </c>
      <c r="O221" s="50">
        <v>75286.948999999993</v>
      </c>
    </row>
    <row r="222" spans="1:15" x14ac:dyDescent="0.25">
      <c r="A222" s="48" t="s">
        <v>15</v>
      </c>
      <c r="B222" s="48" t="s">
        <v>239</v>
      </c>
      <c r="C222" s="46" t="s">
        <v>218</v>
      </c>
      <c r="D222" s="46" t="s">
        <v>17</v>
      </c>
      <c r="E222" s="46" t="s">
        <v>18</v>
      </c>
      <c r="F222" s="44">
        <v>372466.03333333338</v>
      </c>
      <c r="G222" s="50">
        <v>361876.25599999999</v>
      </c>
      <c r="H222" s="50">
        <v>345682.61300000001</v>
      </c>
      <c r="I222" s="50">
        <v>348106.48300000001</v>
      </c>
      <c r="J222" s="50">
        <v>353723.50900000002</v>
      </c>
      <c r="K222" s="50">
        <v>309059.755</v>
      </c>
      <c r="L222" s="50">
        <v>349746.05699999997</v>
      </c>
      <c r="M222" s="50">
        <v>393230.25</v>
      </c>
      <c r="N222" s="50">
        <v>322350.48599999998</v>
      </c>
      <c r="O222" s="50">
        <v>401817.364</v>
      </c>
    </row>
    <row r="223" spans="1:15" x14ac:dyDescent="0.25">
      <c r="A223" s="48" t="s">
        <v>15</v>
      </c>
      <c r="B223" s="48" t="s">
        <v>239</v>
      </c>
      <c r="C223" s="46" t="s">
        <v>219</v>
      </c>
      <c r="D223" s="46" t="s">
        <v>17</v>
      </c>
      <c r="E223" s="46" t="s">
        <v>18</v>
      </c>
      <c r="F223" s="44">
        <v>1289050.6743333333</v>
      </c>
      <c r="G223" s="50">
        <v>904814.54399999999</v>
      </c>
      <c r="H223" s="50">
        <v>929991.59299999999</v>
      </c>
      <c r="I223" s="50">
        <v>949244.64300000004</v>
      </c>
      <c r="J223" s="50">
        <v>990618.52300000004</v>
      </c>
      <c r="K223" s="50">
        <v>934386.56200000003</v>
      </c>
      <c r="L223" s="50">
        <v>1093585.3389999999</v>
      </c>
      <c r="M223" s="50">
        <v>1220301.879</v>
      </c>
      <c r="N223" s="50">
        <v>1218530.0009999999</v>
      </c>
      <c r="O223" s="50">
        <v>1428320.1429999999</v>
      </c>
    </row>
    <row r="224" spans="1:15" x14ac:dyDescent="0.25">
      <c r="A224" s="48" t="s">
        <v>15</v>
      </c>
      <c r="B224" s="48" t="s">
        <v>239</v>
      </c>
      <c r="C224" s="46" t="s">
        <v>220</v>
      </c>
      <c r="D224" s="46" t="s">
        <v>17</v>
      </c>
      <c r="E224" s="46" t="s">
        <v>18</v>
      </c>
      <c r="F224" s="44">
        <v>55690.636666666665</v>
      </c>
      <c r="G224" s="50">
        <v>93703.061000000002</v>
      </c>
      <c r="H224" s="50">
        <v>85090.18</v>
      </c>
      <c r="I224" s="50">
        <v>96300.046000000002</v>
      </c>
      <c r="J224" s="50">
        <v>91324.455000000002</v>
      </c>
      <c r="K224" s="50">
        <v>69160.133000000002</v>
      </c>
      <c r="L224" s="50">
        <v>62438.571000000004</v>
      </c>
      <c r="M224" s="50">
        <v>57667.728000000003</v>
      </c>
      <c r="N224" s="50">
        <v>49484.32</v>
      </c>
      <c r="O224" s="50">
        <v>59919.862000000001</v>
      </c>
    </row>
    <row r="225" spans="1:15" x14ac:dyDescent="0.25">
      <c r="A225" s="48" t="s">
        <v>15</v>
      </c>
      <c r="B225" s="48" t="s">
        <v>239</v>
      </c>
      <c r="C225" s="46" t="s">
        <v>221</v>
      </c>
      <c r="D225" s="46" t="s">
        <v>17</v>
      </c>
      <c r="E225" s="46" t="s">
        <v>18</v>
      </c>
      <c r="F225" s="44">
        <v>8614.2226666666666</v>
      </c>
      <c r="G225" s="50">
        <v>6936.9870000000001</v>
      </c>
      <c r="H225" s="50">
        <v>7667.1139999999996</v>
      </c>
      <c r="I225" s="50">
        <v>11615.964</v>
      </c>
      <c r="J225" s="50">
        <v>16269.208000000001</v>
      </c>
      <c r="K225" s="50">
        <v>7392.549</v>
      </c>
      <c r="L225" s="50">
        <v>8331.1299999999992</v>
      </c>
      <c r="M225" s="50">
        <v>9882.973</v>
      </c>
      <c r="N225" s="50">
        <v>7492.5730000000003</v>
      </c>
      <c r="O225" s="50">
        <v>8467.1219999999994</v>
      </c>
    </row>
    <row r="226" spans="1:15" x14ac:dyDescent="0.25">
      <c r="A226" s="48" t="s">
        <v>15</v>
      </c>
      <c r="B226" s="48" t="s">
        <v>239</v>
      </c>
      <c r="C226" s="46" t="s">
        <v>222</v>
      </c>
      <c r="D226" s="46" t="s">
        <v>17</v>
      </c>
      <c r="E226" s="46" t="s">
        <v>18</v>
      </c>
      <c r="F226" s="44">
        <v>12783.242666666667</v>
      </c>
      <c r="G226" s="50">
        <v>18111.59</v>
      </c>
      <c r="H226" s="50">
        <v>29472.955000000002</v>
      </c>
      <c r="I226" s="50">
        <v>20488.383000000002</v>
      </c>
      <c r="J226" s="50">
        <v>18889.923999999999</v>
      </c>
      <c r="K226" s="50">
        <v>13807.78</v>
      </c>
      <c r="L226" s="50">
        <v>13362.529</v>
      </c>
      <c r="M226" s="50">
        <v>15427.607</v>
      </c>
      <c r="N226" s="50">
        <v>11916.057000000001</v>
      </c>
      <c r="O226" s="50">
        <v>11006.064</v>
      </c>
    </row>
    <row r="227" spans="1:15" x14ac:dyDescent="0.25">
      <c r="A227" s="48" t="s">
        <v>15</v>
      </c>
      <c r="B227" s="48" t="s">
        <v>239</v>
      </c>
      <c r="C227" s="46" t="s">
        <v>223</v>
      </c>
      <c r="D227" s="46" t="s">
        <v>17</v>
      </c>
      <c r="E227" s="46" t="s">
        <v>18</v>
      </c>
      <c r="F227" s="44">
        <v>49282.903666666673</v>
      </c>
      <c r="G227" s="50">
        <v>41376.394</v>
      </c>
      <c r="H227" s="50">
        <v>40860.732000000004</v>
      </c>
      <c r="I227" s="50">
        <v>37446.26</v>
      </c>
      <c r="J227" s="50">
        <v>43625.262999999999</v>
      </c>
      <c r="K227" s="50">
        <v>45596.023000000001</v>
      </c>
      <c r="L227" s="50">
        <v>44641.091999999997</v>
      </c>
      <c r="M227" s="50">
        <v>47138.343999999997</v>
      </c>
      <c r="N227" s="50">
        <v>52793.506999999998</v>
      </c>
      <c r="O227" s="50">
        <v>47916.86</v>
      </c>
    </row>
    <row r="228" spans="1:15" x14ac:dyDescent="0.25">
      <c r="A228" s="48" t="s">
        <v>15</v>
      </c>
      <c r="B228" s="48" t="s">
        <v>239</v>
      </c>
      <c r="C228" s="46" t="s">
        <v>224</v>
      </c>
      <c r="D228" s="46" t="s">
        <v>17</v>
      </c>
      <c r="E228" s="46" t="s">
        <v>18</v>
      </c>
      <c r="F228" s="44">
        <v>644312.31533333333</v>
      </c>
      <c r="G228" s="50">
        <v>576413.86600000004</v>
      </c>
      <c r="H228" s="50">
        <v>616964.17500000005</v>
      </c>
      <c r="I228" s="50">
        <v>676532.98400000005</v>
      </c>
      <c r="J228" s="50">
        <v>695303.571</v>
      </c>
      <c r="K228" s="50">
        <v>551101.299</v>
      </c>
      <c r="L228" s="50">
        <v>637579.05099999998</v>
      </c>
      <c r="M228" s="50">
        <v>773158.53099999996</v>
      </c>
      <c r="N228" s="50">
        <v>518949.245</v>
      </c>
      <c r="O228" s="50">
        <v>640829.17000000004</v>
      </c>
    </row>
    <row r="229" spans="1:15" x14ac:dyDescent="0.25">
      <c r="A229" s="48" t="s">
        <v>15</v>
      </c>
      <c r="B229" s="48" t="s">
        <v>239</v>
      </c>
      <c r="C229" s="46" t="s">
        <v>225</v>
      </c>
      <c r="D229" s="46" t="s">
        <v>17</v>
      </c>
      <c r="E229" s="46" t="s">
        <v>18</v>
      </c>
      <c r="F229" s="44">
        <v>42153.869666666666</v>
      </c>
      <c r="G229" s="50">
        <v>18464.183000000001</v>
      </c>
      <c r="H229" s="50">
        <v>27209.041000000001</v>
      </c>
      <c r="I229" s="50">
        <v>29853.918000000001</v>
      </c>
      <c r="J229" s="50">
        <v>41713.463000000003</v>
      </c>
      <c r="K229" s="50">
        <v>18705.914000000001</v>
      </c>
      <c r="L229" s="50">
        <v>32945.112999999998</v>
      </c>
      <c r="M229" s="50">
        <v>34902.726000000002</v>
      </c>
      <c r="N229" s="50">
        <v>39705.267999999996</v>
      </c>
      <c r="O229" s="50">
        <v>51853.614999999998</v>
      </c>
    </row>
    <row r="230" spans="1:15" x14ac:dyDescent="0.25">
      <c r="A230" s="48" t="s">
        <v>15</v>
      </c>
      <c r="B230" s="48" t="s">
        <v>239</v>
      </c>
      <c r="C230" s="46" t="s">
        <v>226</v>
      </c>
      <c r="D230" s="46" t="s">
        <v>17</v>
      </c>
      <c r="E230" s="46" t="s">
        <v>18</v>
      </c>
      <c r="F230" s="44">
        <v>163.69433333333333</v>
      </c>
      <c r="G230" s="50">
        <v>711.05</v>
      </c>
      <c r="H230" s="50">
        <v>1603.6590000000001</v>
      </c>
      <c r="I230" s="50">
        <v>106.587</v>
      </c>
      <c r="J230" s="50">
        <v>103.101</v>
      </c>
      <c r="K230" s="50">
        <v>192.607</v>
      </c>
      <c r="L230" s="50">
        <v>259.39800000000002</v>
      </c>
      <c r="M230" s="50">
        <v>133.49600000000001</v>
      </c>
      <c r="N230" s="50">
        <v>193.21100000000001</v>
      </c>
      <c r="O230" s="50">
        <v>164.376</v>
      </c>
    </row>
    <row r="231" spans="1:15" x14ac:dyDescent="0.25">
      <c r="A231" s="48" t="s">
        <v>15</v>
      </c>
      <c r="B231" s="48" t="s">
        <v>239</v>
      </c>
      <c r="C231" s="46" t="s">
        <v>227</v>
      </c>
      <c r="D231" s="46" t="s">
        <v>17</v>
      </c>
      <c r="E231" s="46" t="s">
        <v>18</v>
      </c>
      <c r="F231" s="44">
        <v>16096.996666666666</v>
      </c>
      <c r="G231" s="50">
        <v>2754.9740000000002</v>
      </c>
      <c r="H231" s="50">
        <v>3715.8760000000002</v>
      </c>
      <c r="I231" s="50">
        <v>7662.9889999999996</v>
      </c>
      <c r="J231" s="50">
        <v>6213.65</v>
      </c>
      <c r="K231" s="50">
        <v>3891.1379999999999</v>
      </c>
      <c r="L231" s="50">
        <v>7350.1049999999996</v>
      </c>
      <c r="M231" s="50">
        <v>10706.960999999999</v>
      </c>
      <c r="N231" s="50">
        <v>16290.053</v>
      </c>
      <c r="O231" s="50">
        <v>21293.975999999999</v>
      </c>
    </row>
    <row r="232" spans="1:15" x14ac:dyDescent="0.25">
      <c r="A232" s="48" t="s">
        <v>15</v>
      </c>
      <c r="B232" s="48" t="s">
        <v>239</v>
      </c>
      <c r="C232" s="46" t="s">
        <v>228</v>
      </c>
      <c r="D232" s="46" t="s">
        <v>17</v>
      </c>
      <c r="E232" s="46" t="s">
        <v>18</v>
      </c>
      <c r="F232" s="44">
        <v>3189.6749999999997</v>
      </c>
      <c r="G232" s="50">
        <v>2017.6579999999999</v>
      </c>
      <c r="H232" s="50">
        <v>2873.748</v>
      </c>
      <c r="I232" s="50">
        <v>1969.182</v>
      </c>
      <c r="J232" s="50">
        <v>1745.0740000000001</v>
      </c>
      <c r="K232" s="50">
        <v>1617.501</v>
      </c>
      <c r="L232" s="50">
        <v>1436.21</v>
      </c>
      <c r="M232" s="50">
        <v>2440.6999999999998</v>
      </c>
      <c r="N232" s="50">
        <v>2603.759</v>
      </c>
      <c r="O232" s="50">
        <v>4524.5659999999998</v>
      </c>
    </row>
    <row r="233" spans="1:15" x14ac:dyDescent="0.25">
      <c r="A233" s="48" t="s">
        <v>15</v>
      </c>
      <c r="B233" s="48" t="s">
        <v>239</v>
      </c>
      <c r="C233" s="46" t="s">
        <v>229</v>
      </c>
      <c r="D233" s="46" t="s">
        <v>17</v>
      </c>
      <c r="E233" s="46" t="s">
        <v>18</v>
      </c>
      <c r="F233" s="44">
        <v>530324.00766666664</v>
      </c>
      <c r="G233" s="50">
        <v>377602.995</v>
      </c>
      <c r="H233" s="50">
        <v>433316.29700000002</v>
      </c>
      <c r="I233" s="50">
        <v>449845.20400000003</v>
      </c>
      <c r="J233" s="50">
        <v>540618.38800000004</v>
      </c>
      <c r="K233" s="50">
        <v>390385.54</v>
      </c>
      <c r="L233" s="50">
        <v>391508.50699999998</v>
      </c>
      <c r="M233" s="50">
        <v>523691.67200000002</v>
      </c>
      <c r="N233" s="50">
        <v>440840.73100000003</v>
      </c>
      <c r="O233" s="50">
        <v>626439.62</v>
      </c>
    </row>
    <row r="234" spans="1:15" x14ac:dyDescent="0.25">
      <c r="A234" s="48" t="s">
        <v>15</v>
      </c>
      <c r="B234" s="48" t="s">
        <v>239</v>
      </c>
      <c r="C234" s="46" t="s">
        <v>230</v>
      </c>
      <c r="D234" s="46" t="s">
        <v>17</v>
      </c>
      <c r="E234" s="46" t="s">
        <v>18</v>
      </c>
      <c r="F234" s="44">
        <v>81684.324000000008</v>
      </c>
      <c r="G234" s="50">
        <v>39834.86</v>
      </c>
      <c r="H234" s="50">
        <v>45337.487000000001</v>
      </c>
      <c r="I234" s="50">
        <v>52865.173000000003</v>
      </c>
      <c r="J234" s="50">
        <v>54594.752999999997</v>
      </c>
      <c r="K234" s="50">
        <v>38834.773999999998</v>
      </c>
      <c r="L234" s="50">
        <v>47550.406999999999</v>
      </c>
      <c r="M234" s="50">
        <v>73341.712</v>
      </c>
      <c r="N234" s="50">
        <v>73951.125</v>
      </c>
      <c r="O234" s="50">
        <v>97760.134999999995</v>
      </c>
    </row>
    <row r="235" spans="1:15" x14ac:dyDescent="0.25">
      <c r="A235" s="48" t="s">
        <v>15</v>
      </c>
      <c r="B235" s="48" t="s">
        <v>239</v>
      </c>
      <c r="C235" s="46" t="s">
        <v>231</v>
      </c>
      <c r="D235" s="46" t="s">
        <v>17</v>
      </c>
      <c r="E235" s="46" t="s">
        <v>18</v>
      </c>
      <c r="F235" s="44">
        <v>138987.06933333332</v>
      </c>
      <c r="G235" s="50">
        <v>104384.503</v>
      </c>
      <c r="H235" s="50">
        <v>149414.78599999999</v>
      </c>
      <c r="I235" s="50">
        <v>165280.91899999999</v>
      </c>
      <c r="J235" s="50">
        <v>146161.35</v>
      </c>
      <c r="K235" s="50">
        <v>123593.288</v>
      </c>
      <c r="L235" s="50">
        <v>126430.576</v>
      </c>
      <c r="M235" s="50">
        <v>152418.943</v>
      </c>
      <c r="N235" s="50">
        <v>109429.923</v>
      </c>
      <c r="O235" s="50">
        <v>155112.342</v>
      </c>
    </row>
    <row r="236" spans="1:15" x14ac:dyDescent="0.25">
      <c r="A236" s="48" t="s">
        <v>15</v>
      </c>
      <c r="B236" s="48" t="s">
        <v>239</v>
      </c>
      <c r="C236" s="46" t="s">
        <v>232</v>
      </c>
      <c r="D236" s="46" t="s">
        <v>17</v>
      </c>
      <c r="E236" s="46" t="s">
        <v>18</v>
      </c>
      <c r="F236" s="44">
        <v>25833.114666666665</v>
      </c>
      <c r="G236" s="50">
        <v>9888.4920000000002</v>
      </c>
      <c r="H236" s="50">
        <v>10182.785</v>
      </c>
      <c r="I236" s="50">
        <v>16245.244000000001</v>
      </c>
      <c r="J236" s="50">
        <v>22823.433000000001</v>
      </c>
      <c r="K236" s="50">
        <v>19830.367999999999</v>
      </c>
      <c r="L236" s="50">
        <v>25174.183000000001</v>
      </c>
      <c r="M236" s="50">
        <v>28700.65</v>
      </c>
      <c r="N236" s="50">
        <v>26729.214</v>
      </c>
      <c r="O236" s="50">
        <v>22069.48</v>
      </c>
    </row>
    <row r="237" spans="1:15" x14ac:dyDescent="0.25">
      <c r="A237" s="48" t="s">
        <v>15</v>
      </c>
      <c r="B237" s="48" t="s">
        <v>239</v>
      </c>
      <c r="C237" s="46" t="s">
        <v>233</v>
      </c>
      <c r="D237" s="46" t="s">
        <v>17</v>
      </c>
      <c r="E237" s="46" t="s">
        <v>18</v>
      </c>
      <c r="F237" s="44">
        <v>10076.318666666666</v>
      </c>
      <c r="G237" s="50">
        <v>1481.0050000000001</v>
      </c>
      <c r="H237" s="50">
        <v>2704.1570000000002</v>
      </c>
      <c r="I237" s="50">
        <v>2381.366</v>
      </c>
      <c r="J237" s="50">
        <v>2914.7629999999999</v>
      </c>
      <c r="K237" s="50">
        <v>2618.6149999999998</v>
      </c>
      <c r="L237" s="50">
        <v>8223.3029999999999</v>
      </c>
      <c r="M237" s="50">
        <v>17037.787</v>
      </c>
      <c r="N237" s="50">
        <v>9690.5540000000001</v>
      </c>
      <c r="O237" s="50">
        <v>3500.6149999999998</v>
      </c>
    </row>
    <row r="238" spans="1:15" x14ac:dyDescent="0.25">
      <c r="A238" s="48" t="s">
        <v>15</v>
      </c>
      <c r="B238" s="48" t="s">
        <v>239</v>
      </c>
      <c r="C238" s="46" t="s">
        <v>234</v>
      </c>
      <c r="D238" s="46" t="s">
        <v>17</v>
      </c>
      <c r="E238" s="46" t="s">
        <v>18</v>
      </c>
      <c r="F238" s="44">
        <v>27267.782666666666</v>
      </c>
      <c r="G238" s="50">
        <v>6653.08</v>
      </c>
      <c r="H238" s="50">
        <v>6886.5959999999995</v>
      </c>
      <c r="I238" s="50">
        <v>8532.27</v>
      </c>
      <c r="J238" s="50">
        <v>10330.59</v>
      </c>
      <c r="K238" s="50">
        <v>9828.6509999999998</v>
      </c>
      <c r="L238" s="50">
        <v>10572.511</v>
      </c>
      <c r="M238" s="50">
        <v>22148.161</v>
      </c>
      <c r="N238" s="50">
        <v>22426.914000000001</v>
      </c>
      <c r="O238" s="50">
        <v>37228.273000000001</v>
      </c>
    </row>
    <row r="239" spans="1:15" x14ac:dyDescent="0.25">
      <c r="A239" s="48" t="s">
        <v>15</v>
      </c>
      <c r="B239" s="48" t="s">
        <v>239</v>
      </c>
      <c r="C239" s="46" t="s">
        <v>235</v>
      </c>
      <c r="D239" s="46" t="s">
        <v>17</v>
      </c>
      <c r="E239" s="46" t="s">
        <v>18</v>
      </c>
      <c r="F239" s="44">
        <v>104967.56866666667</v>
      </c>
      <c r="G239" s="50">
        <v>84567.203999999998</v>
      </c>
      <c r="H239" s="50">
        <v>93157.918000000005</v>
      </c>
      <c r="I239" s="50">
        <v>94696.07</v>
      </c>
      <c r="J239" s="50">
        <v>101065.429</v>
      </c>
      <c r="K239" s="50">
        <v>75984.433999999994</v>
      </c>
      <c r="L239" s="50">
        <v>90785.145999999993</v>
      </c>
      <c r="M239" s="50">
        <v>104109.893</v>
      </c>
      <c r="N239" s="50">
        <v>97301.058999999994</v>
      </c>
      <c r="O239" s="50">
        <v>113491.754</v>
      </c>
    </row>
  </sheetData>
  <autoFilter ref="A6:Q210">
    <sortState ref="A6:O209">
      <sortCondition descending="1" ref="F5:F209"/>
    </sortState>
  </autoFilter>
  <hyperlinks>
    <hyperlink ref="F1" location="'CONTENTS &amp; NOTES'!A1" display="Return to Contents pag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77"/>
  <sheetViews>
    <sheetView showGridLines="0" workbookViewId="0"/>
  </sheetViews>
  <sheetFormatPr defaultColWidth="9.28515625" defaultRowHeight="12" x14ac:dyDescent="0.25"/>
  <cols>
    <col min="1" max="2" width="9.28515625" style="2"/>
    <col min="3" max="3" width="22.7109375" style="2" customWidth="1"/>
    <col min="4" max="4" width="6.7109375" style="2" customWidth="1"/>
    <col min="5" max="5" width="12.42578125" style="2" customWidth="1"/>
    <col min="6" max="6" width="11.85546875" style="3" bestFit="1" customWidth="1"/>
    <col min="7" max="7" width="12.140625" style="2" customWidth="1"/>
    <col min="8" max="15" width="11.42578125" style="2" bestFit="1" customWidth="1"/>
    <col min="16" max="16384" width="9.28515625" style="2"/>
  </cols>
  <sheetData>
    <row r="1" spans="1:15" ht="14.4" x14ac:dyDescent="0.25">
      <c r="A1" s="1" t="s">
        <v>326</v>
      </c>
      <c r="F1" s="100" t="s">
        <v>363</v>
      </c>
      <c r="G1" s="101"/>
      <c r="H1" s="102"/>
    </row>
    <row r="2" spans="1:15" s="4" customFormat="1" x14ac:dyDescent="0.25">
      <c r="A2" s="4" t="s">
        <v>1</v>
      </c>
      <c r="B2" s="5" t="s">
        <v>285</v>
      </c>
      <c r="F2" s="6"/>
    </row>
    <row r="3" spans="1:15" s="9" customFormat="1" ht="24" x14ac:dyDescent="0.25">
      <c r="A3" s="7" t="s">
        <v>3</v>
      </c>
      <c r="B3" s="7" t="s">
        <v>4</v>
      </c>
      <c r="C3" s="7" t="s">
        <v>5</v>
      </c>
      <c r="D3" s="7"/>
      <c r="E3" s="7" t="s">
        <v>6</v>
      </c>
      <c r="F3" s="8" t="s">
        <v>243</v>
      </c>
      <c r="G3" s="7" t="s">
        <v>8</v>
      </c>
      <c r="H3" s="7" t="s">
        <v>9</v>
      </c>
      <c r="I3" s="7" t="s">
        <v>10</v>
      </c>
      <c r="J3" s="7" t="s">
        <v>11</v>
      </c>
      <c r="K3" s="7" t="s">
        <v>12</v>
      </c>
      <c r="L3" s="7" t="s">
        <v>13</v>
      </c>
      <c r="M3" s="7" t="s">
        <v>14</v>
      </c>
      <c r="N3" s="7" t="s">
        <v>238</v>
      </c>
      <c r="O3" s="7" t="s">
        <v>244</v>
      </c>
    </row>
    <row r="4" spans="1:15" s="9" customFormat="1" x14ac:dyDescent="0.25">
      <c r="A4" s="10"/>
      <c r="B4" s="10"/>
      <c r="C4" s="105" t="s">
        <v>367</v>
      </c>
      <c r="D4" s="10"/>
      <c r="E4" s="10"/>
      <c r="F4" s="54"/>
      <c r="G4" s="12">
        <f>(COUNTIF(G7:G10001,"&gt;0")-1)</f>
        <v>76</v>
      </c>
      <c r="H4" s="12">
        <f t="shared" ref="H4:O4" si="0">(COUNTIF(H7:H10001,"&gt;0")-1)</f>
        <v>69</v>
      </c>
      <c r="I4" s="12">
        <f t="shared" si="0"/>
        <v>74</v>
      </c>
      <c r="J4" s="12">
        <f t="shared" si="0"/>
        <v>81</v>
      </c>
      <c r="K4" s="12">
        <f t="shared" si="0"/>
        <v>75</v>
      </c>
      <c r="L4" s="12">
        <f t="shared" si="0"/>
        <v>77</v>
      </c>
      <c r="M4" s="12">
        <f t="shared" si="0"/>
        <v>90</v>
      </c>
      <c r="N4" s="12">
        <f t="shared" si="0"/>
        <v>81</v>
      </c>
      <c r="O4" s="12">
        <f t="shared" si="0"/>
        <v>83</v>
      </c>
    </row>
    <row r="5" spans="1:15" s="9" customFormat="1" x14ac:dyDescent="0.25">
      <c r="A5" s="10"/>
      <c r="B5" s="10"/>
      <c r="C5" s="104" t="s">
        <v>368</v>
      </c>
      <c r="D5" s="10"/>
      <c r="E5" s="10"/>
      <c r="F5" s="54">
        <f>SUBTOTAL(9,F7:F149)</f>
        <v>428727.33766666672</v>
      </c>
      <c r="G5" s="12"/>
      <c r="H5" s="12"/>
      <c r="I5" s="12"/>
      <c r="J5" s="12"/>
      <c r="K5" s="12"/>
      <c r="L5" s="12"/>
      <c r="M5" s="12"/>
      <c r="N5" s="12"/>
      <c r="O5" s="12"/>
    </row>
    <row r="6" spans="1:15" s="9" customFormat="1" x14ac:dyDescent="0.25">
      <c r="A6" s="13"/>
      <c r="B6" s="13"/>
      <c r="C6" s="13"/>
      <c r="D6" s="13"/>
      <c r="E6" s="13"/>
      <c r="F6" s="14"/>
      <c r="G6" s="13"/>
      <c r="H6" s="13"/>
      <c r="I6" s="13"/>
      <c r="J6" s="13"/>
      <c r="K6" s="13"/>
      <c r="L6" s="13"/>
      <c r="M6" s="13"/>
      <c r="N6" s="13"/>
      <c r="O6" s="13"/>
    </row>
    <row r="7" spans="1:15" x14ac:dyDescent="0.25">
      <c r="A7" s="48" t="s">
        <v>15</v>
      </c>
      <c r="B7" s="48" t="s">
        <v>239</v>
      </c>
      <c r="C7" s="46" t="s">
        <v>109</v>
      </c>
      <c r="D7" s="46"/>
      <c r="E7" s="46" t="s">
        <v>18</v>
      </c>
      <c r="F7" s="44">
        <f t="shared" ref="F7:F38" si="1">SUM(M7:O7)/3</f>
        <v>131320</v>
      </c>
      <c r="G7" s="50">
        <v>32.44</v>
      </c>
      <c r="H7" s="50">
        <v>468.99299999999999</v>
      </c>
      <c r="I7" s="50">
        <v>41.972999999999999</v>
      </c>
      <c r="J7" s="50">
        <v>831.923</v>
      </c>
      <c r="K7" s="50">
        <v>1164.0050000000001</v>
      </c>
      <c r="L7" s="50">
        <v>1953.665</v>
      </c>
      <c r="M7" s="50">
        <v>814.27</v>
      </c>
      <c r="N7" s="50">
        <v>161480.99</v>
      </c>
      <c r="O7" s="50">
        <v>231664.74</v>
      </c>
    </row>
    <row r="8" spans="1:15" x14ac:dyDescent="0.25">
      <c r="A8" s="48" t="s">
        <v>15</v>
      </c>
      <c r="B8" s="48" t="s">
        <v>239</v>
      </c>
      <c r="C8" s="46" t="s">
        <v>62</v>
      </c>
      <c r="D8" s="46"/>
      <c r="E8" s="46" t="s">
        <v>18</v>
      </c>
      <c r="F8" s="44">
        <f t="shared" si="1"/>
        <v>65668.546333333332</v>
      </c>
      <c r="G8" s="50">
        <v>26154.289000000001</v>
      </c>
      <c r="H8" s="50">
        <v>28944.121999999999</v>
      </c>
      <c r="I8" s="50">
        <v>33891.663999999997</v>
      </c>
      <c r="J8" s="50">
        <v>31189.698</v>
      </c>
      <c r="K8" s="50">
        <v>82198.710000000006</v>
      </c>
      <c r="L8" s="50">
        <v>38708.39</v>
      </c>
      <c r="M8" s="50">
        <v>53098.991999999998</v>
      </c>
      <c r="N8" s="50">
        <v>85054.377999999997</v>
      </c>
      <c r="O8" s="50">
        <v>58852.269</v>
      </c>
    </row>
    <row r="9" spans="1:15" x14ac:dyDescent="0.25">
      <c r="A9" s="48" t="s">
        <v>15</v>
      </c>
      <c r="B9" s="48" t="s">
        <v>239</v>
      </c>
      <c r="C9" s="46" t="s">
        <v>107</v>
      </c>
      <c r="D9" s="46"/>
      <c r="E9" s="46" t="s">
        <v>18</v>
      </c>
      <c r="F9" s="44">
        <f t="shared" si="1"/>
        <v>64043.518333333333</v>
      </c>
      <c r="G9" s="50">
        <v>345.48899999999998</v>
      </c>
      <c r="H9" s="50">
        <v>757.29399999999998</v>
      </c>
      <c r="I9" s="50">
        <v>7077.9440000000004</v>
      </c>
      <c r="J9" s="50">
        <v>15767.93</v>
      </c>
      <c r="K9" s="50">
        <v>11936.44</v>
      </c>
      <c r="L9" s="50">
        <v>13504.241</v>
      </c>
      <c r="M9" s="50">
        <v>43222.2</v>
      </c>
      <c r="N9" s="50">
        <v>57185.294999999998</v>
      </c>
      <c r="O9" s="50">
        <v>91723.06</v>
      </c>
    </row>
    <row r="10" spans="1:15" x14ac:dyDescent="0.25">
      <c r="A10" s="48" t="s">
        <v>15</v>
      </c>
      <c r="B10" s="48" t="s">
        <v>239</v>
      </c>
      <c r="C10" s="46" t="s">
        <v>63</v>
      </c>
      <c r="D10" s="46"/>
      <c r="E10" s="46" t="s">
        <v>18</v>
      </c>
      <c r="F10" s="44">
        <f t="shared" si="1"/>
        <v>45849.92333333334</v>
      </c>
      <c r="G10" s="50">
        <v>635.19200000000001</v>
      </c>
      <c r="H10" s="50">
        <v>1249.4359999999999</v>
      </c>
      <c r="I10" s="50">
        <v>1725.5509999999999</v>
      </c>
      <c r="J10" s="50">
        <v>5680.7420000000002</v>
      </c>
      <c r="K10" s="50">
        <v>4792.1109999999999</v>
      </c>
      <c r="L10" s="50">
        <v>5528.0559999999996</v>
      </c>
      <c r="M10" s="50">
        <v>5017.1139999999996</v>
      </c>
      <c r="N10" s="50">
        <v>55229.010999999999</v>
      </c>
      <c r="O10" s="50">
        <v>77303.645000000004</v>
      </c>
    </row>
    <row r="11" spans="1:15" x14ac:dyDescent="0.25">
      <c r="A11" s="28" t="s">
        <v>15</v>
      </c>
      <c r="B11" s="28" t="s">
        <v>239</v>
      </c>
      <c r="C11" s="106" t="s">
        <v>369</v>
      </c>
      <c r="D11" s="28"/>
      <c r="E11" s="28" t="s">
        <v>18</v>
      </c>
      <c r="F11" s="44">
        <f t="shared" si="1"/>
        <v>42222.752999999997</v>
      </c>
      <c r="G11" s="15">
        <v>47752.921000000009</v>
      </c>
      <c r="H11" s="15">
        <v>48677.079999999994</v>
      </c>
      <c r="I11" s="15">
        <v>54153.338999999993</v>
      </c>
      <c r="J11" s="15">
        <v>62025.4</v>
      </c>
      <c r="K11" s="15">
        <v>34548.489000000001</v>
      </c>
      <c r="L11" s="15">
        <v>45924.633000000002</v>
      </c>
      <c r="M11" s="15">
        <v>111094.87199999999</v>
      </c>
      <c r="N11" s="15">
        <v>10366.073</v>
      </c>
      <c r="O11" s="15">
        <v>5207.3140000000003</v>
      </c>
    </row>
    <row r="12" spans="1:15" x14ac:dyDescent="0.25">
      <c r="A12" s="48" t="s">
        <v>15</v>
      </c>
      <c r="B12" s="48" t="s">
        <v>239</v>
      </c>
      <c r="C12" s="46" t="s">
        <v>33</v>
      </c>
      <c r="D12" s="46"/>
      <c r="E12" s="46" t="s">
        <v>18</v>
      </c>
      <c r="F12" s="44">
        <f t="shared" si="1"/>
        <v>24101.166333333331</v>
      </c>
      <c r="G12" s="50">
        <v>10544.433999999999</v>
      </c>
      <c r="H12" s="50">
        <v>12646.518</v>
      </c>
      <c r="I12" s="50">
        <v>13171.266</v>
      </c>
      <c r="J12" s="50">
        <v>7449.7240000000002</v>
      </c>
      <c r="K12" s="50">
        <v>12222.742</v>
      </c>
      <c r="L12" s="50">
        <v>37169.927000000003</v>
      </c>
      <c r="M12" s="50">
        <v>64715.701999999997</v>
      </c>
      <c r="N12" s="50">
        <v>7391.1559999999999</v>
      </c>
      <c r="O12" s="50">
        <v>196.64099999999999</v>
      </c>
    </row>
    <row r="13" spans="1:15" x14ac:dyDescent="0.25">
      <c r="A13" s="48" t="s">
        <v>15</v>
      </c>
      <c r="B13" s="48" t="s">
        <v>239</v>
      </c>
      <c r="C13" s="46" t="s">
        <v>22</v>
      </c>
      <c r="D13" s="46"/>
      <c r="E13" s="46" t="s">
        <v>18</v>
      </c>
      <c r="F13" s="44">
        <f t="shared" si="1"/>
        <v>10281.963333333333</v>
      </c>
      <c r="G13" s="50" t="s">
        <v>60</v>
      </c>
      <c r="H13" s="50" t="s">
        <v>60</v>
      </c>
      <c r="I13" s="50" t="s">
        <v>60</v>
      </c>
      <c r="J13" s="50" t="s">
        <v>60</v>
      </c>
      <c r="K13" s="50">
        <v>0</v>
      </c>
      <c r="L13" s="50" t="s">
        <v>60</v>
      </c>
      <c r="M13" s="50">
        <v>30845.89</v>
      </c>
      <c r="N13" s="50" t="s">
        <v>60</v>
      </c>
      <c r="O13" s="50">
        <v>0</v>
      </c>
    </row>
    <row r="14" spans="1:15" x14ac:dyDescent="0.25">
      <c r="A14" s="48" t="s">
        <v>15</v>
      </c>
      <c r="B14" s="48" t="s">
        <v>239</v>
      </c>
      <c r="C14" s="46" t="s">
        <v>166</v>
      </c>
      <c r="D14" s="46"/>
      <c r="E14" s="46" t="s">
        <v>18</v>
      </c>
      <c r="F14" s="44">
        <f t="shared" si="1"/>
        <v>8928.9753333333338</v>
      </c>
      <c r="G14" s="50">
        <v>903</v>
      </c>
      <c r="H14" s="50">
        <v>1864.2360000000001</v>
      </c>
      <c r="I14" s="50">
        <v>2531.1570000000002</v>
      </c>
      <c r="J14" s="50">
        <v>5497.942</v>
      </c>
      <c r="K14" s="50">
        <v>5020.317</v>
      </c>
      <c r="L14" s="50">
        <v>3414.68</v>
      </c>
      <c r="M14" s="50">
        <v>5043.9769999999999</v>
      </c>
      <c r="N14" s="50">
        <v>9470.8770000000004</v>
      </c>
      <c r="O14" s="50">
        <v>12272.072</v>
      </c>
    </row>
    <row r="15" spans="1:15" x14ac:dyDescent="0.25">
      <c r="A15" s="48" t="s">
        <v>15</v>
      </c>
      <c r="B15" s="48" t="s">
        <v>239</v>
      </c>
      <c r="C15" s="46" t="s">
        <v>19</v>
      </c>
      <c r="D15" s="46"/>
      <c r="E15" s="46" t="s">
        <v>18</v>
      </c>
      <c r="F15" s="44">
        <f t="shared" si="1"/>
        <v>6775.8120000000008</v>
      </c>
      <c r="G15" s="50">
        <v>1969.5309999999999</v>
      </c>
      <c r="H15" s="50">
        <v>5066.5259999999998</v>
      </c>
      <c r="I15" s="50">
        <v>9004.8070000000007</v>
      </c>
      <c r="J15" s="50">
        <v>3863.808</v>
      </c>
      <c r="K15" s="50">
        <v>3787.9679999999998</v>
      </c>
      <c r="L15" s="50">
        <v>7366.5780000000004</v>
      </c>
      <c r="M15" s="50">
        <v>9717.93</v>
      </c>
      <c r="N15" s="50">
        <v>6224.9269999999997</v>
      </c>
      <c r="O15" s="50">
        <v>4384.5789999999997</v>
      </c>
    </row>
    <row r="16" spans="1:15" x14ac:dyDescent="0.25">
      <c r="A16" s="48" t="s">
        <v>15</v>
      </c>
      <c r="B16" s="48" t="s">
        <v>239</v>
      </c>
      <c r="C16" s="46" t="s">
        <v>267</v>
      </c>
      <c r="D16" s="46"/>
      <c r="E16" s="46" t="s">
        <v>18</v>
      </c>
      <c r="F16" s="44">
        <f t="shared" si="1"/>
        <v>5576.5226666666667</v>
      </c>
      <c r="G16" s="50">
        <v>0.69799999999999995</v>
      </c>
      <c r="H16" s="50">
        <v>0</v>
      </c>
      <c r="I16" s="50">
        <v>19.786999999999999</v>
      </c>
      <c r="J16" s="50">
        <v>62.838999999999999</v>
      </c>
      <c r="K16" s="50">
        <v>27943.255000000001</v>
      </c>
      <c r="L16" s="50">
        <v>121.60599999999999</v>
      </c>
      <c r="M16" s="50">
        <v>143.20099999999999</v>
      </c>
      <c r="N16" s="50">
        <v>16424.547999999999</v>
      </c>
      <c r="O16" s="50">
        <v>161.81899999999999</v>
      </c>
    </row>
    <row r="17" spans="1:15" x14ac:dyDescent="0.25">
      <c r="A17" s="48" t="s">
        <v>15</v>
      </c>
      <c r="B17" s="48" t="s">
        <v>239</v>
      </c>
      <c r="C17" s="46" t="s">
        <v>25</v>
      </c>
      <c r="D17" s="46"/>
      <c r="E17" s="46" t="s">
        <v>18</v>
      </c>
      <c r="F17" s="44">
        <f t="shared" si="1"/>
        <v>5558.6283333333331</v>
      </c>
      <c r="G17" s="50">
        <v>2151.3710000000001</v>
      </c>
      <c r="H17" s="50">
        <v>2576.3389999999999</v>
      </c>
      <c r="I17" s="50">
        <v>579.19500000000005</v>
      </c>
      <c r="J17" s="50">
        <v>5640.0330000000004</v>
      </c>
      <c r="K17" s="50">
        <v>7567.8689999999997</v>
      </c>
      <c r="L17" s="50">
        <v>17569.487000000001</v>
      </c>
      <c r="M17" s="50">
        <v>14527.678</v>
      </c>
      <c r="N17" s="50">
        <v>1821.175</v>
      </c>
      <c r="O17" s="50">
        <v>327.03199999999998</v>
      </c>
    </row>
    <row r="18" spans="1:15" x14ac:dyDescent="0.25">
      <c r="A18" s="48" t="s">
        <v>15</v>
      </c>
      <c r="B18" s="48" t="s">
        <v>239</v>
      </c>
      <c r="C18" s="46" t="s">
        <v>29</v>
      </c>
      <c r="D18" s="46"/>
      <c r="E18" s="46" t="s">
        <v>18</v>
      </c>
      <c r="F18" s="44">
        <f t="shared" si="1"/>
        <v>5193.9376666666667</v>
      </c>
      <c r="G18" s="50">
        <v>29.62</v>
      </c>
      <c r="H18" s="50">
        <v>126.643</v>
      </c>
      <c r="I18" s="50">
        <v>383.28899999999999</v>
      </c>
      <c r="J18" s="50">
        <v>1501.3420000000001</v>
      </c>
      <c r="K18" s="50">
        <v>320.85000000000002</v>
      </c>
      <c r="L18" s="50">
        <v>405.03199999999998</v>
      </c>
      <c r="M18" s="50">
        <v>844.47500000000002</v>
      </c>
      <c r="N18" s="50">
        <v>214.899</v>
      </c>
      <c r="O18" s="50">
        <v>14522.439</v>
      </c>
    </row>
    <row r="19" spans="1:15" x14ac:dyDescent="0.25">
      <c r="A19" s="48" t="s">
        <v>15</v>
      </c>
      <c r="B19" s="48" t="s">
        <v>239</v>
      </c>
      <c r="C19" s="46" t="s">
        <v>27</v>
      </c>
      <c r="D19" s="46"/>
      <c r="E19" s="46" t="s">
        <v>18</v>
      </c>
      <c r="F19" s="44">
        <f t="shared" si="1"/>
        <v>5115.192</v>
      </c>
      <c r="G19" s="50">
        <v>13743.941999999999</v>
      </c>
      <c r="H19" s="50">
        <v>13950.947</v>
      </c>
      <c r="I19" s="50">
        <v>21467.682000000001</v>
      </c>
      <c r="J19" s="50">
        <v>25605.406999999999</v>
      </c>
      <c r="K19" s="50">
        <v>15965.061</v>
      </c>
      <c r="L19" s="50">
        <v>19137.25</v>
      </c>
      <c r="M19" s="50">
        <v>13814.370999999999</v>
      </c>
      <c r="N19" s="50">
        <v>1400.6610000000001</v>
      </c>
      <c r="O19" s="50">
        <v>130.54400000000001</v>
      </c>
    </row>
    <row r="20" spans="1:15" x14ac:dyDescent="0.25">
      <c r="A20" s="48" t="s">
        <v>15</v>
      </c>
      <c r="B20" s="48" t="s">
        <v>239</v>
      </c>
      <c r="C20" s="46" t="s">
        <v>26</v>
      </c>
      <c r="D20" s="46"/>
      <c r="E20" s="46" t="s">
        <v>18</v>
      </c>
      <c r="F20" s="44">
        <f t="shared" si="1"/>
        <v>1589.9226666666671</v>
      </c>
      <c r="G20" s="50">
        <v>0.221</v>
      </c>
      <c r="H20" s="50">
        <v>65.903999999999996</v>
      </c>
      <c r="I20" s="50">
        <v>39.540999999999997</v>
      </c>
      <c r="J20" s="50" t="s">
        <v>60</v>
      </c>
      <c r="K20" s="50">
        <v>0</v>
      </c>
      <c r="L20" s="50">
        <v>218.21600000000001</v>
      </c>
      <c r="M20" s="50">
        <v>3584.6170000000002</v>
      </c>
      <c r="N20" s="50">
        <v>740.73400000000004</v>
      </c>
      <c r="O20" s="50">
        <v>444.41699999999997</v>
      </c>
    </row>
    <row r="21" spans="1:15" x14ac:dyDescent="0.25">
      <c r="A21" s="48" t="s">
        <v>15</v>
      </c>
      <c r="B21" s="48" t="s">
        <v>239</v>
      </c>
      <c r="C21" s="46" t="s">
        <v>41</v>
      </c>
      <c r="D21" s="46"/>
      <c r="E21" s="46" t="s">
        <v>18</v>
      </c>
      <c r="F21" s="44">
        <f t="shared" si="1"/>
        <v>1383.4133333333332</v>
      </c>
      <c r="G21" s="50">
        <v>180.167</v>
      </c>
      <c r="H21" s="50">
        <v>1504.9770000000001</v>
      </c>
      <c r="I21" s="50">
        <v>0</v>
      </c>
      <c r="J21" s="50">
        <v>310.91000000000003</v>
      </c>
      <c r="K21" s="50" t="s">
        <v>60</v>
      </c>
      <c r="L21" s="50" t="s">
        <v>60</v>
      </c>
      <c r="M21" s="50">
        <v>3728.6039999999998</v>
      </c>
      <c r="N21" s="50">
        <v>406.63900000000001</v>
      </c>
      <c r="O21" s="50">
        <v>14.997</v>
      </c>
    </row>
    <row r="22" spans="1:15" x14ac:dyDescent="0.25">
      <c r="A22" s="48" t="s">
        <v>15</v>
      </c>
      <c r="B22" s="48" t="s">
        <v>239</v>
      </c>
      <c r="C22" s="46" t="s">
        <v>59</v>
      </c>
      <c r="D22" s="46"/>
      <c r="E22" s="46" t="s">
        <v>18</v>
      </c>
      <c r="F22" s="44">
        <f t="shared" si="1"/>
        <v>1132.1063333333334</v>
      </c>
      <c r="G22" s="50" t="s">
        <v>60</v>
      </c>
      <c r="H22" s="50" t="s">
        <v>60</v>
      </c>
      <c r="I22" s="50" t="s">
        <v>60</v>
      </c>
      <c r="J22" s="50" t="s">
        <v>60</v>
      </c>
      <c r="K22" s="50" t="s">
        <v>60</v>
      </c>
      <c r="L22" s="50" t="s">
        <v>60</v>
      </c>
      <c r="M22" s="50">
        <v>3395.3339999999998</v>
      </c>
      <c r="N22" s="50">
        <v>0.98499999999999999</v>
      </c>
      <c r="O22" s="50" t="s">
        <v>60</v>
      </c>
    </row>
    <row r="23" spans="1:15" x14ac:dyDescent="0.25">
      <c r="A23" s="48" t="s">
        <v>15</v>
      </c>
      <c r="B23" s="48" t="s">
        <v>239</v>
      </c>
      <c r="C23" s="46" t="s">
        <v>40</v>
      </c>
      <c r="D23" s="46"/>
      <c r="E23" s="46" t="s">
        <v>18</v>
      </c>
      <c r="F23" s="44">
        <f t="shared" si="1"/>
        <v>583.66166666666675</v>
      </c>
      <c r="G23" s="50">
        <v>308.28199999999998</v>
      </c>
      <c r="H23" s="50">
        <v>107.529</v>
      </c>
      <c r="I23" s="50">
        <v>2824.5030000000002</v>
      </c>
      <c r="J23" s="50">
        <v>11963.784</v>
      </c>
      <c r="K23" s="50">
        <v>3697.4029999999998</v>
      </c>
      <c r="L23" s="50">
        <v>2167.5439999999999</v>
      </c>
      <c r="M23" s="50">
        <v>906.96</v>
      </c>
      <c r="N23" s="50">
        <v>360.21300000000002</v>
      </c>
      <c r="O23" s="50">
        <v>483.81200000000001</v>
      </c>
    </row>
    <row r="24" spans="1:15" x14ac:dyDescent="0.25">
      <c r="A24" s="48" t="s">
        <v>15</v>
      </c>
      <c r="B24" s="48" t="s">
        <v>239</v>
      </c>
      <c r="C24" s="46" t="s">
        <v>122</v>
      </c>
      <c r="D24" s="46"/>
      <c r="E24" s="46" t="s">
        <v>18</v>
      </c>
      <c r="F24" s="44">
        <f t="shared" si="1"/>
        <v>580.67633333333333</v>
      </c>
      <c r="G24" s="50">
        <v>34.563000000000002</v>
      </c>
      <c r="H24" s="50" t="s">
        <v>60</v>
      </c>
      <c r="I24" s="50" t="s">
        <v>60</v>
      </c>
      <c r="J24" s="50" t="s">
        <v>60</v>
      </c>
      <c r="K24" s="50" t="s">
        <v>60</v>
      </c>
      <c r="L24" s="50">
        <v>7.8529999999999998</v>
      </c>
      <c r="M24" s="50" t="s">
        <v>60</v>
      </c>
      <c r="N24" s="50">
        <v>0.71</v>
      </c>
      <c r="O24" s="50">
        <v>1741.319</v>
      </c>
    </row>
    <row r="25" spans="1:15" x14ac:dyDescent="0.25">
      <c r="A25" s="48" t="s">
        <v>15</v>
      </c>
      <c r="B25" s="48" t="s">
        <v>239</v>
      </c>
      <c r="C25" s="46" t="s">
        <v>151</v>
      </c>
      <c r="D25" s="46"/>
      <c r="E25" s="46" t="s">
        <v>18</v>
      </c>
      <c r="F25" s="44">
        <f t="shared" si="1"/>
        <v>523.68466666666666</v>
      </c>
      <c r="G25" s="50">
        <v>8.7029999999999994</v>
      </c>
      <c r="H25" s="50">
        <v>6.3129999999999997</v>
      </c>
      <c r="I25" s="50">
        <v>0.68100000000000005</v>
      </c>
      <c r="J25" s="50">
        <v>0.92</v>
      </c>
      <c r="K25" s="50">
        <v>0.997</v>
      </c>
      <c r="L25" s="50">
        <v>15.738</v>
      </c>
      <c r="M25" s="50">
        <v>1431.0809999999999</v>
      </c>
      <c r="N25" s="50">
        <v>131.11500000000001</v>
      </c>
      <c r="O25" s="50">
        <v>8.8580000000000005</v>
      </c>
    </row>
    <row r="26" spans="1:15" x14ac:dyDescent="0.25">
      <c r="A26" s="48" t="s">
        <v>15</v>
      </c>
      <c r="B26" s="48" t="s">
        <v>239</v>
      </c>
      <c r="C26" s="46" t="s">
        <v>20</v>
      </c>
      <c r="D26" s="46"/>
      <c r="E26" s="46" t="s">
        <v>18</v>
      </c>
      <c r="F26" s="44">
        <f t="shared" si="1"/>
        <v>388.19766666666663</v>
      </c>
      <c r="G26" s="50">
        <v>110.218</v>
      </c>
      <c r="H26" s="50">
        <v>13.958</v>
      </c>
      <c r="I26" s="50">
        <v>24.335999999999999</v>
      </c>
      <c r="J26" s="50">
        <v>540.71799999999996</v>
      </c>
      <c r="K26" s="50">
        <v>89.771000000000001</v>
      </c>
      <c r="L26" s="50">
        <v>149.346</v>
      </c>
      <c r="M26" s="50">
        <v>150.708</v>
      </c>
      <c r="N26" s="50">
        <v>114.596</v>
      </c>
      <c r="O26" s="50">
        <v>899.28899999999999</v>
      </c>
    </row>
    <row r="27" spans="1:15" x14ac:dyDescent="0.25">
      <c r="A27" s="48" t="s">
        <v>15</v>
      </c>
      <c r="B27" s="48" t="s">
        <v>239</v>
      </c>
      <c r="C27" s="46" t="s">
        <v>23</v>
      </c>
      <c r="D27" s="46"/>
      <c r="E27" s="46" t="s">
        <v>18</v>
      </c>
      <c r="F27" s="44">
        <f t="shared" si="1"/>
        <v>356.20533333333333</v>
      </c>
      <c r="G27" s="50">
        <v>185.21</v>
      </c>
      <c r="H27" s="50">
        <v>147.45099999999999</v>
      </c>
      <c r="I27" s="50">
        <v>57.914999999999999</v>
      </c>
      <c r="J27" s="50">
        <v>136.459</v>
      </c>
      <c r="K27" s="50">
        <v>394.88</v>
      </c>
      <c r="L27" s="50">
        <v>670.04300000000001</v>
      </c>
      <c r="M27" s="50">
        <v>1027.2380000000001</v>
      </c>
      <c r="N27" s="50">
        <v>12.491</v>
      </c>
      <c r="O27" s="50">
        <v>28.887</v>
      </c>
    </row>
    <row r="28" spans="1:15" x14ac:dyDescent="0.25">
      <c r="A28" s="48" t="s">
        <v>15</v>
      </c>
      <c r="B28" s="48" t="s">
        <v>239</v>
      </c>
      <c r="C28" s="46" t="s">
        <v>128</v>
      </c>
      <c r="D28" s="46"/>
      <c r="E28" s="46" t="s">
        <v>18</v>
      </c>
      <c r="F28" s="44">
        <f t="shared" si="1"/>
        <v>204.28033333333335</v>
      </c>
      <c r="G28" s="50" t="s">
        <v>60</v>
      </c>
      <c r="H28" s="50">
        <v>0</v>
      </c>
      <c r="I28" s="50" t="s">
        <v>60</v>
      </c>
      <c r="J28" s="50">
        <v>3.032</v>
      </c>
      <c r="K28" s="50" t="s">
        <v>60</v>
      </c>
      <c r="L28" s="50" t="s">
        <v>60</v>
      </c>
      <c r="M28" s="50">
        <v>581.13400000000001</v>
      </c>
      <c r="N28" s="50">
        <v>15.635999999999999</v>
      </c>
      <c r="O28" s="50">
        <v>16.071000000000002</v>
      </c>
    </row>
    <row r="29" spans="1:15" x14ac:dyDescent="0.25">
      <c r="A29" s="48" t="s">
        <v>15</v>
      </c>
      <c r="B29" s="48" t="s">
        <v>239</v>
      </c>
      <c r="C29" s="46" t="s">
        <v>43</v>
      </c>
      <c r="D29" s="46"/>
      <c r="E29" s="46" t="s">
        <v>18</v>
      </c>
      <c r="F29" s="44">
        <f t="shared" si="1"/>
        <v>171.68233333333333</v>
      </c>
      <c r="G29" s="50" t="s">
        <v>60</v>
      </c>
      <c r="H29" s="50">
        <v>2.798</v>
      </c>
      <c r="I29" s="50" t="s">
        <v>60</v>
      </c>
      <c r="J29" s="50" t="s">
        <v>60</v>
      </c>
      <c r="K29" s="50">
        <v>21.995000000000001</v>
      </c>
      <c r="L29" s="50" t="s">
        <v>60</v>
      </c>
      <c r="M29" s="50">
        <v>513.51700000000005</v>
      </c>
      <c r="N29" s="50">
        <v>1.53</v>
      </c>
      <c r="O29" s="50" t="s">
        <v>60</v>
      </c>
    </row>
    <row r="30" spans="1:15" x14ac:dyDescent="0.25">
      <c r="A30" s="48" t="s">
        <v>15</v>
      </c>
      <c r="B30" s="48" t="s">
        <v>239</v>
      </c>
      <c r="C30" s="46" t="s">
        <v>38</v>
      </c>
      <c r="D30" s="46"/>
      <c r="E30" s="46" t="s">
        <v>18</v>
      </c>
      <c r="F30" s="44">
        <f t="shared" si="1"/>
        <v>162.04766666666666</v>
      </c>
      <c r="G30" s="50">
        <v>13.997</v>
      </c>
      <c r="H30" s="50">
        <v>64.474999999999994</v>
      </c>
      <c r="I30" s="50" t="s">
        <v>60</v>
      </c>
      <c r="J30" s="50">
        <v>96.599000000000004</v>
      </c>
      <c r="K30" s="50" t="s">
        <v>60</v>
      </c>
      <c r="L30" s="50">
        <v>109.80800000000001</v>
      </c>
      <c r="M30" s="50">
        <v>486.14299999999997</v>
      </c>
      <c r="N30" s="50" t="s">
        <v>60</v>
      </c>
      <c r="O30" s="50" t="s">
        <v>60</v>
      </c>
    </row>
    <row r="31" spans="1:15" x14ac:dyDescent="0.25">
      <c r="A31" s="48" t="s">
        <v>15</v>
      </c>
      <c r="B31" s="48" t="s">
        <v>239</v>
      </c>
      <c r="C31" s="46" t="s">
        <v>52</v>
      </c>
      <c r="D31" s="46"/>
      <c r="E31" s="46" t="s">
        <v>18</v>
      </c>
      <c r="F31" s="44">
        <f t="shared" si="1"/>
        <v>131.447</v>
      </c>
      <c r="G31" s="50">
        <v>16.62</v>
      </c>
      <c r="H31" s="50">
        <v>4.3769999999999998</v>
      </c>
      <c r="I31" s="50">
        <v>0.69699999999999995</v>
      </c>
      <c r="J31" s="50">
        <v>24.734000000000002</v>
      </c>
      <c r="K31" s="50">
        <v>12.433</v>
      </c>
      <c r="L31" s="50">
        <v>17.306999999999999</v>
      </c>
      <c r="M31" s="50">
        <v>23.166</v>
      </c>
      <c r="N31" s="50">
        <v>186.023</v>
      </c>
      <c r="O31" s="50">
        <v>185.15199999999999</v>
      </c>
    </row>
    <row r="32" spans="1:15" x14ac:dyDescent="0.25">
      <c r="A32" s="48" t="s">
        <v>15</v>
      </c>
      <c r="B32" s="48" t="s">
        <v>239</v>
      </c>
      <c r="C32" s="46" t="s">
        <v>28</v>
      </c>
      <c r="D32" s="46"/>
      <c r="E32" s="46" t="s">
        <v>18</v>
      </c>
      <c r="F32" s="44">
        <f t="shared" si="1"/>
        <v>100.08933333333333</v>
      </c>
      <c r="G32" s="50">
        <v>0</v>
      </c>
      <c r="H32" s="50" t="s">
        <v>60</v>
      </c>
      <c r="I32" s="50" t="s">
        <v>60</v>
      </c>
      <c r="J32" s="50" t="s">
        <v>60</v>
      </c>
      <c r="K32" s="50" t="s">
        <v>60</v>
      </c>
      <c r="L32" s="50">
        <v>23.925000000000001</v>
      </c>
      <c r="M32" s="50">
        <v>133.70099999999999</v>
      </c>
      <c r="N32" s="50">
        <v>74.41</v>
      </c>
      <c r="O32" s="50">
        <v>92.156999999999996</v>
      </c>
    </row>
    <row r="33" spans="1:15" x14ac:dyDescent="0.25">
      <c r="A33" s="48" t="s">
        <v>15</v>
      </c>
      <c r="B33" s="48" t="s">
        <v>239</v>
      </c>
      <c r="C33" s="46" t="s">
        <v>79</v>
      </c>
      <c r="D33" s="46"/>
      <c r="E33" s="46" t="s">
        <v>18</v>
      </c>
      <c r="F33" s="44">
        <f t="shared" si="1"/>
        <v>61.379666666666672</v>
      </c>
      <c r="G33" s="50">
        <v>2.5</v>
      </c>
      <c r="H33" s="50" t="s">
        <v>60</v>
      </c>
      <c r="I33" s="50">
        <v>0</v>
      </c>
      <c r="J33" s="50">
        <v>5.032</v>
      </c>
      <c r="K33" s="50">
        <v>357.99599999999998</v>
      </c>
      <c r="L33" s="50">
        <v>211.63800000000001</v>
      </c>
      <c r="M33" s="50">
        <v>156.774</v>
      </c>
      <c r="N33" s="50">
        <v>6.4770000000000003</v>
      </c>
      <c r="O33" s="50">
        <v>20.888000000000002</v>
      </c>
    </row>
    <row r="34" spans="1:15" x14ac:dyDescent="0.25">
      <c r="A34" s="48" t="s">
        <v>15</v>
      </c>
      <c r="B34" s="48" t="s">
        <v>239</v>
      </c>
      <c r="C34" s="46" t="s">
        <v>141</v>
      </c>
      <c r="D34" s="46"/>
      <c r="E34" s="46" t="s">
        <v>18</v>
      </c>
      <c r="F34" s="44">
        <f t="shared" si="1"/>
        <v>58.422666666666657</v>
      </c>
      <c r="G34" s="50">
        <v>0</v>
      </c>
      <c r="H34" s="50" t="s">
        <v>60</v>
      </c>
      <c r="I34" s="50">
        <v>2.9350000000000001</v>
      </c>
      <c r="J34" s="50">
        <v>2.2959999999999998</v>
      </c>
      <c r="K34" s="50" t="s">
        <v>60</v>
      </c>
      <c r="L34" s="50">
        <v>8.3040000000000003</v>
      </c>
      <c r="M34" s="50">
        <v>21.613</v>
      </c>
      <c r="N34" s="50">
        <v>152.50899999999999</v>
      </c>
      <c r="O34" s="50">
        <v>1.1459999999999999</v>
      </c>
    </row>
    <row r="35" spans="1:15" x14ac:dyDescent="0.25">
      <c r="A35" s="48" t="s">
        <v>15</v>
      </c>
      <c r="B35" s="48" t="s">
        <v>239</v>
      </c>
      <c r="C35" s="46" t="s">
        <v>24</v>
      </c>
      <c r="D35" s="46"/>
      <c r="E35" s="46" t="s">
        <v>18</v>
      </c>
      <c r="F35" s="44">
        <f t="shared" si="1"/>
        <v>56.184666666666679</v>
      </c>
      <c r="G35" s="50">
        <v>147.25899999999999</v>
      </c>
      <c r="H35" s="50">
        <v>96.57</v>
      </c>
      <c r="I35" s="50">
        <v>254.13800000000001</v>
      </c>
      <c r="J35" s="50">
        <v>3985.779</v>
      </c>
      <c r="K35" s="50">
        <v>173.672</v>
      </c>
      <c r="L35" s="50">
        <v>88.816999999999993</v>
      </c>
      <c r="M35" s="50">
        <v>160.76900000000001</v>
      </c>
      <c r="N35" s="50">
        <v>6.7350000000000003</v>
      </c>
      <c r="O35" s="50">
        <v>1.05</v>
      </c>
    </row>
    <row r="36" spans="1:15" x14ac:dyDescent="0.25">
      <c r="A36" s="48" t="s">
        <v>15</v>
      </c>
      <c r="B36" s="48" t="s">
        <v>239</v>
      </c>
      <c r="C36" s="46" t="s">
        <v>76</v>
      </c>
      <c r="D36" s="46"/>
      <c r="E36" s="46" t="s">
        <v>18</v>
      </c>
      <c r="F36" s="44">
        <f t="shared" si="1"/>
        <v>47.999333333333333</v>
      </c>
      <c r="G36" s="50">
        <v>605.65899999999999</v>
      </c>
      <c r="H36" s="50">
        <v>3633.0990000000002</v>
      </c>
      <c r="I36" s="50">
        <v>5858.2110000000002</v>
      </c>
      <c r="J36" s="50">
        <v>14374.723</v>
      </c>
      <c r="K36" s="50">
        <v>22228.86</v>
      </c>
      <c r="L36" s="50">
        <v>4260.4690000000001</v>
      </c>
      <c r="M36" s="50">
        <v>134.196</v>
      </c>
      <c r="N36" s="50">
        <v>9.8019999999999996</v>
      </c>
      <c r="O36" s="50" t="s">
        <v>60</v>
      </c>
    </row>
    <row r="37" spans="1:15" x14ac:dyDescent="0.25">
      <c r="A37" s="48" t="s">
        <v>15</v>
      </c>
      <c r="B37" s="48" t="s">
        <v>239</v>
      </c>
      <c r="C37" s="46" t="s">
        <v>81</v>
      </c>
      <c r="D37" s="46"/>
      <c r="E37" s="46" t="s">
        <v>18</v>
      </c>
      <c r="F37" s="44">
        <f t="shared" si="1"/>
        <v>46.437666666666665</v>
      </c>
      <c r="G37" s="50">
        <v>29.69</v>
      </c>
      <c r="H37" s="50">
        <v>9.9890000000000008</v>
      </c>
      <c r="I37" s="50">
        <v>59.588000000000001</v>
      </c>
      <c r="J37" s="50">
        <v>5.9749999999999996</v>
      </c>
      <c r="K37" s="50">
        <v>16.885000000000002</v>
      </c>
      <c r="L37" s="50">
        <v>16.181999999999999</v>
      </c>
      <c r="M37" s="50">
        <v>108.282</v>
      </c>
      <c r="N37" s="50">
        <v>27.632000000000001</v>
      </c>
      <c r="O37" s="50">
        <v>3.399</v>
      </c>
    </row>
    <row r="38" spans="1:15" x14ac:dyDescent="0.25">
      <c r="A38" s="48" t="s">
        <v>15</v>
      </c>
      <c r="B38" s="48" t="s">
        <v>239</v>
      </c>
      <c r="C38" s="46" t="s">
        <v>57</v>
      </c>
      <c r="D38" s="46"/>
      <c r="E38" s="46" t="s">
        <v>18</v>
      </c>
      <c r="F38" s="44">
        <f t="shared" si="1"/>
        <v>42.517000000000003</v>
      </c>
      <c r="G38" s="50">
        <v>4.4039999999999999</v>
      </c>
      <c r="H38" s="50">
        <v>12.343999999999999</v>
      </c>
      <c r="I38" s="50">
        <v>0.2</v>
      </c>
      <c r="J38" s="50">
        <v>0.499</v>
      </c>
      <c r="K38" s="50">
        <v>15.832000000000001</v>
      </c>
      <c r="L38" s="50">
        <v>69.397999999999996</v>
      </c>
      <c r="M38" s="50">
        <v>7.6779999999999999</v>
      </c>
      <c r="N38" s="50">
        <v>108.47</v>
      </c>
      <c r="O38" s="50">
        <v>11.403</v>
      </c>
    </row>
    <row r="39" spans="1:15" x14ac:dyDescent="0.25">
      <c r="A39" s="48" t="s">
        <v>15</v>
      </c>
      <c r="B39" s="48" t="s">
        <v>239</v>
      </c>
      <c r="C39" s="46" t="s">
        <v>136</v>
      </c>
      <c r="D39" s="46"/>
      <c r="E39" s="46" t="s">
        <v>18</v>
      </c>
      <c r="F39" s="44">
        <f t="shared" ref="F39:F70" si="2">SUM(M39:O39)/3</f>
        <v>37.585000000000001</v>
      </c>
      <c r="G39" s="50">
        <v>27.904</v>
      </c>
      <c r="H39" s="50">
        <v>66.075999999999993</v>
      </c>
      <c r="I39" s="50">
        <v>475.56400000000002</v>
      </c>
      <c r="J39" s="50">
        <v>183.87</v>
      </c>
      <c r="K39" s="50">
        <v>183.864</v>
      </c>
      <c r="L39" s="50">
        <v>158.46899999999999</v>
      </c>
      <c r="M39" s="50">
        <v>93.841999999999999</v>
      </c>
      <c r="N39" s="50">
        <v>5.9160000000000004</v>
      </c>
      <c r="O39" s="50">
        <v>12.997</v>
      </c>
    </row>
    <row r="40" spans="1:15" x14ac:dyDescent="0.25">
      <c r="A40" s="48" t="s">
        <v>15</v>
      </c>
      <c r="B40" s="48" t="s">
        <v>239</v>
      </c>
      <c r="C40" s="46" t="s">
        <v>105</v>
      </c>
      <c r="D40" s="46"/>
      <c r="E40" s="46" t="s">
        <v>18</v>
      </c>
      <c r="F40" s="44">
        <f t="shared" si="2"/>
        <v>31.121666666666666</v>
      </c>
      <c r="G40" s="50">
        <v>0.86399999999999999</v>
      </c>
      <c r="H40" s="50">
        <v>0.2</v>
      </c>
      <c r="I40" s="50">
        <v>0.7</v>
      </c>
      <c r="J40" s="50" t="s">
        <v>60</v>
      </c>
      <c r="K40" s="50">
        <v>0.52100000000000002</v>
      </c>
      <c r="L40" s="50">
        <v>15.244</v>
      </c>
      <c r="M40" s="50">
        <v>93.364999999999995</v>
      </c>
      <c r="N40" s="50" t="s">
        <v>60</v>
      </c>
      <c r="O40" s="50" t="s">
        <v>60</v>
      </c>
    </row>
    <row r="41" spans="1:15" x14ac:dyDescent="0.25">
      <c r="A41" s="48" t="s">
        <v>15</v>
      </c>
      <c r="B41" s="48" t="s">
        <v>239</v>
      </c>
      <c r="C41" s="46" t="s">
        <v>91</v>
      </c>
      <c r="D41" s="46"/>
      <c r="E41" s="46" t="s">
        <v>18</v>
      </c>
      <c r="F41" s="44">
        <f t="shared" si="2"/>
        <v>30.066000000000003</v>
      </c>
      <c r="G41" s="50">
        <v>14.635</v>
      </c>
      <c r="H41" s="50">
        <v>4.8</v>
      </c>
      <c r="I41" s="50">
        <v>40.841999999999999</v>
      </c>
      <c r="J41" s="50">
        <v>9.6539999999999999</v>
      </c>
      <c r="K41" s="50">
        <v>3.1019999999999999</v>
      </c>
      <c r="L41" s="50">
        <v>40.683999999999997</v>
      </c>
      <c r="M41" s="50">
        <v>30.372</v>
      </c>
      <c r="N41" s="50">
        <v>53.267000000000003</v>
      </c>
      <c r="O41" s="50">
        <v>6.5590000000000002</v>
      </c>
    </row>
    <row r="42" spans="1:15" x14ac:dyDescent="0.25">
      <c r="A42" s="48" t="s">
        <v>15</v>
      </c>
      <c r="B42" s="48" t="s">
        <v>239</v>
      </c>
      <c r="C42" s="46" t="s">
        <v>44</v>
      </c>
      <c r="D42" s="46"/>
      <c r="E42" s="46" t="s">
        <v>18</v>
      </c>
      <c r="F42" s="44">
        <f t="shared" si="2"/>
        <v>28.689999999999998</v>
      </c>
      <c r="G42" s="50">
        <v>0</v>
      </c>
      <c r="H42" s="50">
        <v>2.7480000000000002</v>
      </c>
      <c r="I42" s="50">
        <v>120.854</v>
      </c>
      <c r="J42" s="50">
        <v>824.59699999999998</v>
      </c>
      <c r="K42" s="50">
        <v>0.39900000000000002</v>
      </c>
      <c r="L42" s="50">
        <v>0.29599999999999999</v>
      </c>
      <c r="M42" s="50">
        <v>4.9930000000000003</v>
      </c>
      <c r="N42" s="50">
        <v>8.5510000000000002</v>
      </c>
      <c r="O42" s="50">
        <v>72.525999999999996</v>
      </c>
    </row>
    <row r="43" spans="1:15" x14ac:dyDescent="0.25">
      <c r="A43" s="48" t="s">
        <v>15</v>
      </c>
      <c r="B43" s="48" t="s">
        <v>239</v>
      </c>
      <c r="C43" s="46" t="s">
        <v>92</v>
      </c>
      <c r="D43" s="46"/>
      <c r="E43" s="46" t="s">
        <v>18</v>
      </c>
      <c r="F43" s="44">
        <f t="shared" si="2"/>
        <v>23.087333333333333</v>
      </c>
      <c r="G43" s="50">
        <v>171.126</v>
      </c>
      <c r="H43" s="50">
        <v>1.4950000000000001</v>
      </c>
      <c r="I43" s="50">
        <v>0.40100000000000002</v>
      </c>
      <c r="J43" s="50">
        <v>10.746</v>
      </c>
      <c r="K43" s="50">
        <v>0.999</v>
      </c>
      <c r="L43" s="50" t="s">
        <v>60</v>
      </c>
      <c r="M43" s="50">
        <v>68.066000000000003</v>
      </c>
      <c r="N43" s="50" t="s">
        <v>60</v>
      </c>
      <c r="O43" s="50">
        <v>1.196</v>
      </c>
    </row>
    <row r="44" spans="1:15" x14ac:dyDescent="0.25">
      <c r="A44" s="48" t="s">
        <v>15</v>
      </c>
      <c r="B44" s="48" t="s">
        <v>239</v>
      </c>
      <c r="C44" s="46" t="s">
        <v>49</v>
      </c>
      <c r="D44" s="46"/>
      <c r="E44" s="46" t="s">
        <v>18</v>
      </c>
      <c r="F44" s="44">
        <f t="shared" si="2"/>
        <v>21.567333333333334</v>
      </c>
      <c r="G44" s="50">
        <v>0.78400000000000003</v>
      </c>
      <c r="H44" s="50">
        <v>0</v>
      </c>
      <c r="I44" s="50">
        <v>6.25</v>
      </c>
      <c r="J44" s="50" t="s">
        <v>60</v>
      </c>
      <c r="K44" s="50">
        <v>1.5</v>
      </c>
      <c r="L44" s="50">
        <v>69.703999999999994</v>
      </c>
      <c r="M44" s="50">
        <v>53.634999999999998</v>
      </c>
      <c r="N44" s="50">
        <v>6.0640000000000001</v>
      </c>
      <c r="O44" s="50">
        <v>5.0030000000000001</v>
      </c>
    </row>
    <row r="45" spans="1:15" x14ac:dyDescent="0.25">
      <c r="A45" s="48" t="s">
        <v>15</v>
      </c>
      <c r="B45" s="48" t="s">
        <v>239</v>
      </c>
      <c r="C45" s="46" t="s">
        <v>133</v>
      </c>
      <c r="D45" s="46"/>
      <c r="E45" s="46" t="s">
        <v>18</v>
      </c>
      <c r="F45" s="44">
        <f t="shared" si="2"/>
        <v>18.664000000000001</v>
      </c>
      <c r="G45" s="50" t="s">
        <v>60</v>
      </c>
      <c r="H45" s="50">
        <v>3.9820000000000002</v>
      </c>
      <c r="I45" s="50">
        <v>1.6910000000000001</v>
      </c>
      <c r="J45" s="50">
        <v>0.75600000000000001</v>
      </c>
      <c r="K45" s="50" t="s">
        <v>60</v>
      </c>
      <c r="L45" s="50">
        <v>19.788</v>
      </c>
      <c r="M45" s="50">
        <v>28.148</v>
      </c>
      <c r="N45" s="50">
        <v>4.8940000000000001</v>
      </c>
      <c r="O45" s="50">
        <v>22.95</v>
      </c>
    </row>
    <row r="46" spans="1:15" x14ac:dyDescent="0.25">
      <c r="A46" s="48" t="s">
        <v>15</v>
      </c>
      <c r="B46" s="48" t="s">
        <v>239</v>
      </c>
      <c r="C46" s="46" t="s">
        <v>182</v>
      </c>
      <c r="D46" s="46"/>
      <c r="E46" s="46" t="s">
        <v>18</v>
      </c>
      <c r="F46" s="44">
        <f t="shared" si="2"/>
        <v>17.939</v>
      </c>
      <c r="G46" s="50" t="s">
        <v>60</v>
      </c>
      <c r="H46" s="50" t="s">
        <v>60</v>
      </c>
      <c r="I46" s="50" t="s">
        <v>60</v>
      </c>
      <c r="J46" s="50" t="s">
        <v>60</v>
      </c>
      <c r="K46" s="50" t="s">
        <v>60</v>
      </c>
      <c r="L46" s="50" t="s">
        <v>60</v>
      </c>
      <c r="M46" s="50" t="s">
        <v>60</v>
      </c>
      <c r="N46" s="50" t="s">
        <v>60</v>
      </c>
      <c r="O46" s="50">
        <v>53.817</v>
      </c>
    </row>
    <row r="47" spans="1:15" x14ac:dyDescent="0.25">
      <c r="A47" s="48" t="s">
        <v>15</v>
      </c>
      <c r="B47" s="48" t="s">
        <v>239</v>
      </c>
      <c r="C47" s="46" t="s">
        <v>34</v>
      </c>
      <c r="D47" s="46"/>
      <c r="E47" s="46" t="s">
        <v>18</v>
      </c>
      <c r="F47" s="44">
        <f t="shared" si="2"/>
        <v>17.205666666666666</v>
      </c>
      <c r="G47" s="50" t="s">
        <v>60</v>
      </c>
      <c r="H47" s="50" t="s">
        <v>60</v>
      </c>
      <c r="I47" s="50" t="s">
        <v>60</v>
      </c>
      <c r="J47" s="50" t="s">
        <v>60</v>
      </c>
      <c r="K47" s="50" t="s">
        <v>60</v>
      </c>
      <c r="L47" s="50" t="s">
        <v>60</v>
      </c>
      <c r="M47" s="50" t="s">
        <v>60</v>
      </c>
      <c r="N47" s="50" t="s">
        <v>60</v>
      </c>
      <c r="O47" s="50">
        <v>51.616999999999997</v>
      </c>
    </row>
    <row r="48" spans="1:15" x14ac:dyDescent="0.25">
      <c r="A48" s="48" t="s">
        <v>15</v>
      </c>
      <c r="B48" s="48" t="s">
        <v>239</v>
      </c>
      <c r="C48" s="46" t="s">
        <v>134</v>
      </c>
      <c r="D48" s="46"/>
      <c r="E48" s="46" t="s">
        <v>18</v>
      </c>
      <c r="F48" s="44">
        <f t="shared" si="2"/>
        <v>16.775666666666666</v>
      </c>
      <c r="G48" s="50">
        <v>2.8740000000000001</v>
      </c>
      <c r="H48" s="50">
        <v>4.3979999999999997</v>
      </c>
      <c r="I48" s="50" t="s">
        <v>60</v>
      </c>
      <c r="J48" s="50">
        <v>28.414000000000001</v>
      </c>
      <c r="K48" s="50">
        <v>11.303000000000001</v>
      </c>
      <c r="L48" s="50">
        <v>343.66800000000001</v>
      </c>
      <c r="M48" s="50">
        <v>33.814999999999998</v>
      </c>
      <c r="N48" s="50">
        <v>9.8249999999999993</v>
      </c>
      <c r="O48" s="50">
        <v>6.6870000000000003</v>
      </c>
    </row>
    <row r="49" spans="1:15" x14ac:dyDescent="0.25">
      <c r="A49" s="48" t="s">
        <v>15</v>
      </c>
      <c r="B49" s="48" t="s">
        <v>239</v>
      </c>
      <c r="C49" s="46" t="s">
        <v>89</v>
      </c>
      <c r="D49" s="46"/>
      <c r="E49" s="46" t="s">
        <v>18</v>
      </c>
      <c r="F49" s="44">
        <f t="shared" si="2"/>
        <v>15.99</v>
      </c>
      <c r="G49" s="50">
        <v>3.355</v>
      </c>
      <c r="H49" s="50">
        <v>1.8080000000000001</v>
      </c>
      <c r="I49" s="50">
        <v>2.3620000000000001</v>
      </c>
      <c r="J49" s="50">
        <v>25.475999999999999</v>
      </c>
      <c r="K49" s="50">
        <v>119.94499999999999</v>
      </c>
      <c r="L49" s="50">
        <v>134.25</v>
      </c>
      <c r="M49" s="50">
        <v>40.11</v>
      </c>
      <c r="N49" s="50">
        <v>4.4009999999999998</v>
      </c>
      <c r="O49" s="50">
        <v>3.4590000000000001</v>
      </c>
    </row>
    <row r="50" spans="1:15" x14ac:dyDescent="0.25">
      <c r="A50" s="48" t="s">
        <v>15</v>
      </c>
      <c r="B50" s="48" t="s">
        <v>239</v>
      </c>
      <c r="C50" s="46" t="s">
        <v>36</v>
      </c>
      <c r="D50" s="46"/>
      <c r="E50" s="46" t="s">
        <v>18</v>
      </c>
      <c r="F50" s="44">
        <f t="shared" si="2"/>
        <v>13.763333333333334</v>
      </c>
      <c r="G50" s="50">
        <v>1097.5619999999999</v>
      </c>
      <c r="H50" s="50">
        <v>74.183000000000007</v>
      </c>
      <c r="I50" s="50">
        <v>19.933</v>
      </c>
      <c r="J50" s="50">
        <v>77.102999999999994</v>
      </c>
      <c r="K50" s="50">
        <v>0.501</v>
      </c>
      <c r="L50" s="50" t="s">
        <v>60</v>
      </c>
      <c r="M50" s="50">
        <v>40.588999999999999</v>
      </c>
      <c r="N50" s="50" t="s">
        <v>60</v>
      </c>
      <c r="O50" s="50">
        <v>0.70099999999999996</v>
      </c>
    </row>
    <row r="51" spans="1:15" x14ac:dyDescent="0.25">
      <c r="A51" s="48" t="s">
        <v>15</v>
      </c>
      <c r="B51" s="48" t="s">
        <v>239</v>
      </c>
      <c r="C51" s="46" t="s">
        <v>64</v>
      </c>
      <c r="D51" s="46"/>
      <c r="E51" s="46" t="s">
        <v>18</v>
      </c>
      <c r="F51" s="44">
        <f t="shared" si="2"/>
        <v>13.76</v>
      </c>
      <c r="G51" s="50">
        <v>1.698</v>
      </c>
      <c r="H51" s="50">
        <v>4.8879999999999999</v>
      </c>
      <c r="I51" s="50">
        <v>21.585000000000001</v>
      </c>
      <c r="J51" s="50">
        <v>4.2</v>
      </c>
      <c r="K51" s="50">
        <v>0.70099999999999996</v>
      </c>
      <c r="L51" s="50">
        <v>33.354999999999997</v>
      </c>
      <c r="M51" s="50">
        <v>30.518000000000001</v>
      </c>
      <c r="N51" s="50">
        <v>2.9740000000000002</v>
      </c>
      <c r="O51" s="50">
        <v>7.7880000000000003</v>
      </c>
    </row>
    <row r="52" spans="1:15" x14ac:dyDescent="0.25">
      <c r="A52" s="48" t="s">
        <v>15</v>
      </c>
      <c r="B52" s="48" t="s">
        <v>239</v>
      </c>
      <c r="C52" s="46" t="s">
        <v>149</v>
      </c>
      <c r="D52" s="46"/>
      <c r="E52" s="46" t="s">
        <v>18</v>
      </c>
      <c r="F52" s="44">
        <f t="shared" si="2"/>
        <v>13.383666666666665</v>
      </c>
      <c r="G52" s="50">
        <v>84.974000000000004</v>
      </c>
      <c r="H52" s="50">
        <v>0.28799999999999998</v>
      </c>
      <c r="I52" s="50">
        <v>3.3969999999999998</v>
      </c>
      <c r="J52" s="50">
        <v>0.86699999999999999</v>
      </c>
      <c r="K52" s="50">
        <v>0</v>
      </c>
      <c r="L52" s="50">
        <v>15.02</v>
      </c>
      <c r="M52" s="50">
        <v>0</v>
      </c>
      <c r="N52" s="50">
        <v>3.01</v>
      </c>
      <c r="O52" s="50">
        <v>37.140999999999998</v>
      </c>
    </row>
    <row r="53" spans="1:15" x14ac:dyDescent="0.25">
      <c r="A53" s="48" t="s">
        <v>15</v>
      </c>
      <c r="B53" s="48" t="s">
        <v>239</v>
      </c>
      <c r="C53" s="46" t="s">
        <v>51</v>
      </c>
      <c r="D53" s="46"/>
      <c r="E53" s="46" t="s">
        <v>18</v>
      </c>
      <c r="F53" s="44">
        <f t="shared" si="2"/>
        <v>13.241333333333332</v>
      </c>
      <c r="G53" s="50" t="s">
        <v>60</v>
      </c>
      <c r="H53" s="50">
        <v>57.317</v>
      </c>
      <c r="I53" s="50" t="s">
        <v>60</v>
      </c>
      <c r="J53" s="50" t="s">
        <v>60</v>
      </c>
      <c r="K53" s="50" t="s">
        <v>60</v>
      </c>
      <c r="L53" s="50">
        <v>16.959</v>
      </c>
      <c r="M53" s="50">
        <v>0.69299999999999995</v>
      </c>
      <c r="N53" s="50" t="s">
        <v>60</v>
      </c>
      <c r="O53" s="50">
        <v>39.030999999999999</v>
      </c>
    </row>
    <row r="54" spans="1:15" x14ac:dyDescent="0.25">
      <c r="A54" s="48" t="s">
        <v>15</v>
      </c>
      <c r="B54" s="48" t="s">
        <v>239</v>
      </c>
      <c r="C54" s="46" t="s">
        <v>147</v>
      </c>
      <c r="D54" s="46"/>
      <c r="E54" s="46" t="s">
        <v>18</v>
      </c>
      <c r="F54" s="44">
        <f t="shared" si="2"/>
        <v>12.051</v>
      </c>
      <c r="G54" s="50">
        <v>0</v>
      </c>
      <c r="H54" s="50" t="s">
        <v>60</v>
      </c>
      <c r="I54" s="50">
        <v>1.5029999999999999</v>
      </c>
      <c r="J54" s="50" t="s">
        <v>60</v>
      </c>
      <c r="K54" s="50" t="s">
        <v>60</v>
      </c>
      <c r="L54" s="50" t="s">
        <v>60</v>
      </c>
      <c r="M54" s="50">
        <v>36.152999999999999</v>
      </c>
      <c r="N54" s="50" t="s">
        <v>60</v>
      </c>
      <c r="O54" s="50" t="s">
        <v>60</v>
      </c>
    </row>
    <row r="55" spans="1:15" x14ac:dyDescent="0.25">
      <c r="A55" s="48" t="s">
        <v>15</v>
      </c>
      <c r="B55" s="48" t="s">
        <v>239</v>
      </c>
      <c r="C55" s="46" t="s">
        <v>100</v>
      </c>
      <c r="D55" s="46"/>
      <c r="E55" s="46" t="s">
        <v>18</v>
      </c>
      <c r="F55" s="44">
        <f t="shared" si="2"/>
        <v>11.904999999999999</v>
      </c>
      <c r="G55" s="50">
        <v>0.69699999999999995</v>
      </c>
      <c r="H55" s="50">
        <v>5.4950000000000001</v>
      </c>
      <c r="I55" s="50">
        <v>5.173</v>
      </c>
      <c r="J55" s="50">
        <v>4.4080000000000004</v>
      </c>
      <c r="K55" s="50">
        <v>8.9990000000000006</v>
      </c>
      <c r="L55" s="50">
        <v>25.876000000000001</v>
      </c>
      <c r="M55" s="50">
        <v>21.279</v>
      </c>
      <c r="N55" s="50">
        <v>0.70799999999999996</v>
      </c>
      <c r="O55" s="50">
        <v>13.728</v>
      </c>
    </row>
    <row r="56" spans="1:15" x14ac:dyDescent="0.25">
      <c r="A56" s="48" t="s">
        <v>15</v>
      </c>
      <c r="B56" s="48" t="s">
        <v>239</v>
      </c>
      <c r="C56" s="46" t="s">
        <v>37</v>
      </c>
      <c r="D56" s="46"/>
      <c r="E56" s="46" t="s">
        <v>18</v>
      </c>
      <c r="F56" s="44">
        <f t="shared" si="2"/>
        <v>11.116</v>
      </c>
      <c r="G56" s="50" t="s">
        <v>60</v>
      </c>
      <c r="H56" s="50" t="s">
        <v>60</v>
      </c>
      <c r="I56" s="50">
        <v>0</v>
      </c>
      <c r="J56" s="50" t="s">
        <v>60</v>
      </c>
      <c r="K56" s="50">
        <v>1.76</v>
      </c>
      <c r="L56" s="50">
        <v>272.46199999999999</v>
      </c>
      <c r="M56" s="50" t="s">
        <v>60</v>
      </c>
      <c r="N56" s="50">
        <v>12.218999999999999</v>
      </c>
      <c r="O56" s="50">
        <v>21.129000000000001</v>
      </c>
    </row>
    <row r="57" spans="1:15" x14ac:dyDescent="0.25">
      <c r="A57" s="48" t="s">
        <v>15</v>
      </c>
      <c r="B57" s="48" t="s">
        <v>239</v>
      </c>
      <c r="C57" s="46" t="s">
        <v>84</v>
      </c>
      <c r="D57" s="46"/>
      <c r="E57" s="46" t="s">
        <v>18</v>
      </c>
      <c r="F57" s="44">
        <f t="shared" si="2"/>
        <v>10.280666666666667</v>
      </c>
      <c r="G57" s="50">
        <v>0</v>
      </c>
      <c r="H57" s="50">
        <v>7.1130000000000004</v>
      </c>
      <c r="I57" s="50">
        <v>8.5239999999999991</v>
      </c>
      <c r="J57" s="50">
        <v>2.0470000000000002</v>
      </c>
      <c r="K57" s="50">
        <v>1807.4960000000001</v>
      </c>
      <c r="L57" s="50" t="s">
        <v>60</v>
      </c>
      <c r="M57" s="50">
        <v>26.417999999999999</v>
      </c>
      <c r="N57" s="50">
        <v>4.4240000000000004</v>
      </c>
      <c r="O57" s="50">
        <v>0</v>
      </c>
    </row>
    <row r="58" spans="1:15" x14ac:dyDescent="0.25">
      <c r="A58" s="48" t="s">
        <v>15</v>
      </c>
      <c r="B58" s="48" t="s">
        <v>239</v>
      </c>
      <c r="C58" s="46" t="s">
        <v>119</v>
      </c>
      <c r="D58" s="46"/>
      <c r="E58" s="46" t="s">
        <v>18</v>
      </c>
      <c r="F58" s="44">
        <f t="shared" si="2"/>
        <v>9.9586666666666677</v>
      </c>
      <c r="G58" s="50">
        <v>0</v>
      </c>
      <c r="H58" s="50">
        <v>0.29099999999999998</v>
      </c>
      <c r="I58" s="50">
        <v>0.45</v>
      </c>
      <c r="J58" s="50">
        <v>26.986999999999998</v>
      </c>
      <c r="K58" s="50">
        <v>38.634999999999998</v>
      </c>
      <c r="L58" s="50">
        <v>37.563000000000002</v>
      </c>
      <c r="M58" s="50">
        <v>1.5</v>
      </c>
      <c r="N58" s="50">
        <v>22.797000000000001</v>
      </c>
      <c r="O58" s="50">
        <v>5.5789999999999997</v>
      </c>
    </row>
    <row r="59" spans="1:15" x14ac:dyDescent="0.25">
      <c r="A59" s="48" t="s">
        <v>15</v>
      </c>
      <c r="B59" s="48" t="s">
        <v>239</v>
      </c>
      <c r="C59" s="46" t="s">
        <v>77</v>
      </c>
      <c r="D59" s="46"/>
      <c r="E59" s="46" t="s">
        <v>18</v>
      </c>
      <c r="F59" s="44">
        <f t="shared" si="2"/>
        <v>8.5920000000000005</v>
      </c>
      <c r="G59" s="50">
        <v>4.7489999999999997</v>
      </c>
      <c r="H59" s="50">
        <v>0</v>
      </c>
      <c r="I59" s="50">
        <v>3.8410000000000002</v>
      </c>
      <c r="J59" s="50">
        <v>5.4969999999999999</v>
      </c>
      <c r="K59" s="50">
        <v>2.5009999999999999</v>
      </c>
      <c r="L59" s="50" t="s">
        <v>60</v>
      </c>
      <c r="M59" s="50">
        <v>25.526</v>
      </c>
      <c r="N59" s="50">
        <v>0</v>
      </c>
      <c r="O59" s="50">
        <v>0.25</v>
      </c>
    </row>
    <row r="60" spans="1:15" x14ac:dyDescent="0.25">
      <c r="A60" s="48" t="s">
        <v>15</v>
      </c>
      <c r="B60" s="48" t="s">
        <v>239</v>
      </c>
      <c r="C60" s="46" t="s">
        <v>96</v>
      </c>
      <c r="D60" s="46"/>
      <c r="E60" s="46" t="s">
        <v>18</v>
      </c>
      <c r="F60" s="44">
        <f t="shared" si="2"/>
        <v>7.5483333333333329</v>
      </c>
      <c r="G60" s="50" t="s">
        <v>60</v>
      </c>
      <c r="H60" s="50" t="s">
        <v>60</v>
      </c>
      <c r="I60" s="50" t="s">
        <v>60</v>
      </c>
      <c r="J60" s="50" t="s">
        <v>60</v>
      </c>
      <c r="K60" s="50" t="s">
        <v>60</v>
      </c>
      <c r="L60" s="50" t="s">
        <v>60</v>
      </c>
      <c r="M60" s="50">
        <v>22.643999999999998</v>
      </c>
      <c r="N60" s="50">
        <v>1E-3</v>
      </c>
      <c r="O60" s="50" t="s">
        <v>60</v>
      </c>
    </row>
    <row r="61" spans="1:15" x14ac:dyDescent="0.25">
      <c r="A61" s="48" t="s">
        <v>15</v>
      </c>
      <c r="B61" s="48" t="s">
        <v>239</v>
      </c>
      <c r="C61" s="46" t="s">
        <v>108</v>
      </c>
      <c r="D61" s="46"/>
      <c r="E61" s="46" t="s">
        <v>18</v>
      </c>
      <c r="F61" s="44">
        <f t="shared" si="2"/>
        <v>6.9649999999999999</v>
      </c>
      <c r="G61" s="50" t="s">
        <v>60</v>
      </c>
      <c r="H61" s="50">
        <v>0.754</v>
      </c>
      <c r="I61" s="50">
        <v>5.9729999999999999</v>
      </c>
      <c r="J61" s="50">
        <v>12.006</v>
      </c>
      <c r="K61" s="50">
        <v>2.657</v>
      </c>
      <c r="L61" s="50">
        <v>0.98199999999999998</v>
      </c>
      <c r="M61" s="50">
        <v>20.201000000000001</v>
      </c>
      <c r="N61" s="50">
        <v>0.69399999999999995</v>
      </c>
      <c r="O61" s="50" t="s">
        <v>60</v>
      </c>
    </row>
    <row r="62" spans="1:15" x14ac:dyDescent="0.25">
      <c r="A62" s="48" t="s">
        <v>15</v>
      </c>
      <c r="B62" s="48" t="s">
        <v>239</v>
      </c>
      <c r="C62" s="46" t="s">
        <v>142</v>
      </c>
      <c r="D62" s="46"/>
      <c r="E62" s="46" t="s">
        <v>18</v>
      </c>
      <c r="F62" s="44">
        <f t="shared" si="2"/>
        <v>6.2689999999999992</v>
      </c>
      <c r="G62" s="50" t="s">
        <v>60</v>
      </c>
      <c r="H62" s="50" t="s">
        <v>60</v>
      </c>
      <c r="I62" s="50" t="s">
        <v>60</v>
      </c>
      <c r="J62" s="50" t="s">
        <v>60</v>
      </c>
      <c r="K62" s="50" t="s">
        <v>60</v>
      </c>
      <c r="L62" s="50" t="s">
        <v>60</v>
      </c>
      <c r="M62" s="50">
        <v>18.806999999999999</v>
      </c>
      <c r="N62" s="50" t="s">
        <v>60</v>
      </c>
      <c r="O62" s="50" t="s">
        <v>60</v>
      </c>
    </row>
    <row r="63" spans="1:15" x14ac:dyDescent="0.25">
      <c r="A63" s="48" t="s">
        <v>15</v>
      </c>
      <c r="B63" s="48" t="s">
        <v>239</v>
      </c>
      <c r="C63" s="46" t="s">
        <v>68</v>
      </c>
      <c r="D63" s="46"/>
      <c r="E63" s="46" t="s">
        <v>18</v>
      </c>
      <c r="F63" s="44">
        <f t="shared" si="2"/>
        <v>5.9113333333333342</v>
      </c>
      <c r="G63" s="50" t="s">
        <v>60</v>
      </c>
      <c r="H63" s="50" t="s">
        <v>60</v>
      </c>
      <c r="I63" s="50">
        <v>3.0270000000000001</v>
      </c>
      <c r="J63" s="50">
        <v>0.20799999999999999</v>
      </c>
      <c r="K63" s="50">
        <v>0.30099999999999999</v>
      </c>
      <c r="L63" s="50">
        <v>3.137</v>
      </c>
      <c r="M63" s="50" t="s">
        <v>60</v>
      </c>
      <c r="N63" s="50" t="s">
        <v>60</v>
      </c>
      <c r="O63" s="50">
        <v>17.734000000000002</v>
      </c>
    </row>
    <row r="64" spans="1:15" x14ac:dyDescent="0.25">
      <c r="A64" s="48" t="s">
        <v>15</v>
      </c>
      <c r="B64" s="48" t="s">
        <v>239</v>
      </c>
      <c r="C64" s="46" t="s">
        <v>95</v>
      </c>
      <c r="D64" s="46"/>
      <c r="E64" s="46" t="s">
        <v>18</v>
      </c>
      <c r="F64" s="44">
        <f t="shared" si="2"/>
        <v>5.835</v>
      </c>
      <c r="G64" s="50">
        <v>0</v>
      </c>
      <c r="H64" s="50">
        <v>0</v>
      </c>
      <c r="I64" s="50">
        <v>86.167000000000002</v>
      </c>
      <c r="J64" s="50">
        <v>65.691999999999993</v>
      </c>
      <c r="K64" s="50">
        <v>0.40100000000000002</v>
      </c>
      <c r="L64" s="50">
        <v>24.972000000000001</v>
      </c>
      <c r="M64" s="50">
        <v>17.504999999999999</v>
      </c>
      <c r="N64" s="50" t="s">
        <v>60</v>
      </c>
      <c r="O64" s="50" t="s">
        <v>60</v>
      </c>
    </row>
    <row r="65" spans="1:15" x14ac:dyDescent="0.25">
      <c r="A65" s="48" t="s">
        <v>15</v>
      </c>
      <c r="B65" s="48" t="s">
        <v>239</v>
      </c>
      <c r="C65" s="46" t="s">
        <v>156</v>
      </c>
      <c r="D65" s="46"/>
      <c r="E65" s="46" t="s">
        <v>18</v>
      </c>
      <c r="F65" s="44">
        <f t="shared" si="2"/>
        <v>4.8386666666666667</v>
      </c>
      <c r="G65" s="50" t="s">
        <v>60</v>
      </c>
      <c r="H65" s="50" t="s">
        <v>60</v>
      </c>
      <c r="I65" s="50">
        <v>0.32800000000000001</v>
      </c>
      <c r="J65" s="50">
        <v>3.5</v>
      </c>
      <c r="K65" s="50">
        <v>2.3759999999999999</v>
      </c>
      <c r="L65" s="50">
        <v>0</v>
      </c>
      <c r="M65" s="50">
        <v>3.6560000000000001</v>
      </c>
      <c r="N65" s="50">
        <v>10.86</v>
      </c>
      <c r="O65" s="50" t="s">
        <v>60</v>
      </c>
    </row>
    <row r="66" spans="1:15" x14ac:dyDescent="0.25">
      <c r="A66" s="48" t="s">
        <v>15</v>
      </c>
      <c r="B66" s="48" t="s">
        <v>239</v>
      </c>
      <c r="C66" s="46" t="s">
        <v>88</v>
      </c>
      <c r="D66" s="46"/>
      <c r="E66" s="46" t="s">
        <v>18</v>
      </c>
      <c r="F66" s="44">
        <f t="shared" si="2"/>
        <v>4.6970000000000001</v>
      </c>
      <c r="G66" s="50">
        <v>1.081</v>
      </c>
      <c r="H66" s="50" t="s">
        <v>60</v>
      </c>
      <c r="I66" s="50" t="s">
        <v>60</v>
      </c>
      <c r="J66" s="50">
        <v>8.0359999999999996</v>
      </c>
      <c r="K66" s="50">
        <v>0.40799999999999997</v>
      </c>
      <c r="L66" s="50">
        <v>0</v>
      </c>
      <c r="M66" s="50">
        <v>5.0810000000000004</v>
      </c>
      <c r="N66" s="50">
        <v>6.2110000000000003</v>
      </c>
      <c r="O66" s="50">
        <v>2.7989999999999999</v>
      </c>
    </row>
    <row r="67" spans="1:15" x14ac:dyDescent="0.25">
      <c r="A67" s="48" t="s">
        <v>15</v>
      </c>
      <c r="B67" s="48" t="s">
        <v>239</v>
      </c>
      <c r="C67" s="46" t="s">
        <v>144</v>
      </c>
      <c r="D67" s="46"/>
      <c r="E67" s="46" t="s">
        <v>18</v>
      </c>
      <c r="F67" s="44">
        <f t="shared" si="2"/>
        <v>4.6320000000000006</v>
      </c>
      <c r="G67" s="50">
        <v>25.318999999999999</v>
      </c>
      <c r="H67" s="50">
        <v>1.3580000000000001</v>
      </c>
      <c r="I67" s="50">
        <v>3.6320000000000001</v>
      </c>
      <c r="J67" s="50" t="s">
        <v>60</v>
      </c>
      <c r="K67" s="50" t="s">
        <v>60</v>
      </c>
      <c r="L67" s="50" t="s">
        <v>60</v>
      </c>
      <c r="M67" s="50">
        <v>11.17</v>
      </c>
      <c r="N67" s="50">
        <v>2.726</v>
      </c>
      <c r="O67" s="50" t="s">
        <v>60</v>
      </c>
    </row>
    <row r="68" spans="1:15" x14ac:dyDescent="0.25">
      <c r="A68" s="48" t="s">
        <v>15</v>
      </c>
      <c r="B68" s="48" t="s">
        <v>239</v>
      </c>
      <c r="C68" s="46" t="s">
        <v>102</v>
      </c>
      <c r="D68" s="46"/>
      <c r="E68" s="46" t="s">
        <v>18</v>
      </c>
      <c r="F68" s="44">
        <f t="shared" si="2"/>
        <v>3.4283333333333332</v>
      </c>
      <c r="G68" s="50" t="s">
        <v>60</v>
      </c>
      <c r="H68" s="50">
        <v>0.59899999999999998</v>
      </c>
      <c r="I68" s="50">
        <v>3.4409999999999998</v>
      </c>
      <c r="J68" s="50" t="s">
        <v>60</v>
      </c>
      <c r="K68" s="50" t="s">
        <v>60</v>
      </c>
      <c r="L68" s="50" t="s">
        <v>60</v>
      </c>
      <c r="M68" s="50" t="s">
        <v>60</v>
      </c>
      <c r="N68" s="50">
        <v>10.265000000000001</v>
      </c>
      <c r="O68" s="50">
        <v>0.02</v>
      </c>
    </row>
    <row r="69" spans="1:15" x14ac:dyDescent="0.25">
      <c r="A69" s="48" t="s">
        <v>15</v>
      </c>
      <c r="B69" s="48" t="s">
        <v>239</v>
      </c>
      <c r="C69" s="46" t="s">
        <v>54</v>
      </c>
      <c r="D69" s="46"/>
      <c r="E69" s="46" t="s">
        <v>18</v>
      </c>
      <c r="F69" s="44">
        <f t="shared" si="2"/>
        <v>3.3213333333333335</v>
      </c>
      <c r="G69" s="50" t="s">
        <v>60</v>
      </c>
      <c r="H69" s="50" t="s">
        <v>60</v>
      </c>
      <c r="I69" s="50" t="s">
        <v>60</v>
      </c>
      <c r="J69" s="50" t="s">
        <v>60</v>
      </c>
      <c r="K69" s="50">
        <v>2.9980000000000002</v>
      </c>
      <c r="L69" s="50" t="s">
        <v>60</v>
      </c>
      <c r="M69" s="50">
        <v>9.9640000000000004</v>
      </c>
      <c r="N69" s="50" t="s">
        <v>60</v>
      </c>
      <c r="O69" s="50" t="s">
        <v>60</v>
      </c>
    </row>
    <row r="70" spans="1:15" x14ac:dyDescent="0.25">
      <c r="A70" s="48" t="s">
        <v>15</v>
      </c>
      <c r="B70" s="48" t="s">
        <v>239</v>
      </c>
      <c r="C70" s="46" t="s">
        <v>129</v>
      </c>
      <c r="D70" s="46"/>
      <c r="E70" s="46" t="s">
        <v>18</v>
      </c>
      <c r="F70" s="44">
        <f t="shared" si="2"/>
        <v>2.8906666666666667</v>
      </c>
      <c r="G70" s="50">
        <v>4.2489999999999997</v>
      </c>
      <c r="H70" s="50">
        <v>0.29899999999999999</v>
      </c>
      <c r="I70" s="50">
        <v>0.36499999999999999</v>
      </c>
      <c r="J70" s="50">
        <v>4.3710000000000004</v>
      </c>
      <c r="K70" s="50">
        <v>0.41299999999999998</v>
      </c>
      <c r="L70" s="50">
        <v>8.9990000000000006</v>
      </c>
      <c r="M70" s="50" t="s">
        <v>60</v>
      </c>
      <c r="N70" s="50">
        <v>0.78700000000000003</v>
      </c>
      <c r="O70" s="50">
        <v>7.8849999999999998</v>
      </c>
    </row>
    <row r="71" spans="1:15" x14ac:dyDescent="0.25">
      <c r="A71" s="48" t="s">
        <v>15</v>
      </c>
      <c r="B71" s="48" t="s">
        <v>239</v>
      </c>
      <c r="C71" s="46" t="s">
        <v>56</v>
      </c>
      <c r="D71" s="46"/>
      <c r="E71" s="46" t="s">
        <v>18</v>
      </c>
      <c r="F71" s="44">
        <f t="shared" ref="F71:F134" si="3">SUM(M71:O71)/3</f>
        <v>2.6320000000000001</v>
      </c>
      <c r="G71" s="50" t="s">
        <v>60</v>
      </c>
      <c r="H71" s="50" t="s">
        <v>60</v>
      </c>
      <c r="I71" s="50" t="s">
        <v>60</v>
      </c>
      <c r="J71" s="50" t="s">
        <v>60</v>
      </c>
      <c r="K71" s="50" t="s">
        <v>60</v>
      </c>
      <c r="L71" s="50" t="s">
        <v>60</v>
      </c>
      <c r="M71" s="50" t="s">
        <v>60</v>
      </c>
      <c r="N71" s="50" t="s">
        <v>60</v>
      </c>
      <c r="O71" s="50">
        <v>7.8959999999999999</v>
      </c>
    </row>
    <row r="72" spans="1:15" x14ac:dyDescent="0.25">
      <c r="A72" s="48" t="s">
        <v>15</v>
      </c>
      <c r="B72" s="48" t="s">
        <v>239</v>
      </c>
      <c r="C72" s="46" t="s">
        <v>69</v>
      </c>
      <c r="D72" s="46"/>
      <c r="E72" s="46" t="s">
        <v>18</v>
      </c>
      <c r="F72" s="44">
        <f t="shared" si="3"/>
        <v>2.5626666666666664</v>
      </c>
      <c r="G72" s="50" t="s">
        <v>60</v>
      </c>
      <c r="H72" s="50" t="s">
        <v>60</v>
      </c>
      <c r="I72" s="50" t="s">
        <v>60</v>
      </c>
      <c r="J72" s="50" t="s">
        <v>60</v>
      </c>
      <c r="K72" s="50" t="s">
        <v>60</v>
      </c>
      <c r="L72" s="50" t="s">
        <v>60</v>
      </c>
      <c r="M72" s="50" t="s">
        <v>60</v>
      </c>
      <c r="N72" s="50">
        <v>0.39100000000000001</v>
      </c>
      <c r="O72" s="50">
        <v>7.2969999999999997</v>
      </c>
    </row>
    <row r="73" spans="1:15" x14ac:dyDescent="0.25">
      <c r="A73" s="48" t="s">
        <v>15</v>
      </c>
      <c r="B73" s="48" t="s">
        <v>239</v>
      </c>
      <c r="C73" s="46" t="s">
        <v>126</v>
      </c>
      <c r="D73" s="46"/>
      <c r="E73" s="46" t="s">
        <v>18</v>
      </c>
      <c r="F73" s="44">
        <f t="shared" si="3"/>
        <v>2.2629999999999999</v>
      </c>
      <c r="G73" s="50" t="s">
        <v>60</v>
      </c>
      <c r="H73" s="50">
        <v>35.268999999999998</v>
      </c>
      <c r="I73" s="50">
        <v>1.4950000000000001</v>
      </c>
      <c r="J73" s="50" t="s">
        <v>60</v>
      </c>
      <c r="K73" s="50" t="s">
        <v>60</v>
      </c>
      <c r="L73" s="50">
        <v>12.132</v>
      </c>
      <c r="M73" s="50">
        <v>6.7889999999999997</v>
      </c>
      <c r="N73" s="50" t="s">
        <v>60</v>
      </c>
      <c r="O73" s="50" t="s">
        <v>60</v>
      </c>
    </row>
    <row r="74" spans="1:15" x14ac:dyDescent="0.25">
      <c r="A74" s="48" t="s">
        <v>15</v>
      </c>
      <c r="B74" s="48" t="s">
        <v>239</v>
      </c>
      <c r="C74" s="46" t="s">
        <v>86</v>
      </c>
      <c r="D74" s="46"/>
      <c r="E74" s="46" t="s">
        <v>18</v>
      </c>
      <c r="F74" s="44">
        <f t="shared" si="3"/>
        <v>2.2083333333333335</v>
      </c>
      <c r="G74" s="50">
        <v>1.601</v>
      </c>
      <c r="H74" s="50" t="s">
        <v>60</v>
      </c>
      <c r="I74" s="50" t="s">
        <v>60</v>
      </c>
      <c r="J74" s="50">
        <v>24.224</v>
      </c>
      <c r="K74" s="50" t="s">
        <v>60</v>
      </c>
      <c r="L74" s="50" t="s">
        <v>60</v>
      </c>
      <c r="M74" s="50">
        <v>0.64200000000000002</v>
      </c>
      <c r="N74" s="50">
        <v>2.484</v>
      </c>
      <c r="O74" s="50">
        <v>3.4990000000000001</v>
      </c>
    </row>
    <row r="75" spans="1:15" x14ac:dyDescent="0.25">
      <c r="A75" s="48" t="s">
        <v>15</v>
      </c>
      <c r="B75" s="48" t="s">
        <v>239</v>
      </c>
      <c r="C75" s="46" t="s">
        <v>257</v>
      </c>
      <c r="D75" s="46"/>
      <c r="E75" s="46" t="s">
        <v>18</v>
      </c>
      <c r="F75" s="44">
        <f t="shared" si="3"/>
        <v>2.1443333333333334</v>
      </c>
      <c r="G75" s="50" t="s">
        <v>60</v>
      </c>
      <c r="H75" s="50" t="s">
        <v>60</v>
      </c>
      <c r="I75" s="50">
        <v>0</v>
      </c>
      <c r="J75" s="50">
        <v>46.975000000000001</v>
      </c>
      <c r="K75" s="50">
        <v>2.0289999999999999</v>
      </c>
      <c r="L75" s="50" t="s">
        <v>60</v>
      </c>
      <c r="M75" s="50">
        <v>2.6989999999999998</v>
      </c>
      <c r="N75" s="50">
        <v>3.379</v>
      </c>
      <c r="O75" s="50">
        <v>0.35499999999999998</v>
      </c>
    </row>
    <row r="76" spans="1:15" x14ac:dyDescent="0.25">
      <c r="A76" s="48" t="s">
        <v>15</v>
      </c>
      <c r="B76" s="48" t="s">
        <v>239</v>
      </c>
      <c r="C76" s="46" t="s">
        <v>118</v>
      </c>
      <c r="D76" s="46"/>
      <c r="E76" s="46" t="s">
        <v>18</v>
      </c>
      <c r="F76" s="44">
        <f t="shared" si="3"/>
        <v>2.1153333333333335</v>
      </c>
      <c r="G76" s="50">
        <v>2.5009999999999999</v>
      </c>
      <c r="H76" s="50">
        <v>0.126</v>
      </c>
      <c r="I76" s="50">
        <v>32.064999999999998</v>
      </c>
      <c r="J76" s="50" t="s">
        <v>60</v>
      </c>
      <c r="K76" s="50" t="s">
        <v>60</v>
      </c>
      <c r="L76" s="50" t="s">
        <v>60</v>
      </c>
      <c r="M76" s="50" t="s">
        <v>60</v>
      </c>
      <c r="N76" s="50">
        <v>4.3470000000000004</v>
      </c>
      <c r="O76" s="50">
        <v>1.9990000000000001</v>
      </c>
    </row>
    <row r="77" spans="1:15" x14ac:dyDescent="0.25">
      <c r="A77" s="48" t="s">
        <v>15</v>
      </c>
      <c r="B77" s="48" t="s">
        <v>239</v>
      </c>
      <c r="C77" s="46" t="s">
        <v>183</v>
      </c>
      <c r="D77" s="46"/>
      <c r="E77" s="46" t="s">
        <v>18</v>
      </c>
      <c r="F77" s="44">
        <f t="shared" si="3"/>
        <v>1.9853333333333334</v>
      </c>
      <c r="G77" s="50" t="s">
        <v>60</v>
      </c>
      <c r="H77" s="50" t="s">
        <v>60</v>
      </c>
      <c r="I77" s="50" t="s">
        <v>60</v>
      </c>
      <c r="J77" s="50" t="s">
        <v>60</v>
      </c>
      <c r="K77" s="50" t="s">
        <v>60</v>
      </c>
      <c r="L77" s="50" t="s">
        <v>60</v>
      </c>
      <c r="M77" s="50" t="s">
        <v>60</v>
      </c>
      <c r="N77" s="50">
        <v>5.9560000000000004</v>
      </c>
      <c r="O77" s="50" t="s">
        <v>60</v>
      </c>
    </row>
    <row r="78" spans="1:15" x14ac:dyDescent="0.25">
      <c r="A78" s="48" t="s">
        <v>15</v>
      </c>
      <c r="B78" s="48" t="s">
        <v>239</v>
      </c>
      <c r="C78" s="46" t="s">
        <v>30</v>
      </c>
      <c r="D78" s="46"/>
      <c r="E78" s="46" t="s">
        <v>18</v>
      </c>
      <c r="F78" s="44">
        <f t="shared" si="3"/>
        <v>1.6633333333333333</v>
      </c>
      <c r="G78" s="50" t="s">
        <v>60</v>
      </c>
      <c r="H78" s="50">
        <v>0</v>
      </c>
      <c r="I78" s="50" t="s">
        <v>60</v>
      </c>
      <c r="J78" s="50">
        <v>2363.4450000000002</v>
      </c>
      <c r="K78" s="50" t="s">
        <v>60</v>
      </c>
      <c r="L78" s="50">
        <v>6.1820000000000004</v>
      </c>
      <c r="M78" s="50">
        <v>0.01</v>
      </c>
      <c r="N78" s="50">
        <v>0</v>
      </c>
      <c r="O78" s="50">
        <v>4.9800000000000004</v>
      </c>
    </row>
    <row r="79" spans="1:15" x14ac:dyDescent="0.25">
      <c r="A79" s="48" t="s">
        <v>15</v>
      </c>
      <c r="B79" s="48" t="s">
        <v>239</v>
      </c>
      <c r="C79" s="46" t="s">
        <v>50</v>
      </c>
      <c r="D79" s="46"/>
      <c r="E79" s="46" t="s">
        <v>18</v>
      </c>
      <c r="F79" s="44">
        <f t="shared" si="3"/>
        <v>1.6613333333333333</v>
      </c>
      <c r="G79" s="50" t="s">
        <v>60</v>
      </c>
      <c r="H79" s="50" t="s">
        <v>60</v>
      </c>
      <c r="I79" s="50">
        <v>0</v>
      </c>
      <c r="J79" s="50">
        <v>6.6710000000000003</v>
      </c>
      <c r="K79" s="50">
        <v>5.2610000000000001</v>
      </c>
      <c r="L79" s="50">
        <v>154.94800000000001</v>
      </c>
      <c r="M79" s="50">
        <v>4.984</v>
      </c>
      <c r="N79" s="50" t="s">
        <v>60</v>
      </c>
      <c r="O79" s="50" t="s">
        <v>60</v>
      </c>
    </row>
    <row r="80" spans="1:15" x14ac:dyDescent="0.25">
      <c r="A80" s="48" t="s">
        <v>15</v>
      </c>
      <c r="B80" s="48" t="s">
        <v>239</v>
      </c>
      <c r="C80" s="46" t="s">
        <v>101</v>
      </c>
      <c r="D80" s="46"/>
      <c r="E80" s="46" t="s">
        <v>18</v>
      </c>
      <c r="F80" s="44">
        <f t="shared" si="3"/>
        <v>1.6609999999999998</v>
      </c>
      <c r="G80" s="50" t="s">
        <v>60</v>
      </c>
      <c r="H80" s="50" t="s">
        <v>60</v>
      </c>
      <c r="I80" s="50">
        <v>1.714</v>
      </c>
      <c r="J80" s="50" t="s">
        <v>60</v>
      </c>
      <c r="K80" s="50" t="s">
        <v>60</v>
      </c>
      <c r="L80" s="50" t="s">
        <v>60</v>
      </c>
      <c r="M80" s="50">
        <v>4.9829999999999997</v>
      </c>
      <c r="N80" s="50" t="s">
        <v>60</v>
      </c>
      <c r="O80" s="50" t="s">
        <v>60</v>
      </c>
    </row>
    <row r="81" spans="1:15" x14ac:dyDescent="0.25">
      <c r="A81" s="48" t="s">
        <v>15</v>
      </c>
      <c r="B81" s="48" t="s">
        <v>239</v>
      </c>
      <c r="C81" s="46" t="s">
        <v>113</v>
      </c>
      <c r="D81" s="46"/>
      <c r="E81" s="46" t="s">
        <v>18</v>
      </c>
      <c r="F81" s="44">
        <f t="shared" si="3"/>
        <v>1.415</v>
      </c>
      <c r="G81" s="50" t="s">
        <v>60</v>
      </c>
      <c r="H81" s="50">
        <v>0.27500000000000002</v>
      </c>
      <c r="I81" s="50" t="s">
        <v>60</v>
      </c>
      <c r="J81" s="50">
        <v>119.827</v>
      </c>
      <c r="K81" s="50">
        <v>6.6230000000000002</v>
      </c>
      <c r="L81" s="50">
        <v>16.100999999999999</v>
      </c>
      <c r="M81" s="50">
        <v>1.351</v>
      </c>
      <c r="N81" s="50">
        <v>2.2389999999999999</v>
      </c>
      <c r="O81" s="50">
        <v>0.65500000000000003</v>
      </c>
    </row>
    <row r="82" spans="1:15" x14ac:dyDescent="0.25">
      <c r="A82" s="48" t="s">
        <v>15</v>
      </c>
      <c r="B82" s="48" t="s">
        <v>239</v>
      </c>
      <c r="C82" s="46" t="s">
        <v>123</v>
      </c>
      <c r="D82" s="46"/>
      <c r="E82" s="46" t="s">
        <v>18</v>
      </c>
      <c r="F82" s="44">
        <f t="shared" si="3"/>
        <v>1.3686666666666667</v>
      </c>
      <c r="G82" s="50" t="s">
        <v>60</v>
      </c>
      <c r="H82" s="50" t="s">
        <v>60</v>
      </c>
      <c r="I82" s="50" t="s">
        <v>60</v>
      </c>
      <c r="J82" s="50" t="s">
        <v>60</v>
      </c>
      <c r="K82" s="50" t="s">
        <v>60</v>
      </c>
      <c r="L82" s="50" t="s">
        <v>60</v>
      </c>
      <c r="M82" s="50" t="s">
        <v>60</v>
      </c>
      <c r="N82" s="50" t="s">
        <v>60</v>
      </c>
      <c r="O82" s="50">
        <v>4.1059999999999999</v>
      </c>
    </row>
    <row r="83" spans="1:15" x14ac:dyDescent="0.25">
      <c r="A83" s="48" t="s">
        <v>15</v>
      </c>
      <c r="B83" s="48" t="s">
        <v>239</v>
      </c>
      <c r="C83" s="46" t="s">
        <v>155</v>
      </c>
      <c r="D83" s="46"/>
      <c r="E83" s="46" t="s">
        <v>18</v>
      </c>
      <c r="F83" s="44">
        <f t="shared" si="3"/>
        <v>1.252</v>
      </c>
      <c r="G83" s="50">
        <v>0.998</v>
      </c>
      <c r="H83" s="50">
        <v>0.73899999999999999</v>
      </c>
      <c r="I83" s="50">
        <v>0</v>
      </c>
      <c r="J83" s="50">
        <v>2.52</v>
      </c>
      <c r="K83" s="50">
        <v>1.202</v>
      </c>
      <c r="L83" s="50" t="s">
        <v>60</v>
      </c>
      <c r="M83" s="50">
        <v>3.7559999999999998</v>
      </c>
      <c r="N83" s="50" t="s">
        <v>60</v>
      </c>
      <c r="O83" s="50" t="s">
        <v>60</v>
      </c>
    </row>
    <row r="84" spans="1:15" x14ac:dyDescent="0.25">
      <c r="A84" s="48" t="s">
        <v>15</v>
      </c>
      <c r="B84" s="48" t="s">
        <v>239</v>
      </c>
      <c r="C84" s="46" t="s">
        <v>94</v>
      </c>
      <c r="D84" s="46"/>
      <c r="E84" s="46" t="s">
        <v>18</v>
      </c>
      <c r="F84" s="44">
        <f t="shared" si="3"/>
        <v>1.0983333333333334</v>
      </c>
      <c r="G84" s="50">
        <v>2.5649999999999999</v>
      </c>
      <c r="H84" s="50" t="s">
        <v>60</v>
      </c>
      <c r="I84" s="50" t="s">
        <v>60</v>
      </c>
      <c r="J84" s="50" t="s">
        <v>60</v>
      </c>
      <c r="K84" s="50" t="s">
        <v>60</v>
      </c>
      <c r="L84" s="50" t="s">
        <v>60</v>
      </c>
      <c r="M84" s="50" t="s">
        <v>60</v>
      </c>
      <c r="N84" s="50" t="s">
        <v>60</v>
      </c>
      <c r="O84" s="50">
        <v>3.2949999999999999</v>
      </c>
    </row>
    <row r="85" spans="1:15" x14ac:dyDescent="0.25">
      <c r="A85" s="48" t="s">
        <v>15</v>
      </c>
      <c r="B85" s="48" t="s">
        <v>239</v>
      </c>
      <c r="C85" s="46" t="s">
        <v>270</v>
      </c>
      <c r="D85" s="46"/>
      <c r="E85" s="46" t="s">
        <v>18</v>
      </c>
      <c r="F85" s="44">
        <f t="shared" si="3"/>
        <v>0.98899999999999999</v>
      </c>
      <c r="G85" s="50">
        <v>793.673</v>
      </c>
      <c r="H85" s="50" t="s">
        <v>60</v>
      </c>
      <c r="I85" s="50" t="s">
        <v>60</v>
      </c>
      <c r="J85" s="50">
        <v>1.778</v>
      </c>
      <c r="K85" s="50" t="s">
        <v>60</v>
      </c>
      <c r="L85" s="50">
        <v>4.9109999999999996</v>
      </c>
      <c r="M85" s="50">
        <v>2.9670000000000001</v>
      </c>
      <c r="N85" s="50" t="s">
        <v>60</v>
      </c>
      <c r="O85" s="50" t="s">
        <v>60</v>
      </c>
    </row>
    <row r="86" spans="1:15" x14ac:dyDescent="0.25">
      <c r="A86" s="48" t="s">
        <v>15</v>
      </c>
      <c r="B86" s="48" t="s">
        <v>239</v>
      </c>
      <c r="C86" s="46" t="s">
        <v>46</v>
      </c>
      <c r="D86" s="46"/>
      <c r="E86" s="46" t="s">
        <v>18</v>
      </c>
      <c r="F86" s="44">
        <f t="shared" si="3"/>
        <v>0.93666666666666665</v>
      </c>
      <c r="G86" s="50" t="s">
        <v>60</v>
      </c>
      <c r="H86" s="50" t="s">
        <v>60</v>
      </c>
      <c r="I86" s="50" t="s">
        <v>60</v>
      </c>
      <c r="J86" s="50" t="s">
        <v>60</v>
      </c>
      <c r="K86" s="50" t="s">
        <v>60</v>
      </c>
      <c r="L86" s="50">
        <v>0</v>
      </c>
      <c r="M86" s="50" t="s">
        <v>60</v>
      </c>
      <c r="N86" s="50">
        <v>1.022</v>
      </c>
      <c r="O86" s="50">
        <v>1.788</v>
      </c>
    </row>
    <row r="87" spans="1:15" x14ac:dyDescent="0.25">
      <c r="A87" s="48" t="s">
        <v>15</v>
      </c>
      <c r="B87" s="48" t="s">
        <v>239</v>
      </c>
      <c r="C87" s="46" t="s">
        <v>171</v>
      </c>
      <c r="D87" s="46"/>
      <c r="E87" s="46" t="s">
        <v>18</v>
      </c>
      <c r="F87" s="44">
        <f t="shared" si="3"/>
        <v>0.90533333333333343</v>
      </c>
      <c r="G87" s="50" t="s">
        <v>60</v>
      </c>
      <c r="H87" s="50" t="s">
        <v>60</v>
      </c>
      <c r="I87" s="50" t="s">
        <v>60</v>
      </c>
      <c r="J87" s="50" t="s">
        <v>60</v>
      </c>
      <c r="K87" s="50" t="s">
        <v>60</v>
      </c>
      <c r="L87" s="50" t="s">
        <v>60</v>
      </c>
      <c r="M87" s="50">
        <v>1.2350000000000001</v>
      </c>
      <c r="N87" s="50">
        <v>1.4810000000000001</v>
      </c>
      <c r="O87" s="50" t="s">
        <v>60</v>
      </c>
    </row>
    <row r="88" spans="1:15" x14ac:dyDescent="0.25">
      <c r="A88" s="48" t="s">
        <v>15</v>
      </c>
      <c r="B88" s="48" t="s">
        <v>239</v>
      </c>
      <c r="C88" s="46" t="s">
        <v>131</v>
      </c>
      <c r="D88" s="46"/>
      <c r="E88" s="46" t="s">
        <v>18</v>
      </c>
      <c r="F88" s="44">
        <f t="shared" si="3"/>
        <v>0.75</v>
      </c>
      <c r="G88" s="50" t="s">
        <v>60</v>
      </c>
      <c r="H88" s="50" t="s">
        <v>60</v>
      </c>
      <c r="I88" s="50" t="s">
        <v>60</v>
      </c>
      <c r="J88" s="50" t="s">
        <v>60</v>
      </c>
      <c r="K88" s="50" t="s">
        <v>60</v>
      </c>
      <c r="L88" s="50" t="s">
        <v>60</v>
      </c>
      <c r="M88" s="50" t="s">
        <v>60</v>
      </c>
      <c r="N88" s="50" t="s">
        <v>60</v>
      </c>
      <c r="O88" s="50">
        <v>2.25</v>
      </c>
    </row>
    <row r="89" spans="1:15" x14ac:dyDescent="0.25">
      <c r="A89" s="48" t="s">
        <v>15</v>
      </c>
      <c r="B89" s="48" t="s">
        <v>239</v>
      </c>
      <c r="C89" s="46" t="s">
        <v>74</v>
      </c>
      <c r="D89" s="46"/>
      <c r="E89" s="46" t="s">
        <v>18</v>
      </c>
      <c r="F89" s="44">
        <f t="shared" si="3"/>
        <v>0.72800000000000009</v>
      </c>
      <c r="G89" s="50" t="s">
        <v>60</v>
      </c>
      <c r="H89" s="50" t="s">
        <v>60</v>
      </c>
      <c r="I89" s="50">
        <v>0.499</v>
      </c>
      <c r="J89" s="50" t="s">
        <v>60</v>
      </c>
      <c r="K89" s="50">
        <v>4.9370000000000003</v>
      </c>
      <c r="L89" s="50" t="s">
        <v>60</v>
      </c>
      <c r="M89" s="50">
        <v>2.1840000000000002</v>
      </c>
      <c r="N89" s="50" t="s">
        <v>60</v>
      </c>
      <c r="O89" s="50" t="s">
        <v>60</v>
      </c>
    </row>
    <row r="90" spans="1:15" x14ac:dyDescent="0.25">
      <c r="A90" s="48" t="s">
        <v>15</v>
      </c>
      <c r="B90" s="48" t="s">
        <v>239</v>
      </c>
      <c r="C90" s="46" t="s">
        <v>32</v>
      </c>
      <c r="D90" s="46"/>
      <c r="E90" s="46" t="s">
        <v>18</v>
      </c>
      <c r="F90" s="44">
        <f t="shared" si="3"/>
        <v>0.66666666666666663</v>
      </c>
      <c r="G90" s="50" t="s">
        <v>60</v>
      </c>
      <c r="H90" s="50" t="s">
        <v>60</v>
      </c>
      <c r="I90" s="50">
        <v>1.5029999999999999</v>
      </c>
      <c r="J90" s="50" t="s">
        <v>60</v>
      </c>
      <c r="K90" s="50">
        <v>35.164999999999999</v>
      </c>
      <c r="L90" s="50" t="s">
        <v>60</v>
      </c>
      <c r="M90" s="50">
        <v>2</v>
      </c>
      <c r="N90" s="50" t="s">
        <v>60</v>
      </c>
      <c r="O90" s="50">
        <v>0</v>
      </c>
    </row>
    <row r="91" spans="1:15" x14ac:dyDescent="0.25">
      <c r="A91" s="48" t="s">
        <v>15</v>
      </c>
      <c r="B91" s="48" t="s">
        <v>239</v>
      </c>
      <c r="C91" s="46" t="s">
        <v>45</v>
      </c>
      <c r="D91" s="46"/>
      <c r="E91" s="46" t="s">
        <v>18</v>
      </c>
      <c r="F91" s="44">
        <f t="shared" si="3"/>
        <v>0.66066666666666662</v>
      </c>
      <c r="G91" s="50" t="s">
        <v>60</v>
      </c>
      <c r="H91" s="50">
        <v>13.563000000000001</v>
      </c>
      <c r="I91" s="50" t="s">
        <v>60</v>
      </c>
      <c r="J91" s="50">
        <v>0.49399999999999999</v>
      </c>
      <c r="K91" s="50" t="s">
        <v>60</v>
      </c>
      <c r="L91" s="50" t="s">
        <v>60</v>
      </c>
      <c r="M91" s="50">
        <v>0</v>
      </c>
      <c r="N91" s="50">
        <v>1.982</v>
      </c>
      <c r="O91" s="50" t="s">
        <v>60</v>
      </c>
    </row>
    <row r="92" spans="1:15" x14ac:dyDescent="0.25">
      <c r="A92" s="48" t="s">
        <v>15</v>
      </c>
      <c r="B92" s="48" t="s">
        <v>239</v>
      </c>
      <c r="C92" s="46" t="s">
        <v>99</v>
      </c>
      <c r="D92" s="46"/>
      <c r="E92" s="46" t="s">
        <v>18</v>
      </c>
      <c r="F92" s="44">
        <f t="shared" si="3"/>
        <v>0.65266666666666662</v>
      </c>
      <c r="G92" s="50" t="s">
        <v>60</v>
      </c>
      <c r="H92" s="50" t="s">
        <v>60</v>
      </c>
      <c r="I92" s="50" t="s">
        <v>60</v>
      </c>
      <c r="J92" s="50" t="s">
        <v>60</v>
      </c>
      <c r="K92" s="50">
        <v>9.9350000000000005</v>
      </c>
      <c r="L92" s="50">
        <v>0.40400000000000003</v>
      </c>
      <c r="M92" s="50" t="s">
        <v>60</v>
      </c>
      <c r="N92" s="50">
        <v>1.958</v>
      </c>
      <c r="O92" s="50" t="s">
        <v>60</v>
      </c>
    </row>
    <row r="93" spans="1:15" x14ac:dyDescent="0.25">
      <c r="A93" s="48" t="s">
        <v>15</v>
      </c>
      <c r="B93" s="48" t="s">
        <v>239</v>
      </c>
      <c r="C93" s="46" t="s">
        <v>106</v>
      </c>
      <c r="D93" s="46"/>
      <c r="E93" s="46" t="s">
        <v>18</v>
      </c>
      <c r="F93" s="44">
        <f t="shared" si="3"/>
        <v>0.58166666666666667</v>
      </c>
      <c r="G93" s="50">
        <v>1.506</v>
      </c>
      <c r="H93" s="50">
        <v>0.499</v>
      </c>
      <c r="I93" s="50" t="s">
        <v>60</v>
      </c>
      <c r="J93" s="50" t="s">
        <v>60</v>
      </c>
      <c r="K93" s="50" t="s">
        <v>60</v>
      </c>
      <c r="L93" s="50" t="s">
        <v>60</v>
      </c>
      <c r="M93" s="50">
        <v>1.7450000000000001</v>
      </c>
      <c r="N93" s="50" t="s">
        <v>60</v>
      </c>
      <c r="O93" s="50" t="s">
        <v>60</v>
      </c>
    </row>
    <row r="94" spans="1:15" x14ac:dyDescent="0.25">
      <c r="A94" s="48" t="s">
        <v>15</v>
      </c>
      <c r="B94" s="48" t="s">
        <v>239</v>
      </c>
      <c r="C94" s="46" t="s">
        <v>72</v>
      </c>
      <c r="D94" s="46"/>
      <c r="E94" s="46" t="s">
        <v>18</v>
      </c>
      <c r="F94" s="44">
        <f t="shared" si="3"/>
        <v>0.57599999999999996</v>
      </c>
      <c r="G94" s="50" t="s">
        <v>60</v>
      </c>
      <c r="H94" s="50" t="s">
        <v>60</v>
      </c>
      <c r="I94" s="50" t="s">
        <v>60</v>
      </c>
      <c r="J94" s="50" t="s">
        <v>60</v>
      </c>
      <c r="K94" s="50" t="s">
        <v>60</v>
      </c>
      <c r="L94" s="50">
        <v>4.0389999999999997</v>
      </c>
      <c r="M94" s="50" t="s">
        <v>60</v>
      </c>
      <c r="N94" s="50">
        <v>1.728</v>
      </c>
      <c r="O94" s="50" t="s">
        <v>60</v>
      </c>
    </row>
    <row r="95" spans="1:15" x14ac:dyDescent="0.25">
      <c r="A95" s="48" t="s">
        <v>15</v>
      </c>
      <c r="B95" s="48" t="s">
        <v>239</v>
      </c>
      <c r="C95" s="46" t="s">
        <v>87</v>
      </c>
      <c r="D95" s="46"/>
      <c r="E95" s="46" t="s">
        <v>18</v>
      </c>
      <c r="F95" s="44">
        <f t="shared" si="3"/>
        <v>0.49700000000000005</v>
      </c>
      <c r="G95" s="50" t="s">
        <v>60</v>
      </c>
      <c r="H95" s="50" t="s">
        <v>60</v>
      </c>
      <c r="I95" s="50" t="s">
        <v>60</v>
      </c>
      <c r="J95" s="50" t="s">
        <v>60</v>
      </c>
      <c r="K95" s="50" t="s">
        <v>60</v>
      </c>
      <c r="L95" s="50">
        <v>4.9009999999999998</v>
      </c>
      <c r="M95" s="50" t="s">
        <v>60</v>
      </c>
      <c r="N95" s="50">
        <v>1.4910000000000001</v>
      </c>
      <c r="O95" s="50" t="s">
        <v>60</v>
      </c>
    </row>
    <row r="96" spans="1:15" x14ac:dyDescent="0.25">
      <c r="A96" s="48" t="s">
        <v>15</v>
      </c>
      <c r="B96" s="48" t="s">
        <v>239</v>
      </c>
      <c r="C96" s="46" t="s">
        <v>125</v>
      </c>
      <c r="D96" s="46"/>
      <c r="E96" s="46" t="s">
        <v>18</v>
      </c>
      <c r="F96" s="44">
        <f t="shared" si="3"/>
        <v>0.46666666666666662</v>
      </c>
      <c r="G96" s="50" t="s">
        <v>60</v>
      </c>
      <c r="H96" s="50" t="s">
        <v>60</v>
      </c>
      <c r="I96" s="50" t="s">
        <v>60</v>
      </c>
      <c r="J96" s="50" t="s">
        <v>60</v>
      </c>
      <c r="K96" s="50" t="s">
        <v>60</v>
      </c>
      <c r="L96" s="50" t="s">
        <v>60</v>
      </c>
      <c r="M96" s="50">
        <v>1.4</v>
      </c>
      <c r="N96" s="50" t="s">
        <v>60</v>
      </c>
      <c r="O96" s="50" t="s">
        <v>60</v>
      </c>
    </row>
    <row r="97" spans="1:15" x14ac:dyDescent="0.25">
      <c r="A97" s="48" t="s">
        <v>15</v>
      </c>
      <c r="B97" s="48" t="s">
        <v>239</v>
      </c>
      <c r="C97" s="46" t="s">
        <v>48</v>
      </c>
      <c r="D97" s="46"/>
      <c r="E97" s="46" t="s">
        <v>18</v>
      </c>
      <c r="F97" s="44">
        <f t="shared" si="3"/>
        <v>0.44866666666666671</v>
      </c>
      <c r="G97" s="50">
        <v>15.557</v>
      </c>
      <c r="H97" s="50" t="s">
        <v>60</v>
      </c>
      <c r="I97" s="50" t="s">
        <v>60</v>
      </c>
      <c r="J97" s="50">
        <v>4.3129999999999997</v>
      </c>
      <c r="K97" s="50" t="s">
        <v>60</v>
      </c>
      <c r="L97" s="50">
        <v>98.388000000000005</v>
      </c>
      <c r="M97" s="50">
        <v>0.59699999999999998</v>
      </c>
      <c r="N97" s="50" t="s">
        <v>60</v>
      </c>
      <c r="O97" s="50">
        <v>0.749</v>
      </c>
    </row>
    <row r="98" spans="1:15" x14ac:dyDescent="0.25">
      <c r="A98" s="48" t="s">
        <v>15</v>
      </c>
      <c r="B98" s="48" t="s">
        <v>239</v>
      </c>
      <c r="C98" s="46" t="s">
        <v>169</v>
      </c>
      <c r="D98" s="46"/>
      <c r="E98" s="46" t="s">
        <v>18</v>
      </c>
      <c r="F98" s="44">
        <f t="shared" si="3"/>
        <v>0.37866666666666671</v>
      </c>
      <c r="G98" s="50">
        <v>0.1</v>
      </c>
      <c r="H98" s="50" t="s">
        <v>60</v>
      </c>
      <c r="I98" s="50" t="s">
        <v>60</v>
      </c>
      <c r="J98" s="50" t="s">
        <v>60</v>
      </c>
      <c r="K98" s="50">
        <v>77.760999999999996</v>
      </c>
      <c r="L98" s="50">
        <v>5.0000000000000001E-3</v>
      </c>
      <c r="M98" s="50">
        <v>0.67300000000000004</v>
      </c>
      <c r="N98" s="50">
        <v>0.36299999999999999</v>
      </c>
      <c r="O98" s="50">
        <v>0.1</v>
      </c>
    </row>
    <row r="99" spans="1:15" x14ac:dyDescent="0.25">
      <c r="A99" s="48" t="s">
        <v>15</v>
      </c>
      <c r="B99" s="48" t="s">
        <v>239</v>
      </c>
      <c r="C99" s="46" t="s">
        <v>111</v>
      </c>
      <c r="D99" s="46"/>
      <c r="E99" s="46" t="s">
        <v>18</v>
      </c>
      <c r="F99" s="44">
        <f t="shared" si="3"/>
        <v>0.26666666666666666</v>
      </c>
      <c r="G99" s="50">
        <v>1.405</v>
      </c>
      <c r="H99" s="50">
        <v>0.69899999999999995</v>
      </c>
      <c r="I99" s="50" t="s">
        <v>60</v>
      </c>
      <c r="J99" s="50">
        <v>0.40400000000000003</v>
      </c>
      <c r="K99" s="50" t="s">
        <v>60</v>
      </c>
      <c r="L99" s="50" t="s">
        <v>60</v>
      </c>
      <c r="M99" s="50" t="s">
        <v>60</v>
      </c>
      <c r="N99" s="50" t="s">
        <v>60</v>
      </c>
      <c r="O99" s="50">
        <v>0.8</v>
      </c>
    </row>
    <row r="100" spans="1:15" x14ac:dyDescent="0.25">
      <c r="A100" s="48" t="s">
        <v>15</v>
      </c>
      <c r="B100" s="48" t="s">
        <v>239</v>
      </c>
      <c r="C100" s="46" t="s">
        <v>268</v>
      </c>
      <c r="D100" s="46"/>
      <c r="E100" s="46" t="s">
        <v>18</v>
      </c>
      <c r="F100" s="44">
        <f t="shared" si="3"/>
        <v>0.26500000000000001</v>
      </c>
      <c r="G100" s="50">
        <v>0.45</v>
      </c>
      <c r="H100" s="50" t="s">
        <v>60</v>
      </c>
      <c r="I100" s="50" t="s">
        <v>60</v>
      </c>
      <c r="J100" s="50" t="s">
        <v>60</v>
      </c>
      <c r="K100" s="50" t="s">
        <v>60</v>
      </c>
      <c r="L100" s="50" t="s">
        <v>60</v>
      </c>
      <c r="M100" s="50" t="s">
        <v>60</v>
      </c>
      <c r="N100" s="50">
        <v>0.79500000000000004</v>
      </c>
      <c r="O100" s="50" t="s">
        <v>60</v>
      </c>
    </row>
    <row r="101" spans="1:15" x14ac:dyDescent="0.25">
      <c r="A101" s="48" t="s">
        <v>15</v>
      </c>
      <c r="B101" s="48" t="s">
        <v>239</v>
      </c>
      <c r="C101" s="46" t="s">
        <v>121</v>
      </c>
      <c r="D101" s="46"/>
      <c r="E101" s="46" t="s">
        <v>18</v>
      </c>
      <c r="F101" s="44">
        <f t="shared" si="3"/>
        <v>0.24</v>
      </c>
      <c r="G101" s="50">
        <v>1.4970000000000001</v>
      </c>
      <c r="H101" s="50" t="s">
        <v>60</v>
      </c>
      <c r="I101" s="50" t="s">
        <v>60</v>
      </c>
      <c r="J101" s="50" t="s">
        <v>60</v>
      </c>
      <c r="K101" s="50" t="s">
        <v>60</v>
      </c>
      <c r="L101" s="50" t="s">
        <v>60</v>
      </c>
      <c r="M101" s="50">
        <v>0</v>
      </c>
      <c r="N101" s="50">
        <v>0.72</v>
      </c>
      <c r="O101" s="50" t="s">
        <v>60</v>
      </c>
    </row>
    <row r="102" spans="1:15" x14ac:dyDescent="0.25">
      <c r="A102" s="48" t="s">
        <v>15</v>
      </c>
      <c r="B102" s="48" t="s">
        <v>239</v>
      </c>
      <c r="C102" s="46" t="s">
        <v>67</v>
      </c>
      <c r="D102" s="46"/>
      <c r="E102" s="46" t="s">
        <v>18</v>
      </c>
      <c r="F102" s="44">
        <f t="shared" si="3"/>
        <v>0.23366666666666666</v>
      </c>
      <c r="G102" s="50">
        <v>0</v>
      </c>
      <c r="H102" s="50" t="s">
        <v>60</v>
      </c>
      <c r="I102" s="50">
        <v>3.871</v>
      </c>
      <c r="J102" s="50">
        <v>2.984</v>
      </c>
      <c r="K102" s="50" t="s">
        <v>60</v>
      </c>
      <c r="L102" s="50" t="s">
        <v>60</v>
      </c>
      <c r="M102" s="50" t="s">
        <v>60</v>
      </c>
      <c r="N102" s="50" t="s">
        <v>60</v>
      </c>
      <c r="O102" s="50">
        <v>0.70099999999999996</v>
      </c>
    </row>
    <row r="103" spans="1:15" x14ac:dyDescent="0.25">
      <c r="A103" s="48" t="s">
        <v>15</v>
      </c>
      <c r="B103" s="48" t="s">
        <v>239</v>
      </c>
      <c r="C103" s="46" t="s">
        <v>83</v>
      </c>
      <c r="D103" s="46"/>
      <c r="E103" s="46" t="s">
        <v>18</v>
      </c>
      <c r="F103" s="44">
        <f t="shared" si="3"/>
        <v>0.23333333333333331</v>
      </c>
      <c r="G103" s="50" t="s">
        <v>60</v>
      </c>
      <c r="H103" s="50" t="s">
        <v>60</v>
      </c>
      <c r="I103" s="50" t="s">
        <v>60</v>
      </c>
      <c r="J103" s="50" t="s">
        <v>60</v>
      </c>
      <c r="K103" s="50" t="s">
        <v>60</v>
      </c>
      <c r="L103" s="50" t="s">
        <v>60</v>
      </c>
      <c r="M103" s="50" t="s">
        <v>60</v>
      </c>
      <c r="N103" s="50" t="s">
        <v>60</v>
      </c>
      <c r="O103" s="50">
        <v>0.7</v>
      </c>
    </row>
    <row r="104" spans="1:15" x14ac:dyDescent="0.25">
      <c r="A104" s="48" t="s">
        <v>15</v>
      </c>
      <c r="B104" s="48" t="s">
        <v>239</v>
      </c>
      <c r="C104" s="46" t="s">
        <v>31</v>
      </c>
      <c r="D104" s="46"/>
      <c r="E104" s="46" t="s">
        <v>18</v>
      </c>
      <c r="F104" s="44">
        <f t="shared" si="3"/>
        <v>0.216</v>
      </c>
      <c r="G104" s="50">
        <v>29.736000000000001</v>
      </c>
      <c r="H104" s="50">
        <v>1.4999999999999999E-2</v>
      </c>
      <c r="I104" s="50">
        <v>0.89700000000000002</v>
      </c>
      <c r="J104" s="50" t="s">
        <v>60</v>
      </c>
      <c r="K104" s="50">
        <v>402.32299999999998</v>
      </c>
      <c r="L104" s="50">
        <v>61.671999999999997</v>
      </c>
      <c r="M104" s="50" t="s">
        <v>60</v>
      </c>
      <c r="N104" s="50">
        <v>0.64800000000000002</v>
      </c>
      <c r="O104" s="50" t="s">
        <v>60</v>
      </c>
    </row>
    <row r="105" spans="1:15" x14ac:dyDescent="0.25">
      <c r="A105" s="48" t="s">
        <v>15</v>
      </c>
      <c r="B105" s="48" t="s">
        <v>239</v>
      </c>
      <c r="C105" s="46" t="s">
        <v>140</v>
      </c>
      <c r="D105" s="46"/>
      <c r="E105" s="46" t="s">
        <v>18</v>
      </c>
      <c r="F105" s="44">
        <f t="shared" si="3"/>
        <v>0.13266666666666668</v>
      </c>
      <c r="G105" s="50" t="s">
        <v>60</v>
      </c>
      <c r="H105" s="50" t="s">
        <v>60</v>
      </c>
      <c r="I105" s="50" t="s">
        <v>60</v>
      </c>
      <c r="J105" s="50" t="s">
        <v>60</v>
      </c>
      <c r="K105" s="50" t="s">
        <v>60</v>
      </c>
      <c r="L105" s="50" t="s">
        <v>60</v>
      </c>
      <c r="M105" s="50" t="s">
        <v>60</v>
      </c>
      <c r="N105" s="50">
        <v>0.39800000000000002</v>
      </c>
      <c r="O105" s="50" t="s">
        <v>60</v>
      </c>
    </row>
    <row r="106" spans="1:15" x14ac:dyDescent="0.25">
      <c r="A106" s="48" t="s">
        <v>15</v>
      </c>
      <c r="B106" s="48" t="s">
        <v>239</v>
      </c>
      <c r="C106" s="46" t="s">
        <v>21</v>
      </c>
      <c r="D106" s="46"/>
      <c r="E106" s="46" t="s">
        <v>18</v>
      </c>
      <c r="F106" s="44">
        <f t="shared" si="3"/>
        <v>6.6333333333333341E-2</v>
      </c>
      <c r="G106" s="50" t="s">
        <v>60</v>
      </c>
      <c r="H106" s="50" t="s">
        <v>60</v>
      </c>
      <c r="I106" s="50">
        <v>0.27400000000000002</v>
      </c>
      <c r="J106" s="50" t="s">
        <v>60</v>
      </c>
      <c r="K106" s="50" t="s">
        <v>60</v>
      </c>
      <c r="L106" s="50" t="s">
        <v>60</v>
      </c>
      <c r="M106" s="50" t="s">
        <v>60</v>
      </c>
      <c r="N106" s="50">
        <v>0</v>
      </c>
      <c r="O106" s="50">
        <v>0.19900000000000001</v>
      </c>
    </row>
    <row r="107" spans="1:15" x14ac:dyDescent="0.25">
      <c r="A107" s="48" t="s">
        <v>15</v>
      </c>
      <c r="B107" s="48" t="s">
        <v>239</v>
      </c>
      <c r="C107" s="46" t="s">
        <v>159</v>
      </c>
      <c r="D107" s="46"/>
      <c r="E107" s="46" t="s">
        <v>18</v>
      </c>
      <c r="F107" s="44">
        <f t="shared" si="3"/>
        <v>3.3333333333333333E-2</v>
      </c>
      <c r="G107" s="50" t="s">
        <v>60</v>
      </c>
      <c r="H107" s="50" t="s">
        <v>60</v>
      </c>
      <c r="I107" s="50" t="s">
        <v>60</v>
      </c>
      <c r="J107" s="50">
        <v>67.02</v>
      </c>
      <c r="K107" s="50" t="s">
        <v>60</v>
      </c>
      <c r="L107" s="50" t="s">
        <v>60</v>
      </c>
      <c r="M107" s="50" t="s">
        <v>60</v>
      </c>
      <c r="N107" s="50" t="s">
        <v>60</v>
      </c>
      <c r="O107" s="50">
        <v>0.1</v>
      </c>
    </row>
    <row r="108" spans="1:15" x14ac:dyDescent="0.25">
      <c r="A108" s="48" t="s">
        <v>15</v>
      </c>
      <c r="B108" s="48" t="s">
        <v>239</v>
      </c>
      <c r="C108" s="46" t="s">
        <v>164</v>
      </c>
      <c r="D108" s="46"/>
      <c r="E108" s="46" t="s">
        <v>18</v>
      </c>
      <c r="F108" s="44">
        <f t="shared" si="3"/>
        <v>6.6666666666666671E-3</v>
      </c>
      <c r="G108" s="50">
        <v>0.30299999999999999</v>
      </c>
      <c r="H108" s="50" t="s">
        <v>60</v>
      </c>
      <c r="I108" s="50">
        <v>2.0030000000000001</v>
      </c>
      <c r="J108" s="50" t="s">
        <v>60</v>
      </c>
      <c r="K108" s="50" t="s">
        <v>60</v>
      </c>
      <c r="L108" s="50" t="s">
        <v>60</v>
      </c>
      <c r="M108" s="50" t="s">
        <v>60</v>
      </c>
      <c r="N108" s="50">
        <v>0.02</v>
      </c>
      <c r="O108" s="50" t="s">
        <v>60</v>
      </c>
    </row>
    <row r="109" spans="1:15" x14ac:dyDescent="0.25">
      <c r="A109" s="48" t="s">
        <v>15</v>
      </c>
      <c r="B109" s="48" t="s">
        <v>239</v>
      </c>
      <c r="C109" s="46" t="s">
        <v>61</v>
      </c>
      <c r="D109" s="46"/>
      <c r="E109" s="46" t="s">
        <v>18</v>
      </c>
      <c r="F109" s="44">
        <f t="shared" si="3"/>
        <v>1.3333333333333333E-3</v>
      </c>
      <c r="G109" s="50">
        <v>8.2439999999999998</v>
      </c>
      <c r="H109" s="50" t="s">
        <v>60</v>
      </c>
      <c r="I109" s="50" t="s">
        <v>60</v>
      </c>
      <c r="J109" s="50" t="s">
        <v>60</v>
      </c>
      <c r="K109" s="50" t="s">
        <v>60</v>
      </c>
      <c r="L109" s="50" t="s">
        <v>60</v>
      </c>
      <c r="M109" s="50" t="s">
        <v>60</v>
      </c>
      <c r="N109" s="50">
        <v>4.0000000000000001E-3</v>
      </c>
      <c r="O109" s="50" t="s">
        <v>60</v>
      </c>
    </row>
    <row r="110" spans="1:15" x14ac:dyDescent="0.25">
      <c r="A110" s="48" t="s">
        <v>15</v>
      </c>
      <c r="B110" s="48" t="s">
        <v>239</v>
      </c>
      <c r="C110" s="46" t="s">
        <v>112</v>
      </c>
      <c r="D110" s="46"/>
      <c r="E110" s="46" t="s">
        <v>18</v>
      </c>
      <c r="F110" s="44">
        <f t="shared" si="3"/>
        <v>0</v>
      </c>
      <c r="G110" s="50">
        <v>0.64400000000000002</v>
      </c>
      <c r="H110" s="50">
        <v>2.2629999999999999</v>
      </c>
      <c r="I110" s="50" t="s">
        <v>60</v>
      </c>
      <c r="J110" s="50" t="s">
        <v>60</v>
      </c>
      <c r="K110" s="50">
        <v>70.132000000000005</v>
      </c>
      <c r="L110" s="50" t="s">
        <v>60</v>
      </c>
      <c r="M110" s="50" t="s">
        <v>60</v>
      </c>
      <c r="N110" s="50" t="s">
        <v>60</v>
      </c>
      <c r="O110" s="50" t="s">
        <v>60</v>
      </c>
    </row>
    <row r="111" spans="1:15" x14ac:dyDescent="0.25">
      <c r="A111" s="48" t="s">
        <v>15</v>
      </c>
      <c r="B111" s="48" t="s">
        <v>239</v>
      </c>
      <c r="C111" s="46" t="s">
        <v>143</v>
      </c>
      <c r="D111" s="46"/>
      <c r="E111" s="46" t="s">
        <v>18</v>
      </c>
      <c r="F111" s="44">
        <f t="shared" si="3"/>
        <v>0</v>
      </c>
      <c r="G111" s="50">
        <v>0.30499999999999999</v>
      </c>
      <c r="H111" s="50" t="s">
        <v>60</v>
      </c>
      <c r="I111" s="50" t="s">
        <v>60</v>
      </c>
      <c r="J111" s="50" t="s">
        <v>60</v>
      </c>
      <c r="K111" s="50" t="s">
        <v>60</v>
      </c>
      <c r="L111" s="50" t="s">
        <v>60</v>
      </c>
      <c r="M111" s="50" t="s">
        <v>60</v>
      </c>
      <c r="N111" s="50" t="s">
        <v>60</v>
      </c>
      <c r="O111" s="50" t="s">
        <v>60</v>
      </c>
    </row>
    <row r="112" spans="1:15" x14ac:dyDescent="0.25">
      <c r="A112" s="48" t="s">
        <v>15</v>
      </c>
      <c r="B112" s="48" t="s">
        <v>239</v>
      </c>
      <c r="C112" s="46" t="s">
        <v>167</v>
      </c>
      <c r="D112" s="46"/>
      <c r="E112" s="46" t="s">
        <v>18</v>
      </c>
      <c r="F112" s="44">
        <f t="shared" si="3"/>
        <v>0</v>
      </c>
      <c r="G112" s="50" t="s">
        <v>60</v>
      </c>
      <c r="H112" s="50" t="s">
        <v>60</v>
      </c>
      <c r="I112" s="50">
        <v>0</v>
      </c>
      <c r="J112" s="50">
        <v>0</v>
      </c>
      <c r="K112" s="50" t="s">
        <v>60</v>
      </c>
      <c r="L112" s="50" t="s">
        <v>60</v>
      </c>
      <c r="M112" s="50">
        <v>0</v>
      </c>
      <c r="N112" s="50" t="s">
        <v>60</v>
      </c>
      <c r="O112" s="50" t="s">
        <v>60</v>
      </c>
    </row>
    <row r="113" spans="1:15" x14ac:dyDescent="0.25">
      <c r="A113" s="48" t="s">
        <v>15</v>
      </c>
      <c r="B113" s="48" t="s">
        <v>239</v>
      </c>
      <c r="C113" s="46" t="s">
        <v>157</v>
      </c>
      <c r="D113" s="46"/>
      <c r="E113" s="46" t="s">
        <v>18</v>
      </c>
      <c r="F113" s="44">
        <f t="shared" si="3"/>
        <v>0</v>
      </c>
      <c r="G113" s="50" t="s">
        <v>60</v>
      </c>
      <c r="H113" s="50" t="s">
        <v>60</v>
      </c>
      <c r="I113" s="50" t="s">
        <v>60</v>
      </c>
      <c r="J113" s="50" t="s">
        <v>60</v>
      </c>
      <c r="K113" s="50">
        <v>62.01</v>
      </c>
      <c r="L113" s="50" t="s">
        <v>60</v>
      </c>
      <c r="M113" s="50" t="s">
        <v>60</v>
      </c>
      <c r="N113" s="50" t="s">
        <v>60</v>
      </c>
      <c r="O113" s="50" t="s">
        <v>60</v>
      </c>
    </row>
    <row r="114" spans="1:15" x14ac:dyDescent="0.25">
      <c r="A114" s="48" t="s">
        <v>15</v>
      </c>
      <c r="B114" s="48" t="s">
        <v>239</v>
      </c>
      <c r="C114" s="46" t="s">
        <v>73</v>
      </c>
      <c r="D114" s="46"/>
      <c r="E114" s="46" t="s">
        <v>18</v>
      </c>
      <c r="F114" s="44">
        <f t="shared" si="3"/>
        <v>0</v>
      </c>
      <c r="G114" s="50" t="s">
        <v>60</v>
      </c>
      <c r="H114" s="50" t="s">
        <v>60</v>
      </c>
      <c r="I114" s="50">
        <v>0</v>
      </c>
      <c r="J114" s="50">
        <v>0</v>
      </c>
      <c r="K114" s="50">
        <v>0</v>
      </c>
      <c r="L114" s="50">
        <v>8.5879999999999992</v>
      </c>
      <c r="M114" s="50">
        <v>0</v>
      </c>
      <c r="N114" s="50">
        <v>0</v>
      </c>
      <c r="O114" s="50" t="s">
        <v>60</v>
      </c>
    </row>
    <row r="115" spans="1:15" x14ac:dyDescent="0.25">
      <c r="A115" s="48" t="s">
        <v>15</v>
      </c>
      <c r="B115" s="48" t="s">
        <v>239</v>
      </c>
      <c r="C115" s="46" t="s">
        <v>200</v>
      </c>
      <c r="D115" s="46"/>
      <c r="E115" s="46" t="s">
        <v>18</v>
      </c>
      <c r="F115" s="44">
        <f t="shared" si="3"/>
        <v>0</v>
      </c>
      <c r="G115" s="50" t="s">
        <v>60</v>
      </c>
      <c r="H115" s="50" t="s">
        <v>60</v>
      </c>
      <c r="I115" s="50" t="s">
        <v>60</v>
      </c>
      <c r="J115" s="50">
        <v>0.29699999999999999</v>
      </c>
      <c r="K115" s="50" t="s">
        <v>60</v>
      </c>
      <c r="L115" s="50" t="s">
        <v>60</v>
      </c>
      <c r="M115" s="50" t="s">
        <v>60</v>
      </c>
      <c r="N115" s="50" t="s">
        <v>60</v>
      </c>
      <c r="O115" s="50" t="s">
        <v>60</v>
      </c>
    </row>
    <row r="116" spans="1:15" x14ac:dyDescent="0.25">
      <c r="A116" s="48" t="s">
        <v>15</v>
      </c>
      <c r="B116" s="48" t="s">
        <v>239</v>
      </c>
      <c r="C116" s="46" t="s">
        <v>181</v>
      </c>
      <c r="D116" s="46"/>
      <c r="E116" s="46" t="s">
        <v>18</v>
      </c>
      <c r="F116" s="44">
        <f t="shared" si="3"/>
        <v>0</v>
      </c>
      <c r="G116" s="50" t="s">
        <v>60</v>
      </c>
      <c r="H116" s="50" t="s">
        <v>60</v>
      </c>
      <c r="I116" s="50" t="s">
        <v>60</v>
      </c>
      <c r="J116" s="50" t="s">
        <v>60</v>
      </c>
      <c r="K116" s="50" t="s">
        <v>60</v>
      </c>
      <c r="L116" s="50">
        <v>0</v>
      </c>
      <c r="M116" s="50" t="s">
        <v>60</v>
      </c>
      <c r="N116" s="50" t="s">
        <v>60</v>
      </c>
      <c r="O116" s="50" t="s">
        <v>60</v>
      </c>
    </row>
    <row r="117" spans="1:15" x14ac:dyDescent="0.25">
      <c r="A117" s="48" t="s">
        <v>15</v>
      </c>
      <c r="B117" s="48" t="s">
        <v>239</v>
      </c>
      <c r="C117" s="46" t="s">
        <v>184</v>
      </c>
      <c r="D117" s="46"/>
      <c r="E117" s="46" t="s">
        <v>18</v>
      </c>
      <c r="F117" s="44">
        <f t="shared" si="3"/>
        <v>0</v>
      </c>
      <c r="G117" s="50" t="s">
        <v>60</v>
      </c>
      <c r="H117" s="50" t="s">
        <v>60</v>
      </c>
      <c r="I117" s="50">
        <v>3.7759999999999998</v>
      </c>
      <c r="J117" s="50" t="s">
        <v>60</v>
      </c>
      <c r="K117" s="50" t="s">
        <v>60</v>
      </c>
      <c r="L117" s="50" t="s">
        <v>60</v>
      </c>
      <c r="M117" s="50" t="s">
        <v>60</v>
      </c>
      <c r="N117" s="50" t="s">
        <v>60</v>
      </c>
      <c r="O117" s="50" t="s">
        <v>60</v>
      </c>
    </row>
    <row r="118" spans="1:15" x14ac:dyDescent="0.25">
      <c r="A118" s="48" t="s">
        <v>15</v>
      </c>
      <c r="B118" s="48" t="s">
        <v>239</v>
      </c>
      <c r="C118" s="46" t="s">
        <v>154</v>
      </c>
      <c r="D118" s="46"/>
      <c r="E118" s="46" t="s">
        <v>18</v>
      </c>
      <c r="F118" s="44">
        <f t="shared" si="3"/>
        <v>0</v>
      </c>
      <c r="G118" s="50" t="s">
        <v>60</v>
      </c>
      <c r="H118" s="50" t="s">
        <v>60</v>
      </c>
      <c r="I118" s="50">
        <v>1.0009999999999999</v>
      </c>
      <c r="J118" s="50">
        <v>1.792</v>
      </c>
      <c r="K118" s="50" t="s">
        <v>60</v>
      </c>
      <c r="L118" s="50" t="s">
        <v>60</v>
      </c>
      <c r="M118" s="50" t="s">
        <v>60</v>
      </c>
      <c r="N118" s="50" t="s">
        <v>60</v>
      </c>
      <c r="O118" s="50" t="s">
        <v>60</v>
      </c>
    </row>
    <row r="119" spans="1:15" x14ac:dyDescent="0.25">
      <c r="A119" s="48" t="s">
        <v>15</v>
      </c>
      <c r="B119" s="48" t="s">
        <v>239</v>
      </c>
      <c r="C119" s="46" t="s">
        <v>269</v>
      </c>
      <c r="D119" s="46"/>
      <c r="E119" s="46" t="s">
        <v>18</v>
      </c>
      <c r="F119" s="44">
        <f t="shared" si="3"/>
        <v>0</v>
      </c>
      <c r="G119" s="50" t="s">
        <v>60</v>
      </c>
      <c r="H119" s="50">
        <v>6.3959999999999999</v>
      </c>
      <c r="I119" s="50" t="s">
        <v>60</v>
      </c>
      <c r="J119" s="50" t="s">
        <v>60</v>
      </c>
      <c r="K119" s="50" t="s">
        <v>60</v>
      </c>
      <c r="L119" s="50" t="s">
        <v>60</v>
      </c>
      <c r="M119" s="50" t="s">
        <v>60</v>
      </c>
      <c r="N119" s="50" t="s">
        <v>60</v>
      </c>
      <c r="O119" s="50" t="s">
        <v>60</v>
      </c>
    </row>
    <row r="120" spans="1:15" x14ac:dyDescent="0.25">
      <c r="A120" s="48" t="s">
        <v>15</v>
      </c>
      <c r="B120" s="48" t="s">
        <v>239</v>
      </c>
      <c r="C120" s="46" t="s">
        <v>282</v>
      </c>
      <c r="D120" s="46"/>
      <c r="E120" s="46" t="s">
        <v>18</v>
      </c>
      <c r="F120" s="44">
        <f t="shared" si="3"/>
        <v>0</v>
      </c>
      <c r="G120" s="50" t="s">
        <v>60</v>
      </c>
      <c r="H120" s="50" t="s">
        <v>60</v>
      </c>
      <c r="I120" s="50" t="s">
        <v>60</v>
      </c>
      <c r="J120" s="50">
        <v>1.2290000000000001</v>
      </c>
      <c r="K120" s="50" t="s">
        <v>60</v>
      </c>
      <c r="L120" s="50">
        <v>12.186999999999999</v>
      </c>
      <c r="M120" s="50" t="s">
        <v>60</v>
      </c>
      <c r="N120" s="50" t="s">
        <v>60</v>
      </c>
      <c r="O120" s="50" t="s">
        <v>60</v>
      </c>
    </row>
    <row r="121" spans="1:15" x14ac:dyDescent="0.25">
      <c r="A121" s="48" t="s">
        <v>15</v>
      </c>
      <c r="B121" s="48" t="s">
        <v>239</v>
      </c>
      <c r="C121" s="46" t="s">
        <v>201</v>
      </c>
      <c r="D121" s="46"/>
      <c r="E121" s="46" t="s">
        <v>18</v>
      </c>
      <c r="F121" s="44">
        <f t="shared" si="3"/>
        <v>0</v>
      </c>
      <c r="G121" s="50">
        <v>0</v>
      </c>
      <c r="H121" s="50" t="s">
        <v>60</v>
      </c>
      <c r="I121" s="50" t="s">
        <v>60</v>
      </c>
      <c r="J121" s="50" t="s">
        <v>60</v>
      </c>
      <c r="K121" s="50" t="s">
        <v>60</v>
      </c>
      <c r="L121" s="50" t="s">
        <v>60</v>
      </c>
      <c r="M121" s="50" t="s">
        <v>60</v>
      </c>
      <c r="N121" s="50" t="s">
        <v>60</v>
      </c>
      <c r="O121" s="50" t="s">
        <v>60</v>
      </c>
    </row>
    <row r="122" spans="1:15" x14ac:dyDescent="0.25">
      <c r="A122" s="48" t="s">
        <v>15</v>
      </c>
      <c r="B122" s="48" t="s">
        <v>239</v>
      </c>
      <c r="C122" s="46" t="s">
        <v>98</v>
      </c>
      <c r="D122" s="46"/>
      <c r="E122" s="46" t="s">
        <v>18</v>
      </c>
      <c r="F122" s="44">
        <f t="shared" si="3"/>
        <v>0</v>
      </c>
      <c r="G122" s="50" t="s">
        <v>60</v>
      </c>
      <c r="H122" s="50" t="s">
        <v>60</v>
      </c>
      <c r="I122" s="50">
        <v>3.0259999999999998</v>
      </c>
      <c r="J122" s="50" t="s">
        <v>60</v>
      </c>
      <c r="K122" s="50" t="s">
        <v>60</v>
      </c>
      <c r="L122" s="50" t="s">
        <v>60</v>
      </c>
      <c r="M122" s="50" t="s">
        <v>60</v>
      </c>
      <c r="N122" s="50" t="s">
        <v>60</v>
      </c>
      <c r="O122" s="50" t="s">
        <v>60</v>
      </c>
    </row>
    <row r="123" spans="1:15" x14ac:dyDescent="0.25">
      <c r="A123" s="48" t="s">
        <v>15</v>
      </c>
      <c r="B123" s="48" t="s">
        <v>239</v>
      </c>
      <c r="C123" s="46" t="s">
        <v>115</v>
      </c>
      <c r="D123" s="46"/>
      <c r="E123" s="46" t="s">
        <v>18</v>
      </c>
      <c r="F123" s="44">
        <f t="shared" si="3"/>
        <v>0</v>
      </c>
      <c r="G123" s="50" t="s">
        <v>60</v>
      </c>
      <c r="H123" s="50" t="s">
        <v>60</v>
      </c>
      <c r="I123" s="50" t="s">
        <v>60</v>
      </c>
      <c r="J123" s="50">
        <v>0.96399999999999997</v>
      </c>
      <c r="K123" s="50" t="s">
        <v>60</v>
      </c>
      <c r="L123" s="50" t="s">
        <v>60</v>
      </c>
      <c r="M123" s="50" t="s">
        <v>60</v>
      </c>
      <c r="N123" s="50" t="s">
        <v>60</v>
      </c>
      <c r="O123" s="50" t="s">
        <v>60</v>
      </c>
    </row>
    <row r="124" spans="1:15" x14ac:dyDescent="0.25">
      <c r="A124" s="48" t="s">
        <v>15</v>
      </c>
      <c r="B124" s="48" t="s">
        <v>239</v>
      </c>
      <c r="C124" s="46" t="s">
        <v>65</v>
      </c>
      <c r="D124" s="46"/>
      <c r="E124" s="46" t="s">
        <v>18</v>
      </c>
      <c r="F124" s="44">
        <f t="shared" si="3"/>
        <v>0</v>
      </c>
      <c r="G124" s="50" t="s">
        <v>60</v>
      </c>
      <c r="H124" s="50" t="s">
        <v>60</v>
      </c>
      <c r="I124" s="50" t="s">
        <v>60</v>
      </c>
      <c r="J124" s="50" t="s">
        <v>60</v>
      </c>
      <c r="K124" s="50" t="s">
        <v>60</v>
      </c>
      <c r="L124" s="50">
        <v>73.977000000000004</v>
      </c>
      <c r="M124" s="50" t="s">
        <v>60</v>
      </c>
      <c r="N124" s="50" t="s">
        <v>60</v>
      </c>
      <c r="O124" s="50" t="s">
        <v>60</v>
      </c>
    </row>
    <row r="125" spans="1:15" x14ac:dyDescent="0.25">
      <c r="A125" s="48" t="s">
        <v>15</v>
      </c>
      <c r="B125" s="48" t="s">
        <v>239</v>
      </c>
      <c r="C125" s="46" t="s">
        <v>148</v>
      </c>
      <c r="D125" s="46"/>
      <c r="E125" s="46" t="s">
        <v>18</v>
      </c>
      <c r="F125" s="44">
        <f t="shared" si="3"/>
        <v>0</v>
      </c>
      <c r="G125" s="50">
        <v>1.0149999999999999</v>
      </c>
      <c r="H125" s="50" t="s">
        <v>60</v>
      </c>
      <c r="I125" s="50" t="s">
        <v>60</v>
      </c>
      <c r="J125" s="50" t="s">
        <v>60</v>
      </c>
      <c r="K125" s="50" t="s">
        <v>60</v>
      </c>
      <c r="L125" s="50" t="s">
        <v>60</v>
      </c>
      <c r="M125" s="50" t="s">
        <v>60</v>
      </c>
      <c r="N125" s="50" t="s">
        <v>60</v>
      </c>
      <c r="O125" s="50" t="s">
        <v>60</v>
      </c>
    </row>
    <row r="126" spans="1:15" x14ac:dyDescent="0.25">
      <c r="A126" s="48" t="s">
        <v>15</v>
      </c>
      <c r="B126" s="48" t="s">
        <v>239</v>
      </c>
      <c r="C126" s="46" t="s">
        <v>185</v>
      </c>
      <c r="D126" s="46"/>
      <c r="E126" s="46" t="s">
        <v>18</v>
      </c>
      <c r="F126" s="44">
        <f t="shared" si="3"/>
        <v>0</v>
      </c>
      <c r="G126" s="50" t="s">
        <v>60</v>
      </c>
      <c r="H126" s="50" t="s">
        <v>60</v>
      </c>
      <c r="I126" s="50">
        <v>0.70699999999999996</v>
      </c>
      <c r="J126" s="50" t="s">
        <v>60</v>
      </c>
      <c r="K126" s="50" t="s">
        <v>60</v>
      </c>
      <c r="L126" s="50" t="s">
        <v>60</v>
      </c>
      <c r="M126" s="50" t="s">
        <v>60</v>
      </c>
      <c r="N126" s="50" t="s">
        <v>60</v>
      </c>
      <c r="O126" s="50" t="s">
        <v>60</v>
      </c>
    </row>
    <row r="127" spans="1:15" x14ac:dyDescent="0.25">
      <c r="A127" s="48" t="s">
        <v>15</v>
      </c>
      <c r="B127" s="48" t="s">
        <v>239</v>
      </c>
      <c r="C127" s="46" t="s">
        <v>178</v>
      </c>
      <c r="D127" s="46"/>
      <c r="E127" s="46" t="s">
        <v>18</v>
      </c>
      <c r="F127" s="44">
        <f t="shared" si="3"/>
        <v>0</v>
      </c>
      <c r="G127" s="50">
        <v>0</v>
      </c>
      <c r="H127" s="50" t="s">
        <v>60</v>
      </c>
      <c r="I127" s="50" t="s">
        <v>60</v>
      </c>
      <c r="J127" s="50" t="s">
        <v>60</v>
      </c>
      <c r="K127" s="50" t="s">
        <v>60</v>
      </c>
      <c r="L127" s="50" t="s">
        <v>60</v>
      </c>
      <c r="M127" s="50" t="s">
        <v>60</v>
      </c>
      <c r="N127" s="50">
        <v>0</v>
      </c>
      <c r="O127" s="50" t="s">
        <v>60</v>
      </c>
    </row>
    <row r="128" spans="1:15" x14ac:dyDescent="0.25">
      <c r="A128" s="48" t="s">
        <v>15</v>
      </c>
      <c r="B128" s="48" t="s">
        <v>239</v>
      </c>
      <c r="C128" s="46" t="s">
        <v>186</v>
      </c>
      <c r="D128" s="46"/>
      <c r="E128" s="46" t="s">
        <v>18</v>
      </c>
      <c r="F128" s="44">
        <f t="shared" si="3"/>
        <v>0</v>
      </c>
      <c r="G128" s="50" t="s">
        <v>60</v>
      </c>
      <c r="H128" s="50">
        <v>0</v>
      </c>
      <c r="I128" s="50" t="s">
        <v>60</v>
      </c>
      <c r="J128" s="50" t="s">
        <v>60</v>
      </c>
      <c r="K128" s="50" t="s">
        <v>60</v>
      </c>
      <c r="L128" s="50" t="s">
        <v>60</v>
      </c>
      <c r="M128" s="50" t="s">
        <v>60</v>
      </c>
      <c r="N128" s="50" t="s">
        <v>60</v>
      </c>
      <c r="O128" s="50" t="s">
        <v>60</v>
      </c>
    </row>
    <row r="129" spans="1:15" x14ac:dyDescent="0.25">
      <c r="A129" s="48" t="s">
        <v>15</v>
      </c>
      <c r="B129" s="48" t="s">
        <v>239</v>
      </c>
      <c r="C129" s="46" t="s">
        <v>70</v>
      </c>
      <c r="D129" s="46"/>
      <c r="E129" s="46" t="s">
        <v>18</v>
      </c>
      <c r="F129" s="44">
        <f t="shared" si="3"/>
        <v>0</v>
      </c>
      <c r="G129" s="50">
        <v>0</v>
      </c>
      <c r="H129" s="50" t="s">
        <v>60</v>
      </c>
      <c r="I129" s="50" t="s">
        <v>60</v>
      </c>
      <c r="J129" s="50" t="s">
        <v>60</v>
      </c>
      <c r="K129" s="50" t="s">
        <v>60</v>
      </c>
      <c r="L129" s="50" t="s">
        <v>60</v>
      </c>
      <c r="M129" s="50">
        <v>0</v>
      </c>
      <c r="N129" s="50">
        <v>0</v>
      </c>
      <c r="O129" s="50" t="s">
        <v>60</v>
      </c>
    </row>
    <row r="130" spans="1:15" x14ac:dyDescent="0.25">
      <c r="A130" s="48" t="s">
        <v>15</v>
      </c>
      <c r="B130" s="48" t="s">
        <v>239</v>
      </c>
      <c r="C130" s="46" t="s">
        <v>168</v>
      </c>
      <c r="D130" s="46"/>
      <c r="E130" s="46" t="s">
        <v>18</v>
      </c>
      <c r="F130" s="44">
        <f t="shared" si="3"/>
        <v>0</v>
      </c>
      <c r="G130" s="50">
        <v>0.1</v>
      </c>
      <c r="H130" s="50">
        <v>47.24</v>
      </c>
      <c r="I130" s="50" t="s">
        <v>60</v>
      </c>
      <c r="J130" s="50">
        <v>42.329000000000001</v>
      </c>
      <c r="K130" s="50" t="s">
        <v>60</v>
      </c>
      <c r="L130" s="50" t="s">
        <v>60</v>
      </c>
      <c r="M130" s="50" t="s">
        <v>60</v>
      </c>
      <c r="N130" s="50" t="s">
        <v>60</v>
      </c>
      <c r="O130" s="50" t="s">
        <v>60</v>
      </c>
    </row>
    <row r="131" spans="1:15" x14ac:dyDescent="0.25">
      <c r="A131" s="48" t="s">
        <v>15</v>
      </c>
      <c r="B131" s="48" t="s">
        <v>239</v>
      </c>
      <c r="C131" s="46" t="s">
        <v>53</v>
      </c>
      <c r="D131" s="46"/>
      <c r="E131" s="46" t="s">
        <v>18</v>
      </c>
      <c r="F131" s="44">
        <f t="shared" si="3"/>
        <v>0</v>
      </c>
      <c r="G131" s="50" t="s">
        <v>60</v>
      </c>
      <c r="H131" s="50" t="s">
        <v>60</v>
      </c>
      <c r="I131" s="50" t="s">
        <v>60</v>
      </c>
      <c r="J131" s="50">
        <v>2.9769999999999999</v>
      </c>
      <c r="K131" s="50" t="s">
        <v>60</v>
      </c>
      <c r="L131" s="50" t="s">
        <v>60</v>
      </c>
      <c r="M131" s="50">
        <v>0</v>
      </c>
      <c r="N131" s="50" t="s">
        <v>60</v>
      </c>
      <c r="O131" s="50" t="s">
        <v>60</v>
      </c>
    </row>
    <row r="132" spans="1:15" x14ac:dyDescent="0.25">
      <c r="A132" s="48" t="s">
        <v>15</v>
      </c>
      <c r="B132" s="48" t="s">
        <v>239</v>
      </c>
      <c r="C132" s="46" t="s">
        <v>82</v>
      </c>
      <c r="D132" s="46"/>
      <c r="E132" s="46" t="s">
        <v>18</v>
      </c>
      <c r="F132" s="44">
        <f t="shared" si="3"/>
        <v>0</v>
      </c>
      <c r="G132" s="50" t="s">
        <v>60</v>
      </c>
      <c r="H132" s="50" t="s">
        <v>60</v>
      </c>
      <c r="I132" s="50" t="s">
        <v>60</v>
      </c>
      <c r="J132" s="50">
        <v>0.245</v>
      </c>
      <c r="K132" s="50" t="s">
        <v>60</v>
      </c>
      <c r="L132" s="50" t="s">
        <v>60</v>
      </c>
      <c r="M132" s="50" t="s">
        <v>60</v>
      </c>
      <c r="N132" s="50" t="s">
        <v>60</v>
      </c>
      <c r="O132" s="50" t="s">
        <v>60</v>
      </c>
    </row>
    <row r="133" spans="1:15" x14ac:dyDescent="0.25">
      <c r="A133" s="48" t="s">
        <v>15</v>
      </c>
      <c r="B133" s="48" t="s">
        <v>239</v>
      </c>
      <c r="C133" s="46" t="s">
        <v>281</v>
      </c>
      <c r="D133" s="46"/>
      <c r="E133" s="46" t="s">
        <v>18</v>
      </c>
      <c r="F133" s="44">
        <f t="shared" si="3"/>
        <v>0</v>
      </c>
      <c r="G133" s="50">
        <v>0</v>
      </c>
      <c r="H133" s="50" t="s">
        <v>60</v>
      </c>
      <c r="I133" s="50" t="s">
        <v>60</v>
      </c>
      <c r="J133" s="50" t="s">
        <v>60</v>
      </c>
      <c r="K133" s="50" t="s">
        <v>60</v>
      </c>
      <c r="L133" s="50" t="s">
        <v>60</v>
      </c>
      <c r="M133" s="50" t="s">
        <v>60</v>
      </c>
      <c r="N133" s="50" t="s">
        <v>60</v>
      </c>
      <c r="O133" s="50" t="s">
        <v>60</v>
      </c>
    </row>
    <row r="134" spans="1:15" x14ac:dyDescent="0.25">
      <c r="A134" s="48" t="s">
        <v>15</v>
      </c>
      <c r="B134" s="48" t="s">
        <v>239</v>
      </c>
      <c r="C134" s="46" t="s">
        <v>172</v>
      </c>
      <c r="D134" s="46"/>
      <c r="E134" s="46" t="s">
        <v>18</v>
      </c>
      <c r="F134" s="44">
        <f t="shared" si="3"/>
        <v>0</v>
      </c>
      <c r="G134" s="50">
        <v>0.01</v>
      </c>
      <c r="H134" s="50" t="s">
        <v>60</v>
      </c>
      <c r="I134" s="50" t="s">
        <v>60</v>
      </c>
      <c r="J134" s="50" t="s">
        <v>60</v>
      </c>
      <c r="K134" s="50" t="s">
        <v>60</v>
      </c>
      <c r="L134" s="50" t="s">
        <v>60</v>
      </c>
      <c r="M134" s="50" t="s">
        <v>60</v>
      </c>
      <c r="N134" s="50" t="s">
        <v>60</v>
      </c>
      <c r="O134" s="50" t="s">
        <v>60</v>
      </c>
    </row>
    <row r="135" spans="1:15" x14ac:dyDescent="0.25">
      <c r="A135" s="48" t="s">
        <v>15</v>
      </c>
      <c r="B135" s="48" t="s">
        <v>239</v>
      </c>
      <c r="C135" s="46" t="s">
        <v>42</v>
      </c>
      <c r="D135" s="46"/>
      <c r="E135" s="46" t="s">
        <v>18</v>
      </c>
      <c r="F135" s="44">
        <f t="shared" ref="F135:F149" si="4">SUM(M135:O135)/3</f>
        <v>0</v>
      </c>
      <c r="G135" s="50" t="s">
        <v>60</v>
      </c>
      <c r="H135" s="50">
        <v>0.46800000000000003</v>
      </c>
      <c r="I135" s="50" t="s">
        <v>60</v>
      </c>
      <c r="J135" s="50" t="s">
        <v>60</v>
      </c>
      <c r="K135" s="50" t="s">
        <v>60</v>
      </c>
      <c r="L135" s="50" t="s">
        <v>60</v>
      </c>
      <c r="M135" s="50" t="s">
        <v>60</v>
      </c>
      <c r="N135" s="50" t="s">
        <v>60</v>
      </c>
      <c r="O135" s="50" t="s">
        <v>60</v>
      </c>
    </row>
    <row r="136" spans="1:15" x14ac:dyDescent="0.25">
      <c r="A136" s="48" t="s">
        <v>15</v>
      </c>
      <c r="B136" s="48" t="s">
        <v>239</v>
      </c>
      <c r="C136" s="46" t="s">
        <v>58</v>
      </c>
      <c r="D136" s="46"/>
      <c r="E136" s="46" t="s">
        <v>18</v>
      </c>
      <c r="F136" s="44">
        <f t="shared" si="4"/>
        <v>0</v>
      </c>
      <c r="G136" s="50">
        <v>144.959</v>
      </c>
      <c r="H136" s="50" t="s">
        <v>60</v>
      </c>
      <c r="I136" s="50">
        <v>8.7200000000000006</v>
      </c>
      <c r="J136" s="50" t="s">
        <v>60</v>
      </c>
      <c r="K136" s="50">
        <v>4.3639999999999999</v>
      </c>
      <c r="L136" s="50">
        <v>56.561</v>
      </c>
      <c r="M136" s="50" t="s">
        <v>60</v>
      </c>
      <c r="N136" s="50" t="s">
        <v>60</v>
      </c>
      <c r="O136" s="50" t="s">
        <v>60</v>
      </c>
    </row>
    <row r="137" spans="1:15" x14ac:dyDescent="0.25">
      <c r="A137" s="48" t="s">
        <v>15</v>
      </c>
      <c r="B137" s="48" t="s">
        <v>239</v>
      </c>
      <c r="C137" s="46" t="s">
        <v>120</v>
      </c>
      <c r="D137" s="46"/>
      <c r="E137" s="46" t="s">
        <v>18</v>
      </c>
      <c r="F137" s="44">
        <f t="shared" si="4"/>
        <v>0</v>
      </c>
      <c r="G137" s="50" t="s">
        <v>60</v>
      </c>
      <c r="H137" s="50">
        <v>0.996</v>
      </c>
      <c r="I137" s="50" t="s">
        <v>60</v>
      </c>
      <c r="J137" s="50" t="s">
        <v>60</v>
      </c>
      <c r="K137" s="50" t="s">
        <v>60</v>
      </c>
      <c r="L137" s="50" t="s">
        <v>60</v>
      </c>
      <c r="M137" s="50" t="s">
        <v>60</v>
      </c>
      <c r="N137" s="50" t="s">
        <v>60</v>
      </c>
      <c r="O137" s="50" t="s">
        <v>60</v>
      </c>
    </row>
    <row r="138" spans="1:15" x14ac:dyDescent="0.25">
      <c r="A138" s="48" t="s">
        <v>15</v>
      </c>
      <c r="B138" s="48" t="s">
        <v>239</v>
      </c>
      <c r="C138" s="46" t="s">
        <v>55</v>
      </c>
      <c r="D138" s="46"/>
      <c r="E138" s="46" t="s">
        <v>18</v>
      </c>
      <c r="F138" s="44">
        <f t="shared" si="4"/>
        <v>0</v>
      </c>
      <c r="G138" s="50" t="s">
        <v>60</v>
      </c>
      <c r="H138" s="50" t="s">
        <v>60</v>
      </c>
      <c r="I138" s="50" t="s">
        <v>60</v>
      </c>
      <c r="J138" s="50" t="s">
        <v>60</v>
      </c>
      <c r="K138" s="50">
        <v>1.954</v>
      </c>
      <c r="L138" s="50" t="s">
        <v>60</v>
      </c>
      <c r="M138" s="50" t="s">
        <v>60</v>
      </c>
      <c r="N138" s="50">
        <v>0</v>
      </c>
      <c r="O138" s="50">
        <v>0</v>
      </c>
    </row>
    <row r="139" spans="1:15" x14ac:dyDescent="0.25">
      <c r="A139" s="48" t="s">
        <v>15</v>
      </c>
      <c r="B139" s="48" t="s">
        <v>239</v>
      </c>
      <c r="C139" s="46" t="s">
        <v>139</v>
      </c>
      <c r="D139" s="46"/>
      <c r="E139" s="46" t="s">
        <v>18</v>
      </c>
      <c r="F139" s="44">
        <f t="shared" si="4"/>
        <v>0</v>
      </c>
      <c r="G139" s="50" t="s">
        <v>60</v>
      </c>
      <c r="H139" s="50" t="s">
        <v>60</v>
      </c>
      <c r="I139" s="50" t="s">
        <v>60</v>
      </c>
      <c r="J139" s="50" t="s">
        <v>60</v>
      </c>
      <c r="K139" s="50" t="s">
        <v>60</v>
      </c>
      <c r="L139" s="50">
        <v>0.20100000000000001</v>
      </c>
      <c r="M139" s="50" t="s">
        <v>60</v>
      </c>
      <c r="N139" s="50" t="s">
        <v>60</v>
      </c>
      <c r="O139" s="50" t="s">
        <v>60</v>
      </c>
    </row>
    <row r="140" spans="1:15" x14ac:dyDescent="0.25">
      <c r="A140" s="48" t="s">
        <v>15</v>
      </c>
      <c r="B140" s="48" t="s">
        <v>239</v>
      </c>
      <c r="C140" s="46" t="s">
        <v>280</v>
      </c>
      <c r="D140" s="46"/>
      <c r="E140" s="46" t="s">
        <v>18</v>
      </c>
      <c r="F140" s="44">
        <f t="shared" si="4"/>
        <v>0</v>
      </c>
      <c r="G140" s="50">
        <v>0.63700000000000001</v>
      </c>
      <c r="H140" s="50">
        <v>189.79900000000001</v>
      </c>
      <c r="I140" s="50" t="s">
        <v>60</v>
      </c>
      <c r="J140" s="50">
        <v>47.429000000000002</v>
      </c>
      <c r="K140" s="50" t="s">
        <v>60</v>
      </c>
      <c r="L140" s="50" t="s">
        <v>60</v>
      </c>
      <c r="M140" s="50" t="s">
        <v>60</v>
      </c>
      <c r="N140" s="50" t="s">
        <v>60</v>
      </c>
      <c r="O140" s="50" t="s">
        <v>60</v>
      </c>
    </row>
    <row r="141" spans="1:15" x14ac:dyDescent="0.25">
      <c r="A141" s="48" t="s">
        <v>15</v>
      </c>
      <c r="B141" s="48" t="s">
        <v>239</v>
      </c>
      <c r="C141" s="46" t="s">
        <v>116</v>
      </c>
      <c r="D141" s="46"/>
      <c r="E141" s="46" t="s">
        <v>18</v>
      </c>
      <c r="F141" s="44">
        <f t="shared" si="4"/>
        <v>0</v>
      </c>
      <c r="G141" s="50" t="s">
        <v>60</v>
      </c>
      <c r="H141" s="50" t="s">
        <v>60</v>
      </c>
      <c r="I141" s="50" t="s">
        <v>60</v>
      </c>
      <c r="J141" s="50" t="s">
        <v>60</v>
      </c>
      <c r="K141" s="50" t="s">
        <v>60</v>
      </c>
      <c r="L141" s="50">
        <v>0.55500000000000005</v>
      </c>
      <c r="M141" s="50" t="s">
        <v>60</v>
      </c>
      <c r="N141" s="50" t="s">
        <v>60</v>
      </c>
      <c r="O141" s="50" t="s">
        <v>60</v>
      </c>
    </row>
    <row r="142" spans="1:15" x14ac:dyDescent="0.25">
      <c r="A142" s="48" t="s">
        <v>15</v>
      </c>
      <c r="B142" s="48" t="s">
        <v>239</v>
      </c>
      <c r="C142" s="46" t="s">
        <v>93</v>
      </c>
      <c r="D142" s="46"/>
      <c r="E142" s="46" t="s">
        <v>18</v>
      </c>
      <c r="F142" s="44">
        <f t="shared" si="4"/>
        <v>0</v>
      </c>
      <c r="G142" s="50" t="s">
        <v>60</v>
      </c>
      <c r="H142" s="50">
        <v>0</v>
      </c>
      <c r="I142" s="50" t="s">
        <v>60</v>
      </c>
      <c r="J142" s="50" t="s">
        <v>60</v>
      </c>
      <c r="K142" s="50" t="s">
        <v>60</v>
      </c>
      <c r="L142" s="50" t="s">
        <v>60</v>
      </c>
      <c r="M142" s="50" t="s">
        <v>60</v>
      </c>
      <c r="N142" s="50" t="s">
        <v>60</v>
      </c>
      <c r="O142" s="50" t="s">
        <v>60</v>
      </c>
    </row>
    <row r="143" spans="1:15" x14ac:dyDescent="0.25">
      <c r="A143" s="48" t="s">
        <v>15</v>
      </c>
      <c r="B143" s="48" t="s">
        <v>239</v>
      </c>
      <c r="C143" s="46" t="s">
        <v>47</v>
      </c>
      <c r="D143" s="46"/>
      <c r="E143" s="46" t="s">
        <v>18</v>
      </c>
      <c r="F143" s="44">
        <f t="shared" si="4"/>
        <v>0</v>
      </c>
      <c r="G143" s="50">
        <v>6.6000000000000003E-2</v>
      </c>
      <c r="H143" s="50">
        <v>0</v>
      </c>
      <c r="I143" s="50" t="s">
        <v>60</v>
      </c>
      <c r="J143" s="50" t="s">
        <v>60</v>
      </c>
      <c r="K143" s="50" t="s">
        <v>60</v>
      </c>
      <c r="L143" s="50">
        <v>26.437000000000001</v>
      </c>
      <c r="M143" s="50" t="s">
        <v>60</v>
      </c>
      <c r="N143" s="50" t="s">
        <v>60</v>
      </c>
      <c r="O143" s="50" t="s">
        <v>60</v>
      </c>
    </row>
    <row r="144" spans="1:15" x14ac:dyDescent="0.25">
      <c r="A144" s="48" t="s">
        <v>15</v>
      </c>
      <c r="B144" s="48" t="s">
        <v>239</v>
      </c>
      <c r="C144" s="46" t="s">
        <v>75</v>
      </c>
      <c r="D144" s="46"/>
      <c r="E144" s="46" t="s">
        <v>18</v>
      </c>
      <c r="F144" s="44">
        <f t="shared" si="4"/>
        <v>0</v>
      </c>
      <c r="G144" s="50">
        <v>0.21</v>
      </c>
      <c r="H144" s="50">
        <v>1.2649999999999999</v>
      </c>
      <c r="I144" s="50">
        <v>0.59699999999999998</v>
      </c>
      <c r="J144" s="50">
        <v>1.4239999999999999</v>
      </c>
      <c r="K144" s="50">
        <v>30.878</v>
      </c>
      <c r="L144" s="50" t="s">
        <v>60</v>
      </c>
      <c r="M144" s="50" t="s">
        <v>60</v>
      </c>
      <c r="N144" s="50" t="s">
        <v>60</v>
      </c>
      <c r="O144" s="50" t="s">
        <v>60</v>
      </c>
    </row>
    <row r="145" spans="1:15" x14ac:dyDescent="0.25">
      <c r="A145" s="48" t="s">
        <v>15</v>
      </c>
      <c r="B145" s="48" t="s">
        <v>239</v>
      </c>
      <c r="C145" s="46" t="s">
        <v>138</v>
      </c>
      <c r="D145" s="46"/>
      <c r="E145" s="46" t="s">
        <v>18</v>
      </c>
      <c r="F145" s="44">
        <f t="shared" si="4"/>
        <v>0</v>
      </c>
      <c r="G145" s="50" t="s">
        <v>60</v>
      </c>
      <c r="H145" s="50" t="s">
        <v>60</v>
      </c>
      <c r="I145" s="50" t="s">
        <v>60</v>
      </c>
      <c r="J145" s="50" t="s">
        <v>60</v>
      </c>
      <c r="K145" s="50">
        <v>2.5950000000000002</v>
      </c>
      <c r="L145" s="50">
        <v>0.50600000000000001</v>
      </c>
      <c r="M145" s="50" t="s">
        <v>60</v>
      </c>
      <c r="N145" s="50" t="s">
        <v>60</v>
      </c>
      <c r="O145" s="50" t="s">
        <v>60</v>
      </c>
    </row>
    <row r="146" spans="1:15" x14ac:dyDescent="0.25">
      <c r="A146" s="48" t="s">
        <v>15</v>
      </c>
      <c r="B146" s="48" t="s">
        <v>239</v>
      </c>
      <c r="C146" s="46" t="s">
        <v>206</v>
      </c>
      <c r="D146" s="46"/>
      <c r="E146" s="46" t="s">
        <v>18</v>
      </c>
      <c r="F146" s="44">
        <f t="shared" si="4"/>
        <v>0</v>
      </c>
      <c r="G146" s="50" t="s">
        <v>60</v>
      </c>
      <c r="H146" s="50" t="s">
        <v>60</v>
      </c>
      <c r="I146" s="50" t="s">
        <v>60</v>
      </c>
      <c r="J146" s="50">
        <v>2.972</v>
      </c>
      <c r="K146" s="50" t="s">
        <v>60</v>
      </c>
      <c r="L146" s="50" t="s">
        <v>60</v>
      </c>
      <c r="M146" s="50" t="s">
        <v>60</v>
      </c>
      <c r="N146" s="50" t="s">
        <v>60</v>
      </c>
      <c r="O146" s="50" t="s">
        <v>60</v>
      </c>
    </row>
    <row r="147" spans="1:15" x14ac:dyDescent="0.25">
      <c r="A147" s="48" t="s">
        <v>15</v>
      </c>
      <c r="B147" s="48" t="s">
        <v>239</v>
      </c>
      <c r="C147" s="46" t="s">
        <v>160</v>
      </c>
      <c r="D147" s="46"/>
      <c r="E147" s="46" t="s">
        <v>18</v>
      </c>
      <c r="F147" s="44">
        <f t="shared" si="4"/>
        <v>0</v>
      </c>
      <c r="G147" s="50" t="s">
        <v>60</v>
      </c>
      <c r="H147" s="50" t="s">
        <v>60</v>
      </c>
      <c r="I147" s="50" t="s">
        <v>60</v>
      </c>
      <c r="J147" s="50">
        <v>0</v>
      </c>
      <c r="K147" s="50" t="s">
        <v>60</v>
      </c>
      <c r="L147" s="50" t="s">
        <v>60</v>
      </c>
      <c r="M147" s="50" t="s">
        <v>60</v>
      </c>
      <c r="N147" s="50" t="s">
        <v>60</v>
      </c>
      <c r="O147" s="50" t="s">
        <v>60</v>
      </c>
    </row>
    <row r="148" spans="1:15" x14ac:dyDescent="0.25">
      <c r="A148" s="48" t="s">
        <v>15</v>
      </c>
      <c r="B148" s="48" t="s">
        <v>239</v>
      </c>
      <c r="C148" s="46" t="s">
        <v>174</v>
      </c>
      <c r="D148" s="46"/>
      <c r="E148" s="46" t="s">
        <v>18</v>
      </c>
      <c r="F148" s="44">
        <f t="shared" si="4"/>
        <v>0</v>
      </c>
      <c r="G148" s="50">
        <v>92.239000000000004</v>
      </c>
      <c r="H148" s="50" t="s">
        <v>60</v>
      </c>
      <c r="I148" s="50" t="s">
        <v>60</v>
      </c>
      <c r="J148" s="50" t="s">
        <v>60</v>
      </c>
      <c r="K148" s="50" t="s">
        <v>60</v>
      </c>
      <c r="L148" s="50" t="s">
        <v>60</v>
      </c>
      <c r="M148" s="50" t="s">
        <v>60</v>
      </c>
      <c r="N148" s="50" t="s">
        <v>60</v>
      </c>
      <c r="O148" s="50" t="s">
        <v>60</v>
      </c>
    </row>
    <row r="149" spans="1:15" x14ac:dyDescent="0.25">
      <c r="A149" s="48" t="s">
        <v>15</v>
      </c>
      <c r="B149" s="48" t="s">
        <v>239</v>
      </c>
      <c r="C149" s="46" t="s">
        <v>90</v>
      </c>
      <c r="D149" s="46"/>
      <c r="E149" s="46" t="s">
        <v>18</v>
      </c>
      <c r="F149" s="44">
        <f t="shared" si="4"/>
        <v>0</v>
      </c>
      <c r="G149" s="50" t="s">
        <v>60</v>
      </c>
      <c r="H149" s="50">
        <v>0.6</v>
      </c>
      <c r="I149" s="50" t="s">
        <v>60</v>
      </c>
      <c r="J149" s="50" t="s">
        <v>60</v>
      </c>
      <c r="K149" s="50" t="s">
        <v>60</v>
      </c>
      <c r="L149" s="50" t="s">
        <v>60</v>
      </c>
      <c r="M149" s="50" t="s">
        <v>60</v>
      </c>
      <c r="N149" s="50" t="s">
        <v>60</v>
      </c>
      <c r="O149" s="50" t="s">
        <v>60</v>
      </c>
    </row>
    <row r="151" spans="1:15" x14ac:dyDescent="0.25">
      <c r="A151" s="48" t="s">
        <v>15</v>
      </c>
      <c r="B151" s="48" t="s">
        <v>239</v>
      </c>
      <c r="C151" s="46" t="s">
        <v>208</v>
      </c>
      <c r="D151" s="46" t="s">
        <v>17</v>
      </c>
      <c r="E151" s="46" t="s">
        <v>18</v>
      </c>
      <c r="F151" s="44">
        <v>3.7999999999999999E-2</v>
      </c>
      <c r="G151" s="50" t="s">
        <v>60</v>
      </c>
      <c r="H151" s="50" t="s">
        <v>60</v>
      </c>
      <c r="I151" s="50">
        <v>0.27600000000000002</v>
      </c>
      <c r="J151" s="50">
        <v>1.73</v>
      </c>
      <c r="K151" s="50">
        <v>0.53900000000000003</v>
      </c>
      <c r="L151" s="50">
        <v>241.76400000000001</v>
      </c>
      <c r="M151" s="50" t="s">
        <v>60</v>
      </c>
      <c r="N151" s="50">
        <v>0.108</v>
      </c>
      <c r="O151" s="50">
        <v>6.0000000000000001E-3</v>
      </c>
    </row>
    <row r="152" spans="1:15" x14ac:dyDescent="0.25">
      <c r="A152" s="48" t="s">
        <v>15</v>
      </c>
      <c r="B152" s="48" t="s">
        <v>239</v>
      </c>
      <c r="C152" s="46" t="s">
        <v>209</v>
      </c>
      <c r="D152" s="46" t="s">
        <v>17</v>
      </c>
      <c r="E152" s="46" t="s">
        <v>18</v>
      </c>
      <c r="F152" s="44">
        <v>15088.803999999998</v>
      </c>
      <c r="G152" s="50">
        <v>15658.57</v>
      </c>
      <c r="H152" s="50">
        <v>16156.066999999999</v>
      </c>
      <c r="I152" s="50">
        <v>17053.202000000001</v>
      </c>
      <c r="J152" s="50">
        <v>35560.692000000003</v>
      </c>
      <c r="K152" s="50">
        <v>23711.155999999999</v>
      </c>
      <c r="L152" s="50">
        <v>26618.418000000001</v>
      </c>
      <c r="M152" s="50">
        <v>41962.807999999997</v>
      </c>
      <c r="N152" s="50">
        <v>2814.5039999999999</v>
      </c>
      <c r="O152" s="50">
        <v>489.1</v>
      </c>
    </row>
    <row r="153" spans="1:15" x14ac:dyDescent="0.25">
      <c r="A153" s="48" t="s">
        <v>15</v>
      </c>
      <c r="B153" s="48" t="s">
        <v>239</v>
      </c>
      <c r="C153" s="46" t="s">
        <v>210</v>
      </c>
      <c r="D153" s="46" t="s">
        <v>17</v>
      </c>
      <c r="E153" s="46" t="s">
        <v>18</v>
      </c>
      <c r="F153" s="44">
        <v>11.572000000000001</v>
      </c>
      <c r="G153" s="50" t="s">
        <v>60</v>
      </c>
      <c r="H153" s="50" t="s">
        <v>60</v>
      </c>
      <c r="I153" s="50" t="s">
        <v>60</v>
      </c>
      <c r="J153" s="50">
        <v>1.0049999999999999</v>
      </c>
      <c r="K153" s="50" t="s">
        <v>60</v>
      </c>
      <c r="L153" s="50" t="s">
        <v>60</v>
      </c>
      <c r="M153" s="50">
        <v>34.716000000000001</v>
      </c>
      <c r="N153" s="50" t="s">
        <v>60</v>
      </c>
      <c r="O153" s="50" t="s">
        <v>60</v>
      </c>
    </row>
    <row r="154" spans="1:15" x14ac:dyDescent="0.25">
      <c r="A154" s="48" t="s">
        <v>15</v>
      </c>
      <c r="B154" s="48" t="s">
        <v>239</v>
      </c>
      <c r="C154" s="46" t="s">
        <v>211</v>
      </c>
      <c r="D154" s="46" t="s">
        <v>17</v>
      </c>
      <c r="E154" s="46" t="s">
        <v>18</v>
      </c>
      <c r="F154" s="44">
        <v>0</v>
      </c>
      <c r="G154" s="50">
        <v>131.608</v>
      </c>
      <c r="H154" s="50">
        <v>1268.1120000000001</v>
      </c>
      <c r="I154" s="50">
        <v>686.755</v>
      </c>
      <c r="J154" s="50" t="s">
        <v>60</v>
      </c>
      <c r="K154" s="50" t="s">
        <v>60</v>
      </c>
      <c r="L154" s="50" t="s">
        <v>60</v>
      </c>
      <c r="M154" s="50" t="s">
        <v>60</v>
      </c>
      <c r="N154" s="50">
        <v>0</v>
      </c>
      <c r="O154" s="50" t="s">
        <v>60</v>
      </c>
    </row>
    <row r="155" spans="1:15" x14ac:dyDescent="0.25">
      <c r="A155" s="48" t="s">
        <v>15</v>
      </c>
      <c r="B155" s="48" t="s">
        <v>239</v>
      </c>
      <c r="C155" s="46" t="s">
        <v>212</v>
      </c>
      <c r="D155" s="46" t="s">
        <v>17</v>
      </c>
      <c r="E155" s="46" t="s">
        <v>18</v>
      </c>
      <c r="F155" s="44">
        <v>5.4293333333333331</v>
      </c>
      <c r="G155" s="50" t="s">
        <v>60</v>
      </c>
      <c r="H155" s="50">
        <v>9.9849999999999994</v>
      </c>
      <c r="I155" s="50" t="s">
        <v>60</v>
      </c>
      <c r="J155" s="50">
        <v>1.665</v>
      </c>
      <c r="K155" s="50">
        <v>82.215999999999994</v>
      </c>
      <c r="L155" s="50" t="s">
        <v>60</v>
      </c>
      <c r="M155" s="50">
        <v>16.288</v>
      </c>
      <c r="N155" s="50" t="s">
        <v>60</v>
      </c>
      <c r="O155" s="50" t="s">
        <v>60</v>
      </c>
    </row>
    <row r="156" spans="1:15" x14ac:dyDescent="0.25">
      <c r="A156" s="48" t="s">
        <v>15</v>
      </c>
      <c r="B156" s="48" t="s">
        <v>239</v>
      </c>
      <c r="C156" s="46" t="s">
        <v>213</v>
      </c>
      <c r="D156" s="46" t="s">
        <v>17</v>
      </c>
      <c r="E156" s="46" t="s">
        <v>18</v>
      </c>
      <c r="F156" s="44">
        <v>960.21333333333348</v>
      </c>
      <c r="G156" s="50">
        <v>2121.127</v>
      </c>
      <c r="H156" s="50">
        <v>919.62300000000005</v>
      </c>
      <c r="I156" s="50">
        <v>804.24699999999996</v>
      </c>
      <c r="J156" s="50">
        <v>7833.0169999999998</v>
      </c>
      <c r="K156" s="50">
        <v>2602.578</v>
      </c>
      <c r="L156" s="50">
        <v>3509.1</v>
      </c>
      <c r="M156" s="50">
        <v>2490.0590000000002</v>
      </c>
      <c r="N156" s="50">
        <v>313.26299999999998</v>
      </c>
      <c r="O156" s="50">
        <v>77.317999999999998</v>
      </c>
    </row>
    <row r="157" spans="1:15" x14ac:dyDescent="0.25">
      <c r="A157" s="48" t="s">
        <v>15</v>
      </c>
      <c r="B157" s="48" t="s">
        <v>239</v>
      </c>
      <c r="C157" s="46" t="s">
        <v>214</v>
      </c>
      <c r="D157" s="46" t="s">
        <v>17</v>
      </c>
      <c r="E157" s="46" t="s">
        <v>18</v>
      </c>
      <c r="F157" s="44">
        <v>7.5390000000000006</v>
      </c>
      <c r="G157" s="50">
        <v>0</v>
      </c>
      <c r="H157" s="50">
        <v>0</v>
      </c>
      <c r="I157" s="50">
        <v>7.8380000000000001</v>
      </c>
      <c r="J157" s="50">
        <v>69.001000000000005</v>
      </c>
      <c r="K157" s="50">
        <v>1.0109999999999999</v>
      </c>
      <c r="L157" s="50" t="s">
        <v>60</v>
      </c>
      <c r="M157" s="50">
        <v>3.9460000000000002</v>
      </c>
      <c r="N157" s="50" t="s">
        <v>60</v>
      </c>
      <c r="O157" s="50">
        <v>18.670999999999999</v>
      </c>
    </row>
    <row r="158" spans="1:15" x14ac:dyDescent="0.25">
      <c r="A158" s="48" t="s">
        <v>15</v>
      </c>
      <c r="B158" s="48" t="s">
        <v>239</v>
      </c>
      <c r="C158" s="46" t="s">
        <v>215</v>
      </c>
      <c r="D158" s="46" t="s">
        <v>17</v>
      </c>
      <c r="E158" s="46" t="s">
        <v>18</v>
      </c>
      <c r="F158" s="44">
        <v>471.35933333333332</v>
      </c>
      <c r="G158" s="50" t="s">
        <v>60</v>
      </c>
      <c r="H158" s="50">
        <v>3.1819999999999999</v>
      </c>
      <c r="I158" s="50">
        <v>0.79700000000000004</v>
      </c>
      <c r="J158" s="50">
        <v>1.06</v>
      </c>
      <c r="K158" s="50">
        <v>381.791</v>
      </c>
      <c r="L158" s="50">
        <v>23.029</v>
      </c>
      <c r="M158" s="50">
        <v>579.15899999999999</v>
      </c>
      <c r="N158" s="50">
        <v>118.176</v>
      </c>
      <c r="O158" s="50">
        <v>716.74300000000005</v>
      </c>
    </row>
    <row r="159" spans="1:15" x14ac:dyDescent="0.25">
      <c r="A159" s="48" t="s">
        <v>15</v>
      </c>
      <c r="B159" s="48" t="s">
        <v>239</v>
      </c>
      <c r="C159" s="46" t="s">
        <v>216</v>
      </c>
      <c r="D159" s="46" t="s">
        <v>17</v>
      </c>
      <c r="E159" s="46" t="s">
        <v>18</v>
      </c>
      <c r="F159" s="44">
        <v>38.121666666666663</v>
      </c>
      <c r="G159" s="50" t="s">
        <v>60</v>
      </c>
      <c r="H159" s="50" t="s">
        <v>60</v>
      </c>
      <c r="I159" s="50" t="s">
        <v>60</v>
      </c>
      <c r="J159" s="50" t="s">
        <v>60</v>
      </c>
      <c r="K159" s="50" t="s">
        <v>60</v>
      </c>
      <c r="L159" s="50" t="s">
        <v>60</v>
      </c>
      <c r="M159" s="50">
        <v>114.36499999999999</v>
      </c>
      <c r="N159" s="50" t="s">
        <v>60</v>
      </c>
      <c r="O159" s="50" t="s">
        <v>60</v>
      </c>
    </row>
    <row r="160" spans="1:15" x14ac:dyDescent="0.25">
      <c r="A160" s="48" t="s">
        <v>15</v>
      </c>
      <c r="B160" s="48" t="s">
        <v>239</v>
      </c>
      <c r="C160" s="46" t="s">
        <v>217</v>
      </c>
      <c r="D160" s="46" t="s">
        <v>17</v>
      </c>
      <c r="E160" s="46" t="s">
        <v>18</v>
      </c>
      <c r="F160" s="44">
        <v>77.427000000000007</v>
      </c>
      <c r="G160" s="50">
        <v>39.93</v>
      </c>
      <c r="H160" s="50" t="s">
        <v>60</v>
      </c>
      <c r="I160" s="50">
        <v>1.345</v>
      </c>
      <c r="J160" s="50" t="s">
        <v>60</v>
      </c>
      <c r="K160" s="50">
        <v>3.524</v>
      </c>
      <c r="L160" s="50">
        <v>28.29</v>
      </c>
      <c r="M160" s="50">
        <v>61.677999999999997</v>
      </c>
      <c r="N160" s="50">
        <v>170.60300000000001</v>
      </c>
      <c r="O160" s="50" t="s">
        <v>60</v>
      </c>
    </row>
    <row r="161" spans="1:15" x14ac:dyDescent="0.25">
      <c r="A161" s="48" t="s">
        <v>15</v>
      </c>
      <c r="B161" s="48" t="s">
        <v>239</v>
      </c>
      <c r="C161" s="46" t="s">
        <v>218</v>
      </c>
      <c r="D161" s="46" t="s">
        <v>17</v>
      </c>
      <c r="E161" s="46" t="s">
        <v>18</v>
      </c>
      <c r="F161" s="44">
        <v>14781.209000000001</v>
      </c>
      <c r="G161" s="50">
        <v>324.24599999999998</v>
      </c>
      <c r="H161" s="50">
        <v>716.97400000000005</v>
      </c>
      <c r="I161" s="50">
        <v>271.05700000000002</v>
      </c>
      <c r="J161" s="50">
        <v>611.18200000000002</v>
      </c>
      <c r="K161" s="50">
        <v>522.04100000000005</v>
      </c>
      <c r="L161" s="50">
        <v>133.36699999999999</v>
      </c>
      <c r="M161" s="50">
        <v>41715.036999999997</v>
      </c>
      <c r="N161" s="50">
        <v>2520.491</v>
      </c>
      <c r="O161" s="50">
        <v>108.099</v>
      </c>
    </row>
    <row r="162" spans="1:15" x14ac:dyDescent="0.25">
      <c r="A162" s="48" t="s">
        <v>15</v>
      </c>
      <c r="B162" s="48" t="s">
        <v>239</v>
      </c>
      <c r="C162" s="46" t="s">
        <v>219</v>
      </c>
      <c r="D162" s="46" t="s">
        <v>17</v>
      </c>
      <c r="E162" s="46" t="s">
        <v>18</v>
      </c>
      <c r="F162" s="44">
        <v>5947.8953333333329</v>
      </c>
      <c r="G162" s="50">
        <v>28458.288</v>
      </c>
      <c r="H162" s="50">
        <v>28691.335999999999</v>
      </c>
      <c r="I162" s="50">
        <v>33541.023999999998</v>
      </c>
      <c r="J162" s="50">
        <v>13331.081</v>
      </c>
      <c r="K162" s="50">
        <v>4751.8440000000001</v>
      </c>
      <c r="L162" s="50">
        <v>10876.759</v>
      </c>
      <c r="M162" s="50">
        <v>16797.3</v>
      </c>
      <c r="N162" s="50">
        <v>699.05100000000004</v>
      </c>
      <c r="O162" s="50">
        <v>347.33499999999998</v>
      </c>
    </row>
    <row r="163" spans="1:15" x14ac:dyDescent="0.25">
      <c r="A163" s="48" t="s">
        <v>15</v>
      </c>
      <c r="B163" s="48" t="s">
        <v>239</v>
      </c>
      <c r="C163" s="46" t="s">
        <v>220</v>
      </c>
      <c r="D163" s="46" t="s">
        <v>17</v>
      </c>
      <c r="E163" s="46" t="s">
        <v>18</v>
      </c>
      <c r="F163" s="44">
        <v>9.4120000000000008</v>
      </c>
      <c r="G163" s="50" t="s">
        <v>60</v>
      </c>
      <c r="H163" s="50" t="s">
        <v>60</v>
      </c>
      <c r="I163" s="50">
        <v>25.47</v>
      </c>
      <c r="J163" s="50" t="s">
        <v>60</v>
      </c>
      <c r="K163" s="50" t="s">
        <v>60</v>
      </c>
      <c r="L163" s="50">
        <v>4.3849999999999998</v>
      </c>
      <c r="M163" s="50">
        <v>24.577000000000002</v>
      </c>
      <c r="N163" s="50">
        <v>2.7320000000000002</v>
      </c>
      <c r="O163" s="50">
        <v>0.92700000000000005</v>
      </c>
    </row>
    <row r="164" spans="1:15" x14ac:dyDescent="0.25">
      <c r="A164" s="48" t="s">
        <v>15</v>
      </c>
      <c r="B164" s="48" t="s">
        <v>239</v>
      </c>
      <c r="C164" s="46" t="s">
        <v>222</v>
      </c>
      <c r="D164" s="46" t="s">
        <v>17</v>
      </c>
      <c r="E164" s="46" t="s">
        <v>18</v>
      </c>
      <c r="F164" s="44">
        <v>16.958000000000002</v>
      </c>
      <c r="G164" s="50" t="s">
        <v>60</v>
      </c>
      <c r="H164" s="50" t="s">
        <v>60</v>
      </c>
      <c r="I164" s="50" t="s">
        <v>60</v>
      </c>
      <c r="J164" s="50" t="s">
        <v>60</v>
      </c>
      <c r="K164" s="50">
        <v>1.137</v>
      </c>
      <c r="L164" s="50">
        <v>0</v>
      </c>
      <c r="M164" s="50">
        <v>18.113</v>
      </c>
      <c r="N164" s="50" t="s">
        <v>60</v>
      </c>
      <c r="O164" s="50">
        <v>32.761000000000003</v>
      </c>
    </row>
    <row r="165" spans="1:15" x14ac:dyDescent="0.25">
      <c r="A165" s="48" t="s">
        <v>15</v>
      </c>
      <c r="B165" s="48" t="s">
        <v>239</v>
      </c>
      <c r="C165" s="46" t="s">
        <v>223</v>
      </c>
      <c r="D165" s="46" t="s">
        <v>17</v>
      </c>
      <c r="E165" s="46" t="s">
        <v>18</v>
      </c>
      <c r="F165" s="44">
        <v>1.6046666666666667</v>
      </c>
      <c r="G165" s="50">
        <v>0</v>
      </c>
      <c r="H165" s="50" t="s">
        <v>60</v>
      </c>
      <c r="I165" s="50" t="s">
        <v>60</v>
      </c>
      <c r="J165" s="50">
        <v>4.5860000000000003</v>
      </c>
      <c r="K165" s="50" t="s">
        <v>60</v>
      </c>
      <c r="L165" s="50" t="s">
        <v>60</v>
      </c>
      <c r="M165" s="50" t="s">
        <v>60</v>
      </c>
      <c r="N165" s="50" t="s">
        <v>60</v>
      </c>
      <c r="O165" s="50">
        <v>4.8140000000000001</v>
      </c>
    </row>
    <row r="166" spans="1:15" x14ac:dyDescent="0.25">
      <c r="A166" s="48" t="s">
        <v>15</v>
      </c>
      <c r="B166" s="48" t="s">
        <v>239</v>
      </c>
      <c r="C166" s="46" t="s">
        <v>224</v>
      </c>
      <c r="D166" s="46" t="s">
        <v>17</v>
      </c>
      <c r="E166" s="46" t="s">
        <v>18</v>
      </c>
      <c r="F166" s="44">
        <v>2674.8920000000003</v>
      </c>
      <c r="G166" s="50">
        <v>390.30200000000002</v>
      </c>
      <c r="H166" s="50">
        <v>612.90700000000004</v>
      </c>
      <c r="I166" s="50">
        <v>1244.4839999999999</v>
      </c>
      <c r="J166" s="50">
        <v>3684.8159999999998</v>
      </c>
      <c r="K166" s="50">
        <v>1102.405</v>
      </c>
      <c r="L166" s="50">
        <v>2410.8240000000001</v>
      </c>
      <c r="M166" s="50">
        <v>3027.4960000000001</v>
      </c>
      <c r="N166" s="50">
        <v>2175.971</v>
      </c>
      <c r="O166" s="50">
        <v>2821.2089999999998</v>
      </c>
    </row>
    <row r="167" spans="1:15" x14ac:dyDescent="0.25">
      <c r="A167" s="48" t="s">
        <v>15</v>
      </c>
      <c r="B167" s="48" t="s">
        <v>239</v>
      </c>
      <c r="C167" s="46" t="s">
        <v>225</v>
      </c>
      <c r="D167" s="46" t="s">
        <v>17</v>
      </c>
      <c r="E167" s="46" t="s">
        <v>18</v>
      </c>
      <c r="F167" s="44">
        <v>0.10099999999999999</v>
      </c>
      <c r="G167" s="50" t="s">
        <v>60</v>
      </c>
      <c r="H167" s="50" t="s">
        <v>60</v>
      </c>
      <c r="I167" s="50" t="s">
        <v>60</v>
      </c>
      <c r="J167" s="50" t="s">
        <v>60</v>
      </c>
      <c r="K167" s="50" t="s">
        <v>60</v>
      </c>
      <c r="L167" s="50" t="s">
        <v>60</v>
      </c>
      <c r="M167" s="50" t="s">
        <v>60</v>
      </c>
      <c r="N167" s="50">
        <v>0.30299999999999999</v>
      </c>
      <c r="O167" s="50" t="s">
        <v>60</v>
      </c>
    </row>
    <row r="168" spans="1:15" x14ac:dyDescent="0.25">
      <c r="A168" s="48" t="s">
        <v>15</v>
      </c>
      <c r="B168" s="48" t="s">
        <v>239</v>
      </c>
      <c r="C168" s="46" t="s">
        <v>226</v>
      </c>
      <c r="D168" s="46" t="s">
        <v>17</v>
      </c>
      <c r="E168" s="46" t="s">
        <v>18</v>
      </c>
      <c r="F168" s="44">
        <v>697.79700000000003</v>
      </c>
      <c r="G168" s="50">
        <v>0.60699999999999998</v>
      </c>
      <c r="H168" s="50">
        <v>0</v>
      </c>
      <c r="I168" s="50">
        <v>7.609</v>
      </c>
      <c r="J168" s="50">
        <v>58.195999999999998</v>
      </c>
      <c r="K168" s="50">
        <v>56.188000000000002</v>
      </c>
      <c r="L168" s="50">
        <v>1620.846</v>
      </c>
      <c r="M168" s="50">
        <v>1654.309</v>
      </c>
      <c r="N168" s="50">
        <v>439.06900000000002</v>
      </c>
      <c r="O168" s="50">
        <v>1.2999999999999999E-2</v>
      </c>
    </row>
    <row r="169" spans="1:15" x14ac:dyDescent="0.25">
      <c r="A169" s="48" t="s">
        <v>15</v>
      </c>
      <c r="B169" s="48" t="s">
        <v>239</v>
      </c>
      <c r="C169" s="46" t="s">
        <v>227</v>
      </c>
      <c r="D169" s="46" t="s">
        <v>17</v>
      </c>
      <c r="E169" s="46" t="s">
        <v>18</v>
      </c>
      <c r="F169" s="44">
        <v>0.23299999999999998</v>
      </c>
      <c r="G169" s="50" t="s">
        <v>60</v>
      </c>
      <c r="H169" s="50" t="s">
        <v>60</v>
      </c>
      <c r="I169" s="50" t="s">
        <v>60</v>
      </c>
      <c r="J169" s="50" t="s">
        <v>60</v>
      </c>
      <c r="K169" s="50" t="s">
        <v>60</v>
      </c>
      <c r="L169" s="50" t="s">
        <v>60</v>
      </c>
      <c r="M169" s="50" t="s">
        <v>60</v>
      </c>
      <c r="N169" s="50" t="s">
        <v>60</v>
      </c>
      <c r="O169" s="50">
        <v>0.69899999999999995</v>
      </c>
    </row>
    <row r="170" spans="1:15" x14ac:dyDescent="0.25">
      <c r="A170" s="48" t="s">
        <v>15</v>
      </c>
      <c r="B170" s="48" t="s">
        <v>239</v>
      </c>
      <c r="C170" s="46" t="s">
        <v>228</v>
      </c>
      <c r="D170" s="46" t="s">
        <v>17</v>
      </c>
      <c r="E170" s="46" t="s">
        <v>18</v>
      </c>
      <c r="F170" s="44">
        <v>0</v>
      </c>
      <c r="G170" s="50">
        <v>1.6319999999999999</v>
      </c>
      <c r="H170" s="50" t="s">
        <v>60</v>
      </c>
      <c r="I170" s="50" t="s">
        <v>60</v>
      </c>
      <c r="J170" s="50" t="s">
        <v>60</v>
      </c>
      <c r="K170" s="50" t="s">
        <v>60</v>
      </c>
      <c r="L170" s="50" t="s">
        <v>60</v>
      </c>
      <c r="M170" s="50" t="s">
        <v>60</v>
      </c>
      <c r="N170" s="50" t="s">
        <v>60</v>
      </c>
      <c r="O170" s="50" t="s">
        <v>60</v>
      </c>
    </row>
    <row r="171" spans="1:15" x14ac:dyDescent="0.25">
      <c r="A171" s="48" t="s">
        <v>15</v>
      </c>
      <c r="B171" s="48" t="s">
        <v>239</v>
      </c>
      <c r="C171" s="46" t="s">
        <v>229</v>
      </c>
      <c r="D171" s="46" t="s">
        <v>17</v>
      </c>
      <c r="E171" s="46" t="s">
        <v>18</v>
      </c>
      <c r="F171" s="44">
        <v>865.77433333333329</v>
      </c>
      <c r="G171" s="50">
        <v>619.96199999999999</v>
      </c>
      <c r="H171" s="50">
        <v>297.21300000000002</v>
      </c>
      <c r="I171" s="50">
        <v>484.91</v>
      </c>
      <c r="J171" s="50">
        <v>839.19500000000005</v>
      </c>
      <c r="K171" s="50">
        <v>1043.106</v>
      </c>
      <c r="L171" s="50">
        <v>351.84800000000001</v>
      </c>
      <c r="M171" s="50">
        <v>1005.136</v>
      </c>
      <c r="N171" s="50">
        <v>1102.739</v>
      </c>
      <c r="O171" s="50">
        <v>489.44799999999998</v>
      </c>
    </row>
    <row r="172" spans="1:15" x14ac:dyDescent="0.25">
      <c r="A172" s="48" t="s">
        <v>15</v>
      </c>
      <c r="B172" s="48" t="s">
        <v>239</v>
      </c>
      <c r="C172" s="46" t="s">
        <v>230</v>
      </c>
      <c r="D172" s="46" t="s">
        <v>17</v>
      </c>
      <c r="E172" s="46" t="s">
        <v>18</v>
      </c>
      <c r="F172" s="44">
        <v>58.798666666666662</v>
      </c>
      <c r="G172" s="50" t="s">
        <v>60</v>
      </c>
      <c r="H172" s="50">
        <v>1.494</v>
      </c>
      <c r="I172" s="50" t="s">
        <v>60</v>
      </c>
      <c r="J172" s="50" t="s">
        <v>60</v>
      </c>
      <c r="K172" s="50" t="s">
        <v>60</v>
      </c>
      <c r="L172" s="50">
        <v>78.069000000000003</v>
      </c>
      <c r="M172" s="50">
        <v>167.45699999999999</v>
      </c>
      <c r="N172" s="50" t="s">
        <v>60</v>
      </c>
      <c r="O172" s="50">
        <v>8.9390000000000001</v>
      </c>
    </row>
    <row r="173" spans="1:15" x14ac:dyDescent="0.25">
      <c r="A173" s="48" t="s">
        <v>15</v>
      </c>
      <c r="B173" s="48" t="s">
        <v>239</v>
      </c>
      <c r="C173" s="46" t="s">
        <v>231</v>
      </c>
      <c r="D173" s="46" t="s">
        <v>17</v>
      </c>
      <c r="E173" s="46" t="s">
        <v>18</v>
      </c>
      <c r="F173" s="44">
        <v>15.089666666666666</v>
      </c>
      <c r="G173" s="50">
        <v>1.1599999999999999</v>
      </c>
      <c r="H173" s="50" t="s">
        <v>60</v>
      </c>
      <c r="I173" s="50" t="s">
        <v>60</v>
      </c>
      <c r="J173" s="50" t="s">
        <v>60</v>
      </c>
      <c r="K173" s="50">
        <v>0.83099999999999996</v>
      </c>
      <c r="L173" s="50">
        <v>0.35599999999999998</v>
      </c>
      <c r="M173" s="50">
        <v>45.268999999999998</v>
      </c>
      <c r="N173" s="50" t="s">
        <v>60</v>
      </c>
      <c r="O173" s="50">
        <v>0</v>
      </c>
    </row>
    <row r="174" spans="1:15" x14ac:dyDescent="0.25">
      <c r="A174" s="48" t="s">
        <v>15</v>
      </c>
      <c r="B174" s="48" t="s">
        <v>239</v>
      </c>
      <c r="C174" s="46" t="s">
        <v>232</v>
      </c>
      <c r="D174" s="46" t="s">
        <v>17</v>
      </c>
      <c r="E174" s="46" t="s">
        <v>18</v>
      </c>
      <c r="F174" s="44">
        <v>0</v>
      </c>
      <c r="G174" s="50">
        <v>0</v>
      </c>
      <c r="H174" s="50" t="s">
        <v>60</v>
      </c>
      <c r="I174" s="50" t="s">
        <v>60</v>
      </c>
      <c r="J174" s="50" t="s">
        <v>60</v>
      </c>
      <c r="K174" s="50" t="s">
        <v>60</v>
      </c>
      <c r="L174" s="50" t="s">
        <v>60</v>
      </c>
      <c r="M174" s="50" t="s">
        <v>60</v>
      </c>
      <c r="N174" s="50" t="s">
        <v>60</v>
      </c>
      <c r="O174" s="50" t="s">
        <v>60</v>
      </c>
    </row>
    <row r="175" spans="1:15" x14ac:dyDescent="0.25">
      <c r="A175" s="48" t="s">
        <v>15</v>
      </c>
      <c r="B175" s="48" t="s">
        <v>239</v>
      </c>
      <c r="C175" s="46" t="s">
        <v>233</v>
      </c>
      <c r="D175" s="46" t="s">
        <v>17</v>
      </c>
      <c r="E175" s="46" t="s">
        <v>18</v>
      </c>
      <c r="F175" s="44">
        <v>1.2343333333333333</v>
      </c>
      <c r="G175" s="50" t="s">
        <v>60</v>
      </c>
      <c r="H175" s="50" t="s">
        <v>60</v>
      </c>
      <c r="I175" s="50" t="s">
        <v>60</v>
      </c>
      <c r="J175" s="50" t="s">
        <v>60</v>
      </c>
      <c r="K175" s="50">
        <v>3.4649999999999999</v>
      </c>
      <c r="L175" s="50" t="s">
        <v>60</v>
      </c>
      <c r="M175" s="50" t="s">
        <v>60</v>
      </c>
      <c r="N175" s="50" t="s">
        <v>60</v>
      </c>
      <c r="O175" s="50">
        <v>3.7029999999999998</v>
      </c>
    </row>
    <row r="176" spans="1:15" x14ac:dyDescent="0.25">
      <c r="A176" s="48" t="s">
        <v>15</v>
      </c>
      <c r="B176" s="48" t="s">
        <v>239</v>
      </c>
      <c r="C176" s="46" t="s">
        <v>234</v>
      </c>
      <c r="D176" s="46" t="s">
        <v>17</v>
      </c>
      <c r="E176" s="46" t="s">
        <v>18</v>
      </c>
      <c r="F176" s="44">
        <v>353.73433333333332</v>
      </c>
      <c r="G176" s="50" t="s">
        <v>60</v>
      </c>
      <c r="H176" s="50" t="s">
        <v>60</v>
      </c>
      <c r="I176" s="50" t="s">
        <v>60</v>
      </c>
      <c r="J176" s="50" t="s">
        <v>60</v>
      </c>
      <c r="K176" s="50" t="s">
        <v>60</v>
      </c>
      <c r="L176" s="50" t="s">
        <v>60</v>
      </c>
      <c r="M176" s="50">
        <v>1061.203</v>
      </c>
      <c r="N176" s="50" t="s">
        <v>60</v>
      </c>
      <c r="O176" s="50" t="s">
        <v>60</v>
      </c>
    </row>
    <row r="177" spans="1:15" x14ac:dyDescent="0.25">
      <c r="A177" s="48" t="s">
        <v>15</v>
      </c>
      <c r="B177" s="48" t="s">
        <v>239</v>
      </c>
      <c r="C177" s="46" t="s">
        <v>235</v>
      </c>
      <c r="D177" s="46" t="s">
        <v>17</v>
      </c>
      <c r="E177" s="46" t="s">
        <v>18</v>
      </c>
      <c r="F177" s="44">
        <v>137.51599999999999</v>
      </c>
      <c r="G177" s="50">
        <v>5.4889999999999999</v>
      </c>
      <c r="H177" s="50">
        <v>0.187</v>
      </c>
      <c r="I177" s="50">
        <v>24.324999999999999</v>
      </c>
      <c r="J177" s="50">
        <v>28.173999999999999</v>
      </c>
      <c r="K177" s="50">
        <v>284.65699999999998</v>
      </c>
      <c r="L177" s="50">
        <v>27.577999999999999</v>
      </c>
      <c r="M177" s="50">
        <v>315.95600000000002</v>
      </c>
      <c r="N177" s="50">
        <v>9.0630000000000006</v>
      </c>
      <c r="O177" s="50">
        <v>87.528999999999996</v>
      </c>
    </row>
  </sheetData>
  <autoFilter ref="A6:Q149">
    <sortState ref="A6:O148">
      <sortCondition descending="1" ref="F5:F148"/>
    </sortState>
  </autoFilter>
  <hyperlinks>
    <hyperlink ref="F1" location="'CONTENTS &amp; NOTES'!A1" display="Return to Contents pag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74"/>
  <sheetViews>
    <sheetView showGridLines="0" workbookViewId="0"/>
  </sheetViews>
  <sheetFormatPr defaultColWidth="9.28515625" defaultRowHeight="12" x14ac:dyDescent="0.25"/>
  <cols>
    <col min="1" max="1" width="9.28515625" style="2"/>
    <col min="2" max="2" width="28" style="2" customWidth="1"/>
    <col min="3" max="3" width="6.7109375" style="2" customWidth="1"/>
    <col min="4" max="4" width="12.42578125" style="2" customWidth="1"/>
    <col min="5" max="5" width="13.28515625" style="3" bestFit="1" customWidth="1"/>
    <col min="6" max="6" width="13" style="2" customWidth="1"/>
    <col min="7" max="14" width="11.42578125" style="2" bestFit="1" customWidth="1"/>
    <col min="15" max="16384" width="9.28515625" style="2"/>
  </cols>
  <sheetData>
    <row r="1" spans="1:14" ht="14.4" x14ac:dyDescent="0.25">
      <c r="A1" s="30" t="s">
        <v>327</v>
      </c>
      <c r="E1" s="31" t="s">
        <v>241</v>
      </c>
      <c r="F1" s="32"/>
    </row>
    <row r="2" spans="1:14" s="4" customFormat="1" ht="13.8" x14ac:dyDescent="0.25">
      <c r="A2" s="4" t="s">
        <v>1</v>
      </c>
      <c r="B2" s="5" t="s">
        <v>292</v>
      </c>
      <c r="E2" s="100" t="s">
        <v>363</v>
      </c>
      <c r="F2" s="101"/>
      <c r="G2" s="102"/>
    </row>
    <row r="3" spans="1:14" s="9" customFormat="1" ht="24" x14ac:dyDescent="0.25">
      <c r="A3" s="7" t="s">
        <v>4</v>
      </c>
      <c r="B3" s="7" t="s">
        <v>5</v>
      </c>
      <c r="C3" s="7"/>
      <c r="D3" s="7" t="s">
        <v>6</v>
      </c>
      <c r="E3" s="8" t="s">
        <v>243</v>
      </c>
      <c r="F3" s="7" t="s">
        <v>8</v>
      </c>
      <c r="G3" s="7" t="s">
        <v>9</v>
      </c>
      <c r="H3" s="7" t="s">
        <v>10</v>
      </c>
      <c r="I3" s="7" t="s">
        <v>11</v>
      </c>
      <c r="J3" s="7" t="s">
        <v>12</v>
      </c>
      <c r="K3" s="7" t="s">
        <v>13</v>
      </c>
      <c r="L3" s="7" t="s">
        <v>14</v>
      </c>
      <c r="M3" s="7" t="s">
        <v>238</v>
      </c>
      <c r="N3" s="7" t="s">
        <v>244</v>
      </c>
    </row>
    <row r="4" spans="1:14" s="9" customFormat="1" x14ac:dyDescent="0.25">
      <c r="A4" s="10"/>
      <c r="B4" s="105" t="s">
        <v>367</v>
      </c>
      <c r="C4" s="10"/>
      <c r="D4" s="10"/>
      <c r="E4" s="33"/>
      <c r="F4" s="12">
        <f>(COUNTIF(F7:F9634,"&gt;0")-1)</f>
        <v>96</v>
      </c>
      <c r="G4" s="12">
        <f t="shared" ref="G4:N4" si="0">(COUNTIF(G7:G9634,"&gt;0")-1)</f>
        <v>107</v>
      </c>
      <c r="H4" s="12">
        <f t="shared" si="0"/>
        <v>107</v>
      </c>
      <c r="I4" s="12">
        <f t="shared" si="0"/>
        <v>113</v>
      </c>
      <c r="J4" s="12">
        <f t="shared" si="0"/>
        <v>116</v>
      </c>
      <c r="K4" s="12">
        <f t="shared" si="0"/>
        <v>110</v>
      </c>
      <c r="L4" s="12">
        <f t="shared" si="0"/>
        <v>107</v>
      </c>
      <c r="M4" s="12">
        <f t="shared" si="0"/>
        <v>104</v>
      </c>
      <c r="N4" s="12">
        <f t="shared" si="0"/>
        <v>105</v>
      </c>
    </row>
    <row r="5" spans="1:14" s="34" customFormat="1" x14ac:dyDescent="0.25">
      <c r="B5" s="104" t="s">
        <v>368</v>
      </c>
      <c r="C5" s="35"/>
      <c r="D5" s="36"/>
      <c r="E5" s="37">
        <f>SUBTOTAL(9,E7:E145)</f>
        <v>1152672.3333333337</v>
      </c>
      <c r="F5" s="37">
        <f t="shared" ref="F5:N5" si="1">SUBTOTAL(9,F7:F145)</f>
        <v>230618</v>
      </c>
      <c r="G5" s="37">
        <f t="shared" si="1"/>
        <v>289780</v>
      </c>
      <c r="H5" s="37">
        <f t="shared" si="1"/>
        <v>402087</v>
      </c>
      <c r="I5" s="37">
        <f t="shared" si="1"/>
        <v>366416</v>
      </c>
      <c r="J5" s="37">
        <f t="shared" si="1"/>
        <v>308740</v>
      </c>
      <c r="K5" s="37">
        <f t="shared" si="1"/>
        <v>363520</v>
      </c>
      <c r="L5" s="37">
        <f t="shared" si="1"/>
        <v>511762</v>
      </c>
      <c r="M5" s="37">
        <f t="shared" si="1"/>
        <v>1042643</v>
      </c>
      <c r="N5" s="37">
        <f t="shared" si="1"/>
        <v>1903612</v>
      </c>
    </row>
    <row r="6" spans="1:14" s="9" customFormat="1" x14ac:dyDescent="0.25">
      <c r="A6" s="13"/>
      <c r="B6" s="13"/>
      <c r="C6" s="13"/>
      <c r="D6" s="13"/>
      <c r="E6" s="14"/>
      <c r="F6" s="13"/>
      <c r="G6" s="13"/>
      <c r="H6" s="13"/>
      <c r="I6" s="13"/>
      <c r="J6" s="13"/>
      <c r="K6" s="13"/>
      <c r="L6" s="13"/>
      <c r="M6" s="13"/>
      <c r="N6" s="13"/>
    </row>
    <row r="7" spans="1:14" s="3" customFormat="1" x14ac:dyDescent="0.25">
      <c r="A7" s="24" t="s">
        <v>239</v>
      </c>
      <c r="B7" s="71" t="s">
        <v>25</v>
      </c>
      <c r="C7" s="72"/>
      <c r="D7" s="24" t="s">
        <v>245</v>
      </c>
      <c r="E7" s="40">
        <f t="shared" ref="E7:E38" si="2">SUM(L7:N7)/3</f>
        <v>661190.33333333337</v>
      </c>
      <c r="F7" s="73">
        <v>1361</v>
      </c>
      <c r="G7" s="24">
        <v>979</v>
      </c>
      <c r="H7" s="73">
        <v>5705</v>
      </c>
      <c r="I7" s="73">
        <v>5317</v>
      </c>
      <c r="J7" s="73">
        <v>10541</v>
      </c>
      <c r="K7" s="73">
        <v>10770</v>
      </c>
      <c r="L7" s="73">
        <v>28003</v>
      </c>
      <c r="M7" s="73">
        <v>502909</v>
      </c>
      <c r="N7" s="73">
        <v>1452659</v>
      </c>
    </row>
    <row r="8" spans="1:14" x14ac:dyDescent="0.25">
      <c r="A8" s="28" t="s">
        <v>239</v>
      </c>
      <c r="B8" s="106" t="s">
        <v>369</v>
      </c>
      <c r="C8" s="74"/>
      <c r="D8" s="28" t="s">
        <v>245</v>
      </c>
      <c r="E8" s="40">
        <f t="shared" si="2"/>
        <v>291853.66666666669</v>
      </c>
      <c r="F8" s="75">
        <v>199051</v>
      </c>
      <c r="G8" s="75">
        <v>215898</v>
      </c>
      <c r="H8" s="75">
        <v>284565</v>
      </c>
      <c r="I8" s="75">
        <v>200384</v>
      </c>
      <c r="J8" s="75">
        <v>206289</v>
      </c>
      <c r="K8" s="75">
        <v>249756</v>
      </c>
      <c r="L8" s="75">
        <v>278927</v>
      </c>
      <c r="M8" s="75">
        <v>318819</v>
      </c>
      <c r="N8" s="75">
        <v>277815</v>
      </c>
    </row>
    <row r="9" spans="1:14" x14ac:dyDescent="0.25">
      <c r="A9" s="24" t="s">
        <v>239</v>
      </c>
      <c r="B9" s="71" t="s">
        <v>23</v>
      </c>
      <c r="C9" s="72"/>
      <c r="D9" s="24" t="s">
        <v>245</v>
      </c>
      <c r="E9" s="40">
        <f t="shared" si="2"/>
        <v>32073</v>
      </c>
      <c r="F9" s="24">
        <v>254</v>
      </c>
      <c r="G9" s="24">
        <v>929</v>
      </c>
      <c r="H9" s="73">
        <v>3376</v>
      </c>
      <c r="I9" s="73">
        <v>2393</v>
      </c>
      <c r="J9" s="73">
        <v>4315</v>
      </c>
      <c r="K9" s="73">
        <v>4479</v>
      </c>
      <c r="L9" s="73">
        <v>4896</v>
      </c>
      <c r="M9" s="73">
        <v>76395</v>
      </c>
      <c r="N9" s="73">
        <v>14928</v>
      </c>
    </row>
    <row r="10" spans="1:14" x14ac:dyDescent="0.25">
      <c r="A10" s="24" t="s">
        <v>239</v>
      </c>
      <c r="B10" s="71" t="s">
        <v>21</v>
      </c>
      <c r="C10" s="72"/>
      <c r="D10" s="24" t="s">
        <v>245</v>
      </c>
      <c r="E10" s="40">
        <f t="shared" si="2"/>
        <v>31523</v>
      </c>
      <c r="F10" s="24">
        <v>40</v>
      </c>
      <c r="G10" s="73">
        <v>1511</v>
      </c>
      <c r="H10" s="73">
        <v>1259</v>
      </c>
      <c r="I10" s="73">
        <v>2212</v>
      </c>
      <c r="J10" s="73">
        <v>2368</v>
      </c>
      <c r="K10" s="73">
        <v>10610</v>
      </c>
      <c r="L10" s="73">
        <v>23063</v>
      </c>
      <c r="M10" s="73">
        <v>47870</v>
      </c>
      <c r="N10" s="73">
        <v>23636</v>
      </c>
    </row>
    <row r="11" spans="1:14" x14ac:dyDescent="0.25">
      <c r="A11" s="24" t="s">
        <v>239</v>
      </c>
      <c r="B11" s="71" t="s">
        <v>246</v>
      </c>
      <c r="C11" s="72"/>
      <c r="D11" s="24" t="s">
        <v>245</v>
      </c>
      <c r="E11" s="40">
        <f t="shared" si="2"/>
        <v>29109.333333333332</v>
      </c>
      <c r="F11" s="73">
        <v>9961</v>
      </c>
      <c r="G11" s="73">
        <v>43889</v>
      </c>
      <c r="H11" s="73">
        <v>60221</v>
      </c>
      <c r="I11" s="73">
        <v>57776</v>
      </c>
      <c r="J11" s="73">
        <v>28510</v>
      </c>
      <c r="K11" s="73">
        <v>29637</v>
      </c>
      <c r="L11" s="73">
        <v>26866</v>
      </c>
      <c r="M11" s="73">
        <v>18647</v>
      </c>
      <c r="N11" s="73">
        <v>41815</v>
      </c>
    </row>
    <row r="12" spans="1:14" x14ac:dyDescent="0.25">
      <c r="A12" s="24" t="s">
        <v>239</v>
      </c>
      <c r="B12" s="71" t="s">
        <v>57</v>
      </c>
      <c r="C12" s="72"/>
      <c r="D12" s="24" t="s">
        <v>245</v>
      </c>
      <c r="E12" s="40">
        <f t="shared" si="2"/>
        <v>17751</v>
      </c>
      <c r="F12" s="24"/>
      <c r="G12" s="24">
        <v>95</v>
      </c>
      <c r="H12" s="24">
        <v>65</v>
      </c>
      <c r="I12" s="24">
        <v>481</v>
      </c>
      <c r="J12" s="24">
        <v>428</v>
      </c>
      <c r="K12" s="73">
        <v>3018</v>
      </c>
      <c r="L12" s="73">
        <v>52941</v>
      </c>
      <c r="M12" s="24">
        <v>312</v>
      </c>
      <c r="N12" s="24"/>
    </row>
    <row r="13" spans="1:14" x14ac:dyDescent="0.25">
      <c r="A13" s="24" t="s">
        <v>239</v>
      </c>
      <c r="B13" s="71" t="s">
        <v>26</v>
      </c>
      <c r="C13" s="72"/>
      <c r="D13" s="24" t="s">
        <v>245</v>
      </c>
      <c r="E13" s="40">
        <f t="shared" si="2"/>
        <v>9318</v>
      </c>
      <c r="F13" s="24">
        <v>490</v>
      </c>
      <c r="G13" s="73">
        <v>2869</v>
      </c>
      <c r="H13" s="73">
        <v>2097</v>
      </c>
      <c r="I13" s="73">
        <v>2102</v>
      </c>
      <c r="J13" s="73">
        <v>4364</v>
      </c>
      <c r="K13" s="73">
        <v>5675</v>
      </c>
      <c r="L13" s="73">
        <v>9249</v>
      </c>
      <c r="M13" s="73">
        <v>2830</v>
      </c>
      <c r="N13" s="73">
        <v>15875</v>
      </c>
    </row>
    <row r="14" spans="1:14" x14ac:dyDescent="0.25">
      <c r="A14" s="24" t="s">
        <v>239</v>
      </c>
      <c r="B14" s="71" t="s">
        <v>105</v>
      </c>
      <c r="C14" s="72"/>
      <c r="D14" s="24" t="s">
        <v>245</v>
      </c>
      <c r="E14" s="40">
        <f t="shared" si="2"/>
        <v>7895.666666666667</v>
      </c>
      <c r="F14" s="24">
        <v>92</v>
      </c>
      <c r="G14" s="24">
        <v>0</v>
      </c>
      <c r="H14" s="24">
        <v>445</v>
      </c>
      <c r="I14" s="24">
        <v>71</v>
      </c>
      <c r="J14" s="24">
        <v>49</v>
      </c>
      <c r="K14" s="24">
        <v>688</v>
      </c>
      <c r="L14" s="73">
        <v>10392</v>
      </c>
      <c r="M14" s="73">
        <v>12742</v>
      </c>
      <c r="N14" s="24">
        <v>553</v>
      </c>
    </row>
    <row r="15" spans="1:14" x14ac:dyDescent="0.25">
      <c r="A15" s="24" t="s">
        <v>239</v>
      </c>
      <c r="B15" s="71" t="s">
        <v>79</v>
      </c>
      <c r="C15" s="72"/>
      <c r="D15" s="24" t="s">
        <v>245</v>
      </c>
      <c r="E15" s="40">
        <f t="shared" si="2"/>
        <v>6211.333333333333</v>
      </c>
      <c r="F15" s="24">
        <v>82</v>
      </c>
      <c r="G15" s="24">
        <v>316</v>
      </c>
      <c r="H15" s="24">
        <v>282</v>
      </c>
      <c r="I15" s="24">
        <v>136</v>
      </c>
      <c r="J15" s="73">
        <v>1238</v>
      </c>
      <c r="K15" s="73">
        <v>1330</v>
      </c>
      <c r="L15" s="73">
        <v>2047</v>
      </c>
      <c r="M15" s="73">
        <v>10522</v>
      </c>
      <c r="N15" s="73">
        <v>6065</v>
      </c>
    </row>
    <row r="16" spans="1:14" x14ac:dyDescent="0.25">
      <c r="A16" s="24" t="s">
        <v>239</v>
      </c>
      <c r="B16" s="71" t="s">
        <v>248</v>
      </c>
      <c r="C16" s="72"/>
      <c r="D16" s="24" t="s">
        <v>245</v>
      </c>
      <c r="E16" s="40">
        <f t="shared" si="2"/>
        <v>6085.666666666667</v>
      </c>
      <c r="F16" s="24"/>
      <c r="G16" s="24"/>
      <c r="H16" s="24">
        <v>0</v>
      </c>
      <c r="I16" s="24">
        <v>0</v>
      </c>
      <c r="J16" s="24">
        <v>0</v>
      </c>
      <c r="K16" s="24">
        <v>0</v>
      </c>
      <c r="L16" s="73">
        <v>17068</v>
      </c>
      <c r="M16" s="24">
        <v>0</v>
      </c>
      <c r="N16" s="73">
        <v>1189</v>
      </c>
    </row>
    <row r="17" spans="1:14" x14ac:dyDescent="0.25">
      <c r="A17" s="24" t="s">
        <v>239</v>
      </c>
      <c r="B17" s="71" t="s">
        <v>24</v>
      </c>
      <c r="C17" s="72"/>
      <c r="D17" s="24" t="s">
        <v>245</v>
      </c>
      <c r="E17" s="40">
        <f t="shared" si="2"/>
        <v>5450.666666666667</v>
      </c>
      <c r="F17" s="73">
        <v>3380</v>
      </c>
      <c r="G17" s="73">
        <v>2016</v>
      </c>
      <c r="H17" s="73">
        <v>3670</v>
      </c>
      <c r="I17" s="73">
        <v>50446</v>
      </c>
      <c r="J17" s="73">
        <v>3921</v>
      </c>
      <c r="K17" s="73">
        <v>6937</v>
      </c>
      <c r="L17" s="73">
        <v>5231</v>
      </c>
      <c r="M17" s="73">
        <v>5329</v>
      </c>
      <c r="N17" s="73">
        <v>5792</v>
      </c>
    </row>
    <row r="18" spans="1:14" x14ac:dyDescent="0.25">
      <c r="A18" s="24" t="s">
        <v>239</v>
      </c>
      <c r="B18" s="71" t="s">
        <v>40</v>
      </c>
      <c r="C18" s="72"/>
      <c r="D18" s="24" t="s">
        <v>245</v>
      </c>
      <c r="E18" s="40">
        <f t="shared" si="2"/>
        <v>4894.666666666667</v>
      </c>
      <c r="F18" s="24">
        <v>684</v>
      </c>
      <c r="G18" s="24">
        <v>678</v>
      </c>
      <c r="H18" s="73">
        <v>1486</v>
      </c>
      <c r="I18" s="73">
        <v>1851</v>
      </c>
      <c r="J18" s="24">
        <v>368</v>
      </c>
      <c r="K18" s="73">
        <v>3055</v>
      </c>
      <c r="L18" s="73">
        <v>3267</v>
      </c>
      <c r="M18" s="73">
        <v>1083</v>
      </c>
      <c r="N18" s="73">
        <v>10334</v>
      </c>
    </row>
    <row r="19" spans="1:14" x14ac:dyDescent="0.25">
      <c r="A19" s="24" t="s">
        <v>239</v>
      </c>
      <c r="B19" s="71" t="s">
        <v>293</v>
      </c>
      <c r="C19" s="72"/>
      <c r="D19" s="24" t="s">
        <v>245</v>
      </c>
      <c r="E19" s="40">
        <f t="shared" si="2"/>
        <v>4398</v>
      </c>
      <c r="F19" s="24">
        <v>774</v>
      </c>
      <c r="G19" s="73">
        <v>1693</v>
      </c>
      <c r="H19" s="73">
        <v>2071</v>
      </c>
      <c r="I19" s="73">
        <v>1346</v>
      </c>
      <c r="J19" s="73">
        <v>2744</v>
      </c>
      <c r="K19" s="73">
        <v>2983</v>
      </c>
      <c r="L19" s="73">
        <v>5606</v>
      </c>
      <c r="M19" s="73">
        <v>7588</v>
      </c>
      <c r="N19" s="24"/>
    </row>
    <row r="20" spans="1:14" x14ac:dyDescent="0.25">
      <c r="A20" s="24" t="s">
        <v>239</v>
      </c>
      <c r="B20" s="71" t="s">
        <v>87</v>
      </c>
      <c r="C20" s="72"/>
      <c r="D20" s="24" t="s">
        <v>245</v>
      </c>
      <c r="E20" s="40">
        <f t="shared" si="2"/>
        <v>4092.6666666666665</v>
      </c>
      <c r="F20" s="73">
        <v>1032</v>
      </c>
      <c r="G20" s="24">
        <v>68</v>
      </c>
      <c r="H20" s="24">
        <v>354</v>
      </c>
      <c r="I20" s="24">
        <v>61</v>
      </c>
      <c r="J20" s="24">
        <v>645</v>
      </c>
      <c r="K20" s="24">
        <v>846</v>
      </c>
      <c r="L20" s="73">
        <v>1063</v>
      </c>
      <c r="M20" s="73">
        <v>2957</v>
      </c>
      <c r="N20" s="73">
        <v>8258</v>
      </c>
    </row>
    <row r="21" spans="1:14" x14ac:dyDescent="0.25">
      <c r="A21" s="24" t="s">
        <v>239</v>
      </c>
      <c r="B21" s="71" t="s">
        <v>31</v>
      </c>
      <c r="C21" s="72"/>
      <c r="D21" s="24" t="s">
        <v>245</v>
      </c>
      <c r="E21" s="40">
        <f t="shared" si="2"/>
        <v>3778.6666666666665</v>
      </c>
      <c r="F21" s="24">
        <v>25</v>
      </c>
      <c r="G21" s="24">
        <v>2</v>
      </c>
      <c r="H21" s="24">
        <v>50</v>
      </c>
      <c r="I21" s="24">
        <v>175</v>
      </c>
      <c r="J21" s="24">
        <v>0</v>
      </c>
      <c r="K21" s="24">
        <v>0</v>
      </c>
      <c r="L21" s="24">
        <v>0</v>
      </c>
      <c r="M21" s="24">
        <v>0</v>
      </c>
      <c r="N21" s="73">
        <v>11336</v>
      </c>
    </row>
    <row r="22" spans="1:14" x14ac:dyDescent="0.25">
      <c r="A22" s="24" t="s">
        <v>239</v>
      </c>
      <c r="B22" s="71" t="s">
        <v>30</v>
      </c>
      <c r="C22" s="72"/>
      <c r="D22" s="24" t="s">
        <v>245</v>
      </c>
      <c r="E22" s="40">
        <f t="shared" si="2"/>
        <v>3753.6666666666665</v>
      </c>
      <c r="F22" s="24">
        <v>0</v>
      </c>
      <c r="G22" s="24">
        <v>0</v>
      </c>
      <c r="H22" s="24">
        <v>0</v>
      </c>
      <c r="I22" s="24">
        <v>0</v>
      </c>
      <c r="J22" s="24">
        <v>0</v>
      </c>
      <c r="K22" s="24">
        <v>0</v>
      </c>
      <c r="L22" s="24">
        <v>0</v>
      </c>
      <c r="M22" s="24">
        <v>199</v>
      </c>
      <c r="N22" s="73">
        <v>11062</v>
      </c>
    </row>
    <row r="23" spans="1:14" x14ac:dyDescent="0.25">
      <c r="A23" s="24" t="s">
        <v>239</v>
      </c>
      <c r="B23" s="71" t="s">
        <v>45</v>
      </c>
      <c r="C23" s="72"/>
      <c r="D23" s="24" t="s">
        <v>245</v>
      </c>
      <c r="E23" s="40">
        <f t="shared" si="2"/>
        <v>3500.3333333333335</v>
      </c>
      <c r="F23" s="24">
        <v>62</v>
      </c>
      <c r="G23" s="24">
        <v>0</v>
      </c>
      <c r="H23" s="24">
        <v>62</v>
      </c>
      <c r="I23" s="24">
        <v>258</v>
      </c>
      <c r="J23" s="24">
        <v>527</v>
      </c>
      <c r="K23" s="73">
        <v>1605</v>
      </c>
      <c r="L23" s="73">
        <v>7622</v>
      </c>
      <c r="M23" s="73">
        <v>2701</v>
      </c>
      <c r="N23" s="24">
        <v>178</v>
      </c>
    </row>
    <row r="24" spans="1:14" x14ac:dyDescent="0.25">
      <c r="A24" s="24" t="s">
        <v>239</v>
      </c>
      <c r="B24" s="71" t="s">
        <v>50</v>
      </c>
      <c r="C24" s="72"/>
      <c r="D24" s="24" t="s">
        <v>245</v>
      </c>
      <c r="E24" s="40">
        <f t="shared" si="2"/>
        <v>3459.3333333333335</v>
      </c>
      <c r="F24" s="24">
        <v>466</v>
      </c>
      <c r="G24" s="24">
        <v>409</v>
      </c>
      <c r="H24" s="24">
        <v>540</v>
      </c>
      <c r="I24" s="73">
        <v>2722</v>
      </c>
      <c r="J24" s="24">
        <v>56</v>
      </c>
      <c r="K24" s="24">
        <v>14</v>
      </c>
      <c r="L24" s="73">
        <v>9744</v>
      </c>
      <c r="M24" s="24">
        <v>507</v>
      </c>
      <c r="N24" s="24">
        <v>127</v>
      </c>
    </row>
    <row r="25" spans="1:14" x14ac:dyDescent="0.25">
      <c r="A25" s="24" t="s">
        <v>239</v>
      </c>
      <c r="B25" s="71" t="s">
        <v>247</v>
      </c>
      <c r="C25" s="72"/>
      <c r="D25" s="24" t="s">
        <v>245</v>
      </c>
      <c r="E25" s="40">
        <f t="shared" si="2"/>
        <v>3047.3333333333335</v>
      </c>
      <c r="F25" s="24">
        <v>498</v>
      </c>
      <c r="G25" s="24">
        <v>510</v>
      </c>
      <c r="H25" s="24">
        <v>742</v>
      </c>
      <c r="I25" s="24">
        <v>710</v>
      </c>
      <c r="J25" s="24">
        <v>658</v>
      </c>
      <c r="K25" s="73">
        <v>5003</v>
      </c>
      <c r="L25" s="73">
        <v>1375</v>
      </c>
      <c r="M25" s="73">
        <v>3485</v>
      </c>
      <c r="N25" s="73">
        <v>4282</v>
      </c>
    </row>
    <row r="26" spans="1:14" x14ac:dyDescent="0.25">
      <c r="A26" s="24" t="s">
        <v>239</v>
      </c>
      <c r="B26" s="71" t="s">
        <v>20</v>
      </c>
      <c r="C26" s="72"/>
      <c r="D26" s="24" t="s">
        <v>245</v>
      </c>
      <c r="E26" s="40">
        <f t="shared" si="2"/>
        <v>2314</v>
      </c>
      <c r="F26" s="73">
        <v>2005</v>
      </c>
      <c r="G26" s="73">
        <v>1641</v>
      </c>
      <c r="H26" s="73">
        <v>11016</v>
      </c>
      <c r="I26" s="73">
        <v>1365</v>
      </c>
      <c r="J26" s="73">
        <v>3553</v>
      </c>
      <c r="K26" s="73">
        <v>1830</v>
      </c>
      <c r="L26" s="73">
        <v>4952</v>
      </c>
      <c r="M26" s="24">
        <v>949</v>
      </c>
      <c r="N26" s="73">
        <v>1041</v>
      </c>
    </row>
    <row r="27" spans="1:14" x14ac:dyDescent="0.25">
      <c r="A27" s="24" t="s">
        <v>239</v>
      </c>
      <c r="B27" s="71" t="s">
        <v>34</v>
      </c>
      <c r="C27" s="72"/>
      <c r="D27" s="24" t="s">
        <v>245</v>
      </c>
      <c r="E27" s="40">
        <f t="shared" si="2"/>
        <v>1895.3333333333333</v>
      </c>
      <c r="F27" s="24">
        <v>62</v>
      </c>
      <c r="G27" s="24">
        <v>68</v>
      </c>
      <c r="H27" s="24">
        <v>260</v>
      </c>
      <c r="I27" s="73">
        <v>14045</v>
      </c>
      <c r="J27" s="24">
        <v>518</v>
      </c>
      <c r="K27" s="24">
        <v>395</v>
      </c>
      <c r="L27" s="24">
        <v>355</v>
      </c>
      <c r="M27" s="73">
        <v>4329</v>
      </c>
      <c r="N27" s="73">
        <v>1002</v>
      </c>
    </row>
    <row r="28" spans="1:14" x14ac:dyDescent="0.25">
      <c r="A28" s="24" t="s">
        <v>239</v>
      </c>
      <c r="B28" s="71" t="s">
        <v>68</v>
      </c>
      <c r="C28" s="72"/>
      <c r="D28" s="24" t="s">
        <v>245</v>
      </c>
      <c r="E28" s="40">
        <f t="shared" si="2"/>
        <v>1716.3333333333333</v>
      </c>
      <c r="F28" s="24">
        <v>99</v>
      </c>
      <c r="G28" s="24">
        <v>260</v>
      </c>
      <c r="H28" s="24">
        <v>263</v>
      </c>
      <c r="I28" s="24">
        <v>703</v>
      </c>
      <c r="J28" s="24">
        <v>661</v>
      </c>
      <c r="K28" s="24">
        <v>783</v>
      </c>
      <c r="L28" s="24">
        <v>611</v>
      </c>
      <c r="M28" s="73">
        <v>2849</v>
      </c>
      <c r="N28" s="73">
        <v>1689</v>
      </c>
    </row>
    <row r="29" spans="1:14" x14ac:dyDescent="0.25">
      <c r="A29" s="24" t="s">
        <v>239</v>
      </c>
      <c r="B29" s="71" t="s">
        <v>41</v>
      </c>
      <c r="C29" s="72"/>
      <c r="D29" s="24" t="s">
        <v>245</v>
      </c>
      <c r="E29" s="40">
        <f t="shared" si="2"/>
        <v>1381</v>
      </c>
      <c r="F29" s="24">
        <v>102</v>
      </c>
      <c r="G29" s="24">
        <v>169</v>
      </c>
      <c r="H29" s="24">
        <v>78</v>
      </c>
      <c r="I29" s="24">
        <v>329</v>
      </c>
      <c r="J29" s="73">
        <v>1509</v>
      </c>
      <c r="K29" s="73">
        <v>2437</v>
      </c>
      <c r="L29" s="24">
        <v>820</v>
      </c>
      <c r="M29" s="73">
        <v>2349</v>
      </c>
      <c r="N29" s="24">
        <v>974</v>
      </c>
    </row>
    <row r="30" spans="1:14" x14ac:dyDescent="0.25">
      <c r="A30" s="24" t="s">
        <v>239</v>
      </c>
      <c r="B30" s="71" t="s">
        <v>27</v>
      </c>
      <c r="C30" s="72"/>
      <c r="D30" s="24" t="s">
        <v>245</v>
      </c>
      <c r="E30" s="40">
        <f t="shared" si="2"/>
        <v>1216</v>
      </c>
      <c r="F30" s="24">
        <v>800</v>
      </c>
      <c r="G30" s="24">
        <v>74</v>
      </c>
      <c r="H30" s="24">
        <v>215</v>
      </c>
      <c r="I30" s="24">
        <v>20</v>
      </c>
      <c r="J30" s="24">
        <v>19</v>
      </c>
      <c r="K30" s="73">
        <v>2124</v>
      </c>
      <c r="L30" s="73">
        <v>2571</v>
      </c>
      <c r="M30" s="73">
        <v>1077</v>
      </c>
      <c r="N30" s="24"/>
    </row>
    <row r="31" spans="1:14" x14ac:dyDescent="0.25">
      <c r="A31" s="24" t="s">
        <v>239</v>
      </c>
      <c r="B31" s="71" t="s">
        <v>72</v>
      </c>
      <c r="C31" s="72"/>
      <c r="D31" s="24" t="s">
        <v>245</v>
      </c>
      <c r="E31" s="40">
        <f t="shared" si="2"/>
        <v>1153</v>
      </c>
      <c r="F31" s="24">
        <v>267</v>
      </c>
      <c r="G31" s="24">
        <v>381</v>
      </c>
      <c r="H31" s="24">
        <v>504</v>
      </c>
      <c r="I31" s="73">
        <v>1337</v>
      </c>
      <c r="J31" s="24">
        <v>244</v>
      </c>
      <c r="K31" s="24">
        <v>363</v>
      </c>
      <c r="L31" s="24">
        <v>299</v>
      </c>
      <c r="M31" s="73">
        <v>1709</v>
      </c>
      <c r="N31" s="73">
        <v>1451</v>
      </c>
    </row>
    <row r="32" spans="1:14" x14ac:dyDescent="0.25">
      <c r="A32" s="24" t="s">
        <v>239</v>
      </c>
      <c r="B32" s="71" t="s">
        <v>251</v>
      </c>
      <c r="C32" s="72"/>
      <c r="D32" s="24" t="s">
        <v>245</v>
      </c>
      <c r="E32" s="40">
        <f t="shared" si="2"/>
        <v>1147</v>
      </c>
      <c r="F32" s="73">
        <v>2300</v>
      </c>
      <c r="G32" s="24">
        <v>796</v>
      </c>
      <c r="H32" s="24">
        <v>3</v>
      </c>
      <c r="I32" s="24">
        <v>26</v>
      </c>
      <c r="J32" s="73">
        <v>14063</v>
      </c>
      <c r="K32" s="24">
        <v>764</v>
      </c>
      <c r="L32" s="24">
        <v>539</v>
      </c>
      <c r="M32" s="73">
        <v>2566</v>
      </c>
      <c r="N32" s="24">
        <v>336</v>
      </c>
    </row>
    <row r="33" spans="1:14" x14ac:dyDescent="0.25">
      <c r="A33" s="24" t="s">
        <v>239</v>
      </c>
      <c r="B33" s="71" t="s">
        <v>44</v>
      </c>
      <c r="C33" s="72"/>
      <c r="D33" s="24" t="s">
        <v>245</v>
      </c>
      <c r="E33" s="40">
        <f t="shared" si="2"/>
        <v>1122.3333333333333</v>
      </c>
      <c r="F33" s="24">
        <v>923</v>
      </c>
      <c r="G33" s="24">
        <v>426</v>
      </c>
      <c r="H33" s="24">
        <v>34</v>
      </c>
      <c r="I33" s="24">
        <v>962</v>
      </c>
      <c r="J33" s="24">
        <v>379</v>
      </c>
      <c r="K33" s="24">
        <v>509</v>
      </c>
      <c r="L33" s="24">
        <v>463</v>
      </c>
      <c r="M33" s="73">
        <v>2041</v>
      </c>
      <c r="N33" s="24">
        <v>863</v>
      </c>
    </row>
    <row r="34" spans="1:14" x14ac:dyDescent="0.25">
      <c r="A34" s="24" t="s">
        <v>239</v>
      </c>
      <c r="B34" s="71" t="s">
        <v>257</v>
      </c>
      <c r="C34" s="72"/>
      <c r="D34" s="24" t="s">
        <v>245</v>
      </c>
      <c r="E34" s="40">
        <f t="shared" si="2"/>
        <v>1100.3333333333333</v>
      </c>
      <c r="F34" s="24">
        <v>322</v>
      </c>
      <c r="G34" s="24">
        <v>283</v>
      </c>
      <c r="H34" s="24">
        <v>918</v>
      </c>
      <c r="I34" s="24"/>
      <c r="J34" s="24">
        <v>592</v>
      </c>
      <c r="K34" s="24">
        <v>830</v>
      </c>
      <c r="L34" s="73">
        <v>3301</v>
      </c>
      <c r="M34" s="24"/>
      <c r="N34" s="24"/>
    </row>
    <row r="35" spans="1:14" x14ac:dyDescent="0.25">
      <c r="A35" s="24" t="s">
        <v>239</v>
      </c>
      <c r="B35" s="71" t="s">
        <v>33</v>
      </c>
      <c r="C35" s="72"/>
      <c r="D35" s="24" t="s">
        <v>245</v>
      </c>
      <c r="E35" s="40">
        <f t="shared" si="2"/>
        <v>1019.6666666666666</v>
      </c>
      <c r="F35" s="24">
        <v>24</v>
      </c>
      <c r="G35" s="24">
        <v>159</v>
      </c>
      <c r="H35" s="73">
        <v>1614</v>
      </c>
      <c r="I35" s="73">
        <v>1570</v>
      </c>
      <c r="J35" s="73">
        <v>1164</v>
      </c>
      <c r="K35" s="73">
        <v>1077</v>
      </c>
      <c r="L35" s="73">
        <v>1295</v>
      </c>
      <c r="M35" s="73">
        <v>1377</v>
      </c>
      <c r="N35" s="24">
        <v>387</v>
      </c>
    </row>
    <row r="36" spans="1:14" x14ac:dyDescent="0.25">
      <c r="A36" s="24" t="s">
        <v>239</v>
      </c>
      <c r="B36" s="71" t="s">
        <v>144</v>
      </c>
      <c r="C36" s="72"/>
      <c r="D36" s="24" t="s">
        <v>245</v>
      </c>
      <c r="E36" s="40">
        <f t="shared" si="2"/>
        <v>794.66666666666663</v>
      </c>
      <c r="F36" s="24">
        <v>11</v>
      </c>
      <c r="G36" s="24">
        <v>0</v>
      </c>
      <c r="H36" s="24">
        <v>0</v>
      </c>
      <c r="I36" s="24">
        <v>6</v>
      </c>
      <c r="J36" s="24">
        <v>0</v>
      </c>
      <c r="K36" s="24">
        <v>0</v>
      </c>
      <c r="L36" s="24">
        <v>0</v>
      </c>
      <c r="M36" s="24">
        <v>0</v>
      </c>
      <c r="N36" s="73">
        <v>2384</v>
      </c>
    </row>
    <row r="37" spans="1:14" x14ac:dyDescent="0.25">
      <c r="A37" s="24" t="s">
        <v>239</v>
      </c>
      <c r="B37" s="71" t="s">
        <v>36</v>
      </c>
      <c r="C37" s="72"/>
      <c r="D37" s="24" t="s">
        <v>245</v>
      </c>
      <c r="E37" s="40">
        <f t="shared" si="2"/>
        <v>686.66666666666663</v>
      </c>
      <c r="F37" s="24">
        <v>49</v>
      </c>
      <c r="G37" s="24">
        <v>45</v>
      </c>
      <c r="H37" s="24">
        <v>367</v>
      </c>
      <c r="I37" s="24">
        <v>366</v>
      </c>
      <c r="J37" s="24">
        <v>65</v>
      </c>
      <c r="K37" s="24">
        <v>41</v>
      </c>
      <c r="L37" s="24">
        <v>603</v>
      </c>
      <c r="M37" s="73">
        <v>1072</v>
      </c>
      <c r="N37" s="24">
        <v>385</v>
      </c>
    </row>
    <row r="38" spans="1:14" x14ac:dyDescent="0.25">
      <c r="A38" s="24" t="s">
        <v>239</v>
      </c>
      <c r="B38" s="71" t="s">
        <v>54</v>
      </c>
      <c r="C38" s="72"/>
      <c r="D38" s="24" t="s">
        <v>245</v>
      </c>
      <c r="E38" s="40">
        <f t="shared" si="2"/>
        <v>655.33333333333337</v>
      </c>
      <c r="F38" s="24">
        <v>1</v>
      </c>
      <c r="G38" s="24">
        <v>1</v>
      </c>
      <c r="H38" s="24">
        <v>236</v>
      </c>
      <c r="I38" s="24">
        <v>263</v>
      </c>
      <c r="J38" s="24">
        <v>262</v>
      </c>
      <c r="K38" s="24">
        <v>183</v>
      </c>
      <c r="L38" s="24">
        <v>425</v>
      </c>
      <c r="M38" s="73">
        <v>1195</v>
      </c>
      <c r="N38" s="24">
        <v>346</v>
      </c>
    </row>
    <row r="39" spans="1:14" x14ac:dyDescent="0.25">
      <c r="A39" s="24" t="s">
        <v>239</v>
      </c>
      <c r="B39" s="71" t="s">
        <v>51</v>
      </c>
      <c r="C39" s="72"/>
      <c r="D39" s="24" t="s">
        <v>245</v>
      </c>
      <c r="E39" s="40">
        <f t="shared" ref="E39:E70" si="3">SUM(L39:N39)/3</f>
        <v>560.33333333333337</v>
      </c>
      <c r="F39" s="24">
        <v>2</v>
      </c>
      <c r="G39" s="24">
        <v>103</v>
      </c>
      <c r="H39" s="24">
        <v>283</v>
      </c>
      <c r="I39" s="24">
        <v>364</v>
      </c>
      <c r="J39" s="24">
        <v>305</v>
      </c>
      <c r="K39" s="24">
        <v>390</v>
      </c>
      <c r="L39" s="24">
        <v>564</v>
      </c>
      <c r="M39" s="24">
        <v>419</v>
      </c>
      <c r="N39" s="24">
        <v>698</v>
      </c>
    </row>
    <row r="40" spans="1:14" x14ac:dyDescent="0.25">
      <c r="A40" s="24" t="s">
        <v>239</v>
      </c>
      <c r="B40" s="71" t="s">
        <v>65</v>
      </c>
      <c r="C40" s="72"/>
      <c r="D40" s="24" t="s">
        <v>245</v>
      </c>
      <c r="E40" s="40">
        <f t="shared" si="3"/>
        <v>479</v>
      </c>
      <c r="F40" s="24">
        <v>16</v>
      </c>
      <c r="G40" s="24">
        <v>41</v>
      </c>
      <c r="H40" s="24">
        <v>2</v>
      </c>
      <c r="I40" s="24">
        <v>215</v>
      </c>
      <c r="J40" s="24">
        <v>251</v>
      </c>
      <c r="K40" s="73">
        <v>1002</v>
      </c>
      <c r="L40" s="73">
        <v>1318</v>
      </c>
      <c r="M40" s="24">
        <v>99</v>
      </c>
      <c r="N40" s="24">
        <v>20</v>
      </c>
    </row>
    <row r="41" spans="1:14" x14ac:dyDescent="0.25">
      <c r="A41" s="24" t="s">
        <v>239</v>
      </c>
      <c r="B41" s="71" t="s">
        <v>32</v>
      </c>
      <c r="C41" s="72"/>
      <c r="D41" s="24" t="s">
        <v>245</v>
      </c>
      <c r="E41" s="40">
        <f t="shared" si="3"/>
        <v>476.33333333333331</v>
      </c>
      <c r="F41" s="24">
        <v>0</v>
      </c>
      <c r="G41" s="24">
        <v>47</v>
      </c>
      <c r="H41" s="24">
        <v>254</v>
      </c>
      <c r="I41" s="24">
        <v>316</v>
      </c>
      <c r="J41" s="24">
        <v>212</v>
      </c>
      <c r="K41" s="24">
        <v>66</v>
      </c>
      <c r="L41" s="24">
        <v>128</v>
      </c>
      <c r="M41" s="24">
        <v>212</v>
      </c>
      <c r="N41" s="73">
        <v>1089</v>
      </c>
    </row>
    <row r="42" spans="1:14" x14ac:dyDescent="0.25">
      <c r="A42" s="24" t="s">
        <v>239</v>
      </c>
      <c r="B42" s="71" t="s">
        <v>299</v>
      </c>
      <c r="C42" s="72"/>
      <c r="D42" s="24" t="s">
        <v>245</v>
      </c>
      <c r="E42" s="40">
        <f t="shared" si="3"/>
        <v>414</v>
      </c>
      <c r="F42" s="24"/>
      <c r="G42" s="24"/>
      <c r="H42" s="24">
        <v>0</v>
      </c>
      <c r="I42" s="73">
        <v>1553</v>
      </c>
      <c r="J42" s="24">
        <v>506</v>
      </c>
      <c r="K42" s="24">
        <v>57</v>
      </c>
      <c r="L42" s="24">
        <v>862</v>
      </c>
      <c r="M42" s="24">
        <v>380</v>
      </c>
      <c r="N42" s="24">
        <v>0</v>
      </c>
    </row>
    <row r="43" spans="1:14" x14ac:dyDescent="0.25">
      <c r="A43" s="24" t="s">
        <v>239</v>
      </c>
      <c r="B43" s="71" t="s">
        <v>250</v>
      </c>
      <c r="C43" s="72"/>
      <c r="D43" s="24" t="s">
        <v>245</v>
      </c>
      <c r="E43" s="40">
        <f t="shared" si="3"/>
        <v>410.66666666666669</v>
      </c>
      <c r="F43" s="24">
        <v>0</v>
      </c>
      <c r="G43" s="24">
        <v>45</v>
      </c>
      <c r="H43" s="24">
        <v>49</v>
      </c>
      <c r="I43" s="24">
        <v>347</v>
      </c>
      <c r="J43" s="24">
        <v>573</v>
      </c>
      <c r="K43" s="24">
        <v>482</v>
      </c>
      <c r="L43" s="24">
        <v>444</v>
      </c>
      <c r="M43" s="24">
        <v>532</v>
      </c>
      <c r="N43" s="24">
        <v>256</v>
      </c>
    </row>
    <row r="44" spans="1:14" x14ac:dyDescent="0.25">
      <c r="A44" s="24" t="s">
        <v>239</v>
      </c>
      <c r="B44" s="71" t="s">
        <v>85</v>
      </c>
      <c r="C44" s="72"/>
      <c r="D44" s="24" t="s">
        <v>245</v>
      </c>
      <c r="E44" s="40">
        <f t="shared" si="3"/>
        <v>406</v>
      </c>
      <c r="F44" s="24">
        <v>0</v>
      </c>
      <c r="G44" s="24">
        <v>8</v>
      </c>
      <c r="H44" s="24"/>
      <c r="I44" s="24">
        <v>260</v>
      </c>
      <c r="J44" s="24">
        <v>87</v>
      </c>
      <c r="K44" s="73">
        <v>7650</v>
      </c>
      <c r="L44" s="24">
        <v>3</v>
      </c>
      <c r="M44" s="24">
        <v>0</v>
      </c>
      <c r="N44" s="73">
        <v>1215</v>
      </c>
    </row>
    <row r="45" spans="1:14" x14ac:dyDescent="0.25">
      <c r="A45" s="24" t="s">
        <v>239</v>
      </c>
      <c r="B45" s="71" t="s">
        <v>66</v>
      </c>
      <c r="C45" s="72"/>
      <c r="D45" s="24" t="s">
        <v>245</v>
      </c>
      <c r="E45" s="40">
        <f t="shared" si="3"/>
        <v>293.33333333333331</v>
      </c>
      <c r="F45" s="24">
        <v>10</v>
      </c>
      <c r="G45" s="24">
        <v>11</v>
      </c>
      <c r="H45" s="24">
        <v>7</v>
      </c>
      <c r="I45" s="24">
        <v>4</v>
      </c>
      <c r="J45" s="24">
        <v>7</v>
      </c>
      <c r="K45" s="24">
        <v>81</v>
      </c>
      <c r="L45" s="24">
        <v>227</v>
      </c>
      <c r="M45" s="24">
        <v>486</v>
      </c>
      <c r="N45" s="24">
        <v>167</v>
      </c>
    </row>
    <row r="46" spans="1:14" x14ac:dyDescent="0.25">
      <c r="A46" s="24" t="s">
        <v>239</v>
      </c>
      <c r="B46" s="71" t="s">
        <v>170</v>
      </c>
      <c r="C46" s="72"/>
      <c r="D46" s="24" t="s">
        <v>245</v>
      </c>
      <c r="E46" s="40">
        <f t="shared" si="3"/>
        <v>274.66666666666669</v>
      </c>
      <c r="F46" s="24">
        <v>17</v>
      </c>
      <c r="G46" s="24">
        <v>24</v>
      </c>
      <c r="H46" s="24">
        <v>37</v>
      </c>
      <c r="I46" s="24">
        <v>101</v>
      </c>
      <c r="J46" s="24">
        <v>151</v>
      </c>
      <c r="K46" s="24">
        <v>217</v>
      </c>
      <c r="L46" s="24">
        <v>156</v>
      </c>
      <c r="M46" s="24">
        <v>211</v>
      </c>
      <c r="N46" s="24">
        <v>457</v>
      </c>
    </row>
    <row r="47" spans="1:14" x14ac:dyDescent="0.25">
      <c r="A47" s="24" t="s">
        <v>239</v>
      </c>
      <c r="B47" s="71" t="s">
        <v>249</v>
      </c>
      <c r="C47" s="72"/>
      <c r="D47" s="24" t="s">
        <v>245</v>
      </c>
      <c r="E47" s="40">
        <f t="shared" si="3"/>
        <v>273.33333333333331</v>
      </c>
      <c r="F47" s="24">
        <v>88</v>
      </c>
      <c r="G47" s="73">
        <v>1365</v>
      </c>
      <c r="H47" s="24">
        <v>6</v>
      </c>
      <c r="I47" s="24">
        <v>331</v>
      </c>
      <c r="J47" s="24">
        <v>17</v>
      </c>
      <c r="K47" s="24">
        <v>7</v>
      </c>
      <c r="L47" s="24">
        <v>330</v>
      </c>
      <c r="M47" s="24">
        <v>481</v>
      </c>
      <c r="N47" s="24">
        <v>9</v>
      </c>
    </row>
    <row r="48" spans="1:14" x14ac:dyDescent="0.25">
      <c r="A48" s="24" t="s">
        <v>239</v>
      </c>
      <c r="B48" s="71" t="s">
        <v>37</v>
      </c>
      <c r="C48" s="72"/>
      <c r="D48" s="24" t="s">
        <v>245</v>
      </c>
      <c r="E48" s="40">
        <f t="shared" si="3"/>
        <v>230.33333333333334</v>
      </c>
      <c r="F48" s="73">
        <v>1100</v>
      </c>
      <c r="G48" s="24">
        <v>580</v>
      </c>
      <c r="H48" s="73">
        <v>2932</v>
      </c>
      <c r="I48" s="73">
        <v>1615</v>
      </c>
      <c r="J48" s="24">
        <v>84</v>
      </c>
      <c r="K48" s="24">
        <v>687</v>
      </c>
      <c r="L48" s="24">
        <v>349</v>
      </c>
      <c r="M48" s="24">
        <v>125</v>
      </c>
      <c r="N48" s="24">
        <v>217</v>
      </c>
    </row>
    <row r="49" spans="1:14" x14ac:dyDescent="0.25">
      <c r="A49" s="24" t="s">
        <v>239</v>
      </c>
      <c r="B49" s="71" t="s">
        <v>61</v>
      </c>
      <c r="C49" s="72"/>
      <c r="D49" s="24" t="s">
        <v>245</v>
      </c>
      <c r="E49" s="40">
        <f t="shared" si="3"/>
        <v>221.66666666666666</v>
      </c>
      <c r="F49" s="24">
        <v>0</v>
      </c>
      <c r="G49" s="24">
        <v>238</v>
      </c>
      <c r="H49" s="24">
        <v>169</v>
      </c>
      <c r="I49" s="24">
        <v>337</v>
      </c>
      <c r="J49" s="24">
        <v>654</v>
      </c>
      <c r="K49" s="24">
        <v>190</v>
      </c>
      <c r="L49" s="24">
        <v>9</v>
      </c>
      <c r="M49" s="24">
        <v>4</v>
      </c>
      <c r="N49" s="24">
        <v>652</v>
      </c>
    </row>
    <row r="50" spans="1:14" x14ac:dyDescent="0.25">
      <c r="A50" s="24" t="s">
        <v>239</v>
      </c>
      <c r="B50" s="71" t="s">
        <v>89</v>
      </c>
      <c r="C50" s="72"/>
      <c r="D50" s="24" t="s">
        <v>245</v>
      </c>
      <c r="E50" s="40">
        <f t="shared" si="3"/>
        <v>215</v>
      </c>
      <c r="F50" s="24">
        <v>2</v>
      </c>
      <c r="G50" s="73">
        <v>2998</v>
      </c>
      <c r="H50" s="73">
        <v>6290</v>
      </c>
      <c r="I50" s="73">
        <v>1960</v>
      </c>
      <c r="J50" s="73">
        <v>1594</v>
      </c>
      <c r="K50" s="24">
        <v>19</v>
      </c>
      <c r="L50" s="24">
        <v>112</v>
      </c>
      <c r="M50" s="24">
        <v>343</v>
      </c>
      <c r="N50" s="24">
        <v>190</v>
      </c>
    </row>
    <row r="51" spans="1:14" x14ac:dyDescent="0.25">
      <c r="A51" s="24" t="s">
        <v>239</v>
      </c>
      <c r="B51" s="71" t="s">
        <v>78</v>
      </c>
      <c r="C51" s="72"/>
      <c r="D51" s="24" t="s">
        <v>245</v>
      </c>
      <c r="E51" s="40">
        <f t="shared" si="3"/>
        <v>213.66666666666666</v>
      </c>
      <c r="F51" s="24">
        <v>493</v>
      </c>
      <c r="G51" s="24">
        <v>38</v>
      </c>
      <c r="H51" s="24">
        <v>108</v>
      </c>
      <c r="I51" s="24">
        <v>0</v>
      </c>
      <c r="J51" s="24">
        <v>77</v>
      </c>
      <c r="K51" s="24">
        <v>1</v>
      </c>
      <c r="L51" s="24">
        <v>50</v>
      </c>
      <c r="M51" s="24">
        <v>393</v>
      </c>
      <c r="N51" s="24">
        <v>198</v>
      </c>
    </row>
    <row r="52" spans="1:14" x14ac:dyDescent="0.25">
      <c r="A52" s="24" t="s">
        <v>239</v>
      </c>
      <c r="B52" s="71" t="s">
        <v>295</v>
      </c>
      <c r="C52" s="72"/>
      <c r="D52" s="24" t="s">
        <v>245</v>
      </c>
      <c r="E52" s="40">
        <f t="shared" si="3"/>
        <v>203.33333333333334</v>
      </c>
      <c r="F52" s="24">
        <v>206</v>
      </c>
      <c r="G52" s="24">
        <v>425</v>
      </c>
      <c r="H52" s="24">
        <v>297</v>
      </c>
      <c r="I52" s="24">
        <v>24</v>
      </c>
      <c r="J52" s="24">
        <v>75</v>
      </c>
      <c r="K52" s="24">
        <v>55</v>
      </c>
      <c r="L52" s="24">
        <v>303</v>
      </c>
      <c r="M52" s="24">
        <v>93</v>
      </c>
      <c r="N52" s="24">
        <v>214</v>
      </c>
    </row>
    <row r="53" spans="1:14" x14ac:dyDescent="0.25">
      <c r="A53" s="24" t="s">
        <v>239</v>
      </c>
      <c r="B53" s="71" t="s">
        <v>254</v>
      </c>
      <c r="C53" s="72"/>
      <c r="D53" s="24" t="s">
        <v>245</v>
      </c>
      <c r="E53" s="40">
        <f t="shared" si="3"/>
        <v>201</v>
      </c>
      <c r="F53" s="73">
        <v>1246</v>
      </c>
      <c r="G53" s="24">
        <v>533</v>
      </c>
      <c r="H53" s="24">
        <v>636</v>
      </c>
      <c r="I53" s="24">
        <v>530</v>
      </c>
      <c r="J53" s="24">
        <v>682</v>
      </c>
      <c r="K53" s="24">
        <v>337</v>
      </c>
      <c r="L53" s="24">
        <v>508</v>
      </c>
      <c r="M53" s="24">
        <v>40</v>
      </c>
      <c r="N53" s="24">
        <v>55</v>
      </c>
    </row>
    <row r="54" spans="1:14" x14ac:dyDescent="0.25">
      <c r="A54" s="24" t="s">
        <v>239</v>
      </c>
      <c r="B54" s="71" t="s">
        <v>126</v>
      </c>
      <c r="C54" s="72"/>
      <c r="D54" s="24" t="s">
        <v>245</v>
      </c>
      <c r="E54" s="40">
        <f t="shared" si="3"/>
        <v>194</v>
      </c>
      <c r="F54" s="24">
        <v>0</v>
      </c>
      <c r="G54" s="24">
        <v>0</v>
      </c>
      <c r="H54" s="24">
        <v>0</v>
      </c>
      <c r="I54" s="24">
        <v>0</v>
      </c>
      <c r="J54" s="24">
        <v>47</v>
      </c>
      <c r="K54" s="24">
        <v>14</v>
      </c>
      <c r="L54" s="24">
        <v>480</v>
      </c>
      <c r="M54" s="24">
        <v>102</v>
      </c>
      <c r="N54" s="24">
        <v>0</v>
      </c>
    </row>
    <row r="55" spans="1:14" x14ac:dyDescent="0.25">
      <c r="A55" s="24" t="s">
        <v>239</v>
      </c>
      <c r="B55" s="71" t="s">
        <v>125</v>
      </c>
      <c r="C55" s="72"/>
      <c r="D55" s="24" t="s">
        <v>245</v>
      </c>
      <c r="E55" s="40">
        <f t="shared" si="3"/>
        <v>180.66666666666666</v>
      </c>
      <c r="F55" s="24">
        <v>0</v>
      </c>
      <c r="G55" s="24">
        <v>0</v>
      </c>
      <c r="H55" s="73">
        <v>2429</v>
      </c>
      <c r="I55" s="24">
        <v>7</v>
      </c>
      <c r="J55" s="24">
        <v>11</v>
      </c>
      <c r="K55" s="24">
        <v>106</v>
      </c>
      <c r="L55" s="24">
        <v>420</v>
      </c>
      <c r="M55" s="24">
        <v>70</v>
      </c>
      <c r="N55" s="24">
        <v>52</v>
      </c>
    </row>
    <row r="56" spans="1:14" x14ac:dyDescent="0.25">
      <c r="A56" s="24" t="s">
        <v>239</v>
      </c>
      <c r="B56" s="71" t="s">
        <v>171</v>
      </c>
      <c r="C56" s="72"/>
      <c r="D56" s="24" t="s">
        <v>245</v>
      </c>
      <c r="E56" s="40">
        <f t="shared" si="3"/>
        <v>170.33333333333334</v>
      </c>
      <c r="F56" s="24">
        <v>1</v>
      </c>
      <c r="G56" s="24">
        <v>0</v>
      </c>
      <c r="H56" s="24">
        <v>11</v>
      </c>
      <c r="I56" s="24">
        <v>0</v>
      </c>
      <c r="J56" s="24">
        <v>1</v>
      </c>
      <c r="K56" s="24">
        <v>3</v>
      </c>
      <c r="L56" s="24">
        <v>0</v>
      </c>
      <c r="M56" s="24">
        <v>511</v>
      </c>
      <c r="N56" s="24">
        <v>0</v>
      </c>
    </row>
    <row r="57" spans="1:14" x14ac:dyDescent="0.25">
      <c r="A57" s="24" t="s">
        <v>239</v>
      </c>
      <c r="B57" s="71" t="s">
        <v>143</v>
      </c>
      <c r="C57" s="72"/>
      <c r="D57" s="24" t="s">
        <v>245</v>
      </c>
      <c r="E57" s="40">
        <f t="shared" si="3"/>
        <v>128.66666666666666</v>
      </c>
      <c r="F57" s="24">
        <v>0</v>
      </c>
      <c r="G57" s="24">
        <v>242</v>
      </c>
      <c r="H57" s="24">
        <v>166</v>
      </c>
      <c r="I57" s="24">
        <v>13</v>
      </c>
      <c r="J57" s="24">
        <v>326</v>
      </c>
      <c r="K57" s="24">
        <v>3</v>
      </c>
      <c r="L57" s="24">
        <v>120</v>
      </c>
      <c r="M57" s="24">
        <v>77</v>
      </c>
      <c r="N57" s="24">
        <v>189</v>
      </c>
    </row>
    <row r="58" spans="1:14" x14ac:dyDescent="0.25">
      <c r="A58" s="24" t="s">
        <v>239</v>
      </c>
      <c r="B58" s="71" t="s">
        <v>55</v>
      </c>
      <c r="C58" s="72"/>
      <c r="D58" s="24" t="s">
        <v>245</v>
      </c>
      <c r="E58" s="40">
        <f t="shared" si="3"/>
        <v>124.66666666666667</v>
      </c>
      <c r="F58" s="24">
        <v>0</v>
      </c>
      <c r="G58" s="24">
        <v>149</v>
      </c>
      <c r="H58" s="24">
        <v>37</v>
      </c>
      <c r="I58" s="24">
        <v>276</v>
      </c>
      <c r="J58" s="24">
        <v>192</v>
      </c>
      <c r="K58" s="24">
        <v>140</v>
      </c>
      <c r="L58" s="24">
        <v>133</v>
      </c>
      <c r="M58" s="24">
        <v>184</v>
      </c>
      <c r="N58" s="24">
        <v>57</v>
      </c>
    </row>
    <row r="59" spans="1:14" x14ac:dyDescent="0.25">
      <c r="A59" s="24" t="s">
        <v>239</v>
      </c>
      <c r="B59" s="71" t="s">
        <v>62</v>
      </c>
      <c r="C59" s="72"/>
      <c r="D59" s="24" t="s">
        <v>245</v>
      </c>
      <c r="E59" s="40">
        <f t="shared" si="3"/>
        <v>120.66666666666667</v>
      </c>
      <c r="F59" s="24">
        <v>295</v>
      </c>
      <c r="G59" s="24">
        <v>451</v>
      </c>
      <c r="H59" s="24">
        <v>77</v>
      </c>
      <c r="I59" s="24">
        <v>147</v>
      </c>
      <c r="J59" s="24">
        <v>157</v>
      </c>
      <c r="K59" s="24">
        <v>80</v>
      </c>
      <c r="L59" s="24">
        <v>362</v>
      </c>
      <c r="M59" s="24"/>
      <c r="N59" s="24"/>
    </row>
    <row r="60" spans="1:14" x14ac:dyDescent="0.25">
      <c r="A60" s="24" t="s">
        <v>239</v>
      </c>
      <c r="B60" s="71" t="s">
        <v>151</v>
      </c>
      <c r="C60" s="72"/>
      <c r="D60" s="24" t="s">
        <v>245</v>
      </c>
      <c r="E60" s="40">
        <f t="shared" si="3"/>
        <v>98</v>
      </c>
      <c r="F60" s="24">
        <v>1</v>
      </c>
      <c r="G60" s="24"/>
      <c r="H60" s="73">
        <v>1695</v>
      </c>
      <c r="I60" s="73">
        <v>2805</v>
      </c>
      <c r="J60" s="24">
        <v>0</v>
      </c>
      <c r="K60" s="24">
        <v>0</v>
      </c>
      <c r="L60" s="24">
        <v>0</v>
      </c>
      <c r="M60" s="24">
        <v>262</v>
      </c>
      <c r="N60" s="24">
        <v>32</v>
      </c>
    </row>
    <row r="61" spans="1:14" x14ac:dyDescent="0.25">
      <c r="A61" s="24" t="s">
        <v>239</v>
      </c>
      <c r="B61" s="71" t="s">
        <v>48</v>
      </c>
      <c r="C61" s="72"/>
      <c r="D61" s="24" t="s">
        <v>245</v>
      </c>
      <c r="E61" s="40">
        <f t="shared" si="3"/>
        <v>91.333333333333329</v>
      </c>
      <c r="F61" s="24">
        <v>46</v>
      </c>
      <c r="G61" s="24">
        <v>48</v>
      </c>
      <c r="H61" s="24">
        <v>34</v>
      </c>
      <c r="I61" s="24">
        <v>40</v>
      </c>
      <c r="J61" s="24">
        <v>1</v>
      </c>
      <c r="K61" s="24">
        <v>0</v>
      </c>
      <c r="L61" s="24">
        <v>0</v>
      </c>
      <c r="M61" s="24">
        <v>140</v>
      </c>
      <c r="N61" s="24">
        <v>134</v>
      </c>
    </row>
    <row r="62" spans="1:14" x14ac:dyDescent="0.25">
      <c r="A62" s="24" t="s">
        <v>239</v>
      </c>
      <c r="B62" s="71" t="s">
        <v>256</v>
      </c>
      <c r="C62" s="72"/>
      <c r="D62" s="24" t="s">
        <v>245</v>
      </c>
      <c r="E62" s="40">
        <f t="shared" si="3"/>
        <v>78.333333333333329</v>
      </c>
      <c r="F62" s="24"/>
      <c r="G62" s="24">
        <v>0</v>
      </c>
      <c r="H62" s="24">
        <v>1</v>
      </c>
      <c r="I62" s="24">
        <v>1</v>
      </c>
      <c r="J62" s="24">
        <v>2</v>
      </c>
      <c r="K62" s="24">
        <v>0</v>
      </c>
      <c r="L62" s="24">
        <v>0</v>
      </c>
      <c r="M62" s="24">
        <v>235</v>
      </c>
      <c r="N62" s="24">
        <v>0</v>
      </c>
    </row>
    <row r="63" spans="1:14" x14ac:dyDescent="0.25">
      <c r="A63" s="24" t="s">
        <v>239</v>
      </c>
      <c r="B63" s="71" t="s">
        <v>296</v>
      </c>
      <c r="C63" s="72"/>
      <c r="D63" s="24" t="s">
        <v>245</v>
      </c>
      <c r="E63" s="40">
        <f t="shared" si="3"/>
        <v>73</v>
      </c>
      <c r="F63" s="24">
        <v>1</v>
      </c>
      <c r="G63" s="24">
        <v>6</v>
      </c>
      <c r="H63" s="24">
        <v>124</v>
      </c>
      <c r="I63" s="24"/>
      <c r="J63" s="24">
        <v>16</v>
      </c>
      <c r="K63" s="24">
        <v>2</v>
      </c>
      <c r="L63" s="24">
        <v>153</v>
      </c>
      <c r="M63" s="24">
        <v>38</v>
      </c>
      <c r="N63" s="24">
        <v>28</v>
      </c>
    </row>
    <row r="64" spans="1:14" x14ac:dyDescent="0.25">
      <c r="A64" s="24" t="s">
        <v>239</v>
      </c>
      <c r="B64" s="71" t="s">
        <v>46</v>
      </c>
      <c r="C64" s="72"/>
      <c r="D64" s="24" t="s">
        <v>245</v>
      </c>
      <c r="E64" s="40">
        <f t="shared" si="3"/>
        <v>65.333333333333329</v>
      </c>
      <c r="F64" s="24">
        <v>0</v>
      </c>
      <c r="G64" s="24">
        <v>6</v>
      </c>
      <c r="H64" s="24">
        <v>0</v>
      </c>
      <c r="I64" s="24">
        <v>27</v>
      </c>
      <c r="J64" s="24">
        <v>16</v>
      </c>
      <c r="K64" s="24">
        <v>25</v>
      </c>
      <c r="L64" s="24">
        <v>18</v>
      </c>
      <c r="M64" s="24">
        <v>120</v>
      </c>
      <c r="N64" s="24">
        <v>58</v>
      </c>
    </row>
    <row r="65" spans="1:14" x14ac:dyDescent="0.25">
      <c r="A65" s="24" t="s">
        <v>239</v>
      </c>
      <c r="B65" s="71" t="s">
        <v>130</v>
      </c>
      <c r="C65" s="72"/>
      <c r="D65" s="24" t="s">
        <v>245</v>
      </c>
      <c r="E65" s="40">
        <f t="shared" si="3"/>
        <v>61</v>
      </c>
      <c r="F65" s="24">
        <v>28</v>
      </c>
      <c r="G65" s="24">
        <v>23</v>
      </c>
      <c r="H65" s="24">
        <v>8</v>
      </c>
      <c r="I65" s="24">
        <v>4</v>
      </c>
      <c r="J65" s="24">
        <v>87</v>
      </c>
      <c r="K65" s="24">
        <v>27</v>
      </c>
      <c r="L65" s="24">
        <v>166</v>
      </c>
      <c r="M65" s="24">
        <v>1</v>
      </c>
      <c r="N65" s="24">
        <v>16</v>
      </c>
    </row>
    <row r="66" spans="1:14" x14ac:dyDescent="0.25">
      <c r="A66" s="24" t="s">
        <v>239</v>
      </c>
      <c r="B66" s="71" t="s">
        <v>133</v>
      </c>
      <c r="C66" s="72"/>
      <c r="D66" s="24" t="s">
        <v>245</v>
      </c>
      <c r="E66" s="40">
        <f t="shared" si="3"/>
        <v>57.666666666666664</v>
      </c>
      <c r="F66" s="24">
        <v>107</v>
      </c>
      <c r="G66" s="24">
        <v>31</v>
      </c>
      <c r="H66" s="24">
        <v>27</v>
      </c>
      <c r="I66" s="24">
        <v>53</v>
      </c>
      <c r="J66" s="24">
        <v>0</v>
      </c>
      <c r="K66" s="24">
        <v>17</v>
      </c>
      <c r="L66" s="24">
        <v>89</v>
      </c>
      <c r="M66" s="24">
        <v>1</v>
      </c>
      <c r="N66" s="24">
        <v>83</v>
      </c>
    </row>
    <row r="67" spans="1:14" x14ac:dyDescent="0.25">
      <c r="A67" s="24" t="s">
        <v>239</v>
      </c>
      <c r="B67" s="71" t="s">
        <v>63</v>
      </c>
      <c r="C67" s="72"/>
      <c r="D67" s="24" t="s">
        <v>245</v>
      </c>
      <c r="E67" s="40">
        <f t="shared" si="3"/>
        <v>56</v>
      </c>
      <c r="F67" s="24">
        <v>0</v>
      </c>
      <c r="G67" s="24">
        <v>2</v>
      </c>
      <c r="H67" s="24">
        <v>1</v>
      </c>
      <c r="I67" s="24">
        <v>13</v>
      </c>
      <c r="J67" s="24">
        <v>24</v>
      </c>
      <c r="K67" s="24">
        <v>30</v>
      </c>
      <c r="L67" s="24">
        <v>3</v>
      </c>
      <c r="M67" s="24">
        <v>34</v>
      </c>
      <c r="N67" s="24">
        <v>131</v>
      </c>
    </row>
    <row r="68" spans="1:14" x14ac:dyDescent="0.25">
      <c r="A68" s="24" t="s">
        <v>239</v>
      </c>
      <c r="B68" s="71" t="s">
        <v>95</v>
      </c>
      <c r="C68" s="72"/>
      <c r="D68" s="24" t="s">
        <v>245</v>
      </c>
      <c r="E68" s="40">
        <f t="shared" si="3"/>
        <v>55</v>
      </c>
      <c r="F68" s="24">
        <v>0</v>
      </c>
      <c r="G68" s="24">
        <v>18</v>
      </c>
      <c r="H68" s="24">
        <v>26</v>
      </c>
      <c r="I68" s="24">
        <v>0</v>
      </c>
      <c r="J68" s="24">
        <v>0</v>
      </c>
      <c r="K68" s="73">
        <v>1776</v>
      </c>
      <c r="L68" s="24">
        <v>0</v>
      </c>
      <c r="M68" s="24">
        <v>164</v>
      </c>
      <c r="N68" s="24">
        <v>1</v>
      </c>
    </row>
    <row r="69" spans="1:14" x14ac:dyDescent="0.25">
      <c r="A69" s="24" t="s">
        <v>239</v>
      </c>
      <c r="B69" s="71" t="s">
        <v>260</v>
      </c>
      <c r="C69" s="72"/>
      <c r="D69" s="24" t="s">
        <v>245</v>
      </c>
      <c r="E69" s="40">
        <f t="shared" si="3"/>
        <v>49.666666666666664</v>
      </c>
      <c r="F69" s="24">
        <v>23</v>
      </c>
      <c r="G69" s="24">
        <v>67</v>
      </c>
      <c r="H69" s="24">
        <v>37</v>
      </c>
      <c r="I69" s="24">
        <v>201</v>
      </c>
      <c r="J69" s="24">
        <v>134</v>
      </c>
      <c r="K69" s="24">
        <v>72</v>
      </c>
      <c r="L69" s="24">
        <v>30</v>
      </c>
      <c r="M69" s="24">
        <v>46</v>
      </c>
      <c r="N69" s="24">
        <v>73</v>
      </c>
    </row>
    <row r="70" spans="1:14" x14ac:dyDescent="0.25">
      <c r="A70" s="24" t="s">
        <v>239</v>
      </c>
      <c r="B70" s="71" t="s">
        <v>252</v>
      </c>
      <c r="C70" s="72"/>
      <c r="D70" s="24" t="s">
        <v>245</v>
      </c>
      <c r="E70" s="40">
        <f t="shared" si="3"/>
        <v>44.666666666666664</v>
      </c>
      <c r="F70" s="24">
        <v>82</v>
      </c>
      <c r="G70" s="24">
        <v>32</v>
      </c>
      <c r="H70" s="24">
        <v>13</v>
      </c>
      <c r="I70" s="24">
        <v>76</v>
      </c>
      <c r="J70" s="24">
        <v>4</v>
      </c>
      <c r="K70" s="24">
        <v>0</v>
      </c>
      <c r="L70" s="24">
        <v>134</v>
      </c>
      <c r="M70" s="24">
        <v>0</v>
      </c>
      <c r="N70" s="24">
        <v>0</v>
      </c>
    </row>
    <row r="71" spans="1:14" x14ac:dyDescent="0.25">
      <c r="A71" s="24" t="s">
        <v>239</v>
      </c>
      <c r="B71" s="71" t="s">
        <v>118</v>
      </c>
      <c r="C71" s="72"/>
      <c r="D71" s="24" t="s">
        <v>245</v>
      </c>
      <c r="E71" s="40">
        <f t="shared" ref="E71:E134" si="4">SUM(L71:N71)/3</f>
        <v>41</v>
      </c>
      <c r="F71" s="24">
        <v>120</v>
      </c>
      <c r="G71" s="24">
        <v>391</v>
      </c>
      <c r="H71" s="24">
        <v>339</v>
      </c>
      <c r="I71" s="24">
        <v>208</v>
      </c>
      <c r="J71" s="24">
        <v>22</v>
      </c>
      <c r="K71" s="24">
        <v>34</v>
      </c>
      <c r="L71" s="24">
        <v>65</v>
      </c>
      <c r="M71" s="24">
        <v>31</v>
      </c>
      <c r="N71" s="24">
        <v>27</v>
      </c>
    </row>
    <row r="72" spans="1:14" x14ac:dyDescent="0.25">
      <c r="A72" s="24" t="s">
        <v>239</v>
      </c>
      <c r="B72" s="71" t="s">
        <v>255</v>
      </c>
      <c r="C72" s="72"/>
      <c r="D72" s="24" t="s">
        <v>245</v>
      </c>
      <c r="E72" s="40">
        <f t="shared" si="4"/>
        <v>37.666666666666664</v>
      </c>
      <c r="F72" s="24">
        <v>1</v>
      </c>
      <c r="G72" s="24">
        <v>2</v>
      </c>
      <c r="H72" s="24">
        <v>2</v>
      </c>
      <c r="I72" s="24">
        <v>337</v>
      </c>
      <c r="J72" s="24">
        <v>157</v>
      </c>
      <c r="K72" s="24">
        <v>29</v>
      </c>
      <c r="L72" s="24">
        <v>106</v>
      </c>
      <c r="M72" s="24">
        <v>4</v>
      </c>
      <c r="N72" s="24">
        <v>3</v>
      </c>
    </row>
    <row r="73" spans="1:14" x14ac:dyDescent="0.25">
      <c r="A73" s="24" t="s">
        <v>239</v>
      </c>
      <c r="B73" s="71" t="s">
        <v>120</v>
      </c>
      <c r="C73" s="72"/>
      <c r="D73" s="24" t="s">
        <v>245</v>
      </c>
      <c r="E73" s="40">
        <f t="shared" si="4"/>
        <v>35.666666666666664</v>
      </c>
      <c r="F73" s="24">
        <v>0</v>
      </c>
      <c r="G73" s="24">
        <v>0</v>
      </c>
      <c r="H73" s="24">
        <v>0</v>
      </c>
      <c r="I73" s="24">
        <v>0</v>
      </c>
      <c r="J73" s="24">
        <v>0</v>
      </c>
      <c r="K73" s="24">
        <v>0</v>
      </c>
      <c r="L73" s="24">
        <v>0</v>
      </c>
      <c r="M73" s="24">
        <v>0</v>
      </c>
      <c r="N73" s="24">
        <v>107</v>
      </c>
    </row>
    <row r="74" spans="1:14" x14ac:dyDescent="0.25">
      <c r="A74" s="24" t="s">
        <v>239</v>
      </c>
      <c r="B74" s="71" t="s">
        <v>153</v>
      </c>
      <c r="C74" s="72"/>
      <c r="D74" s="24" t="s">
        <v>245</v>
      </c>
      <c r="E74" s="40">
        <f t="shared" si="4"/>
        <v>33.333333333333336</v>
      </c>
      <c r="F74" s="24">
        <v>0</v>
      </c>
      <c r="G74" s="24"/>
      <c r="H74" s="24">
        <v>0</v>
      </c>
      <c r="I74" s="24">
        <v>5</v>
      </c>
      <c r="J74" s="24">
        <v>16</v>
      </c>
      <c r="K74" s="24">
        <v>21</v>
      </c>
      <c r="L74" s="24">
        <v>44</v>
      </c>
      <c r="M74" s="24">
        <v>56</v>
      </c>
      <c r="N74" s="24"/>
    </row>
    <row r="75" spans="1:14" x14ac:dyDescent="0.25">
      <c r="A75" s="24" t="s">
        <v>239</v>
      </c>
      <c r="B75" s="71" t="s">
        <v>134</v>
      </c>
      <c r="C75" s="72"/>
      <c r="D75" s="24" t="s">
        <v>245</v>
      </c>
      <c r="E75" s="40">
        <f t="shared" si="4"/>
        <v>31</v>
      </c>
      <c r="F75" s="24">
        <v>27</v>
      </c>
      <c r="G75" s="24">
        <v>0</v>
      </c>
      <c r="H75" s="24">
        <v>2</v>
      </c>
      <c r="I75" s="24">
        <v>2</v>
      </c>
      <c r="J75" s="24">
        <v>4</v>
      </c>
      <c r="K75" s="24">
        <v>9</v>
      </c>
      <c r="L75" s="24">
        <v>4</v>
      </c>
      <c r="M75" s="24">
        <v>48</v>
      </c>
      <c r="N75" s="24">
        <v>41</v>
      </c>
    </row>
    <row r="76" spans="1:14" x14ac:dyDescent="0.25">
      <c r="A76" s="24" t="s">
        <v>239</v>
      </c>
      <c r="B76" s="71" t="s">
        <v>147</v>
      </c>
      <c r="C76" s="72"/>
      <c r="D76" s="24" t="s">
        <v>245</v>
      </c>
      <c r="E76" s="40">
        <f t="shared" si="4"/>
        <v>28.333333333333332</v>
      </c>
      <c r="F76" s="24">
        <v>0</v>
      </c>
      <c r="G76" s="24">
        <v>0</v>
      </c>
      <c r="H76" s="24">
        <v>0</v>
      </c>
      <c r="I76" s="24">
        <v>0</v>
      </c>
      <c r="J76" s="24">
        <v>0</v>
      </c>
      <c r="K76" s="24">
        <v>0</v>
      </c>
      <c r="L76" s="24">
        <v>84</v>
      </c>
      <c r="M76" s="24">
        <v>1</v>
      </c>
      <c r="N76" s="24">
        <v>0</v>
      </c>
    </row>
    <row r="77" spans="1:14" x14ac:dyDescent="0.25">
      <c r="A77" s="24" t="s">
        <v>239</v>
      </c>
      <c r="B77" s="71" t="s">
        <v>77</v>
      </c>
      <c r="C77" s="72"/>
      <c r="D77" s="24" t="s">
        <v>245</v>
      </c>
      <c r="E77" s="40">
        <f t="shared" si="4"/>
        <v>24.666666666666668</v>
      </c>
      <c r="F77" s="24">
        <v>1</v>
      </c>
      <c r="G77" s="24">
        <v>11</v>
      </c>
      <c r="H77" s="24">
        <v>98</v>
      </c>
      <c r="I77" s="24">
        <v>6</v>
      </c>
      <c r="J77" s="24">
        <v>124</v>
      </c>
      <c r="K77" s="24">
        <v>18</v>
      </c>
      <c r="L77" s="24">
        <v>5</v>
      </c>
      <c r="M77" s="24">
        <v>3</v>
      </c>
      <c r="N77" s="24">
        <v>66</v>
      </c>
    </row>
    <row r="78" spans="1:14" x14ac:dyDescent="0.25">
      <c r="A78" s="24" t="s">
        <v>239</v>
      </c>
      <c r="B78" s="71" t="s">
        <v>67</v>
      </c>
      <c r="C78" s="72"/>
      <c r="D78" s="24" t="s">
        <v>245</v>
      </c>
      <c r="E78" s="40">
        <f t="shared" si="4"/>
        <v>23.666666666666668</v>
      </c>
      <c r="F78" s="24">
        <v>3</v>
      </c>
      <c r="G78" s="24">
        <v>1</v>
      </c>
      <c r="H78" s="24">
        <v>8</v>
      </c>
      <c r="I78" s="24">
        <v>31</v>
      </c>
      <c r="J78" s="24">
        <v>3</v>
      </c>
      <c r="K78" s="24">
        <v>24</v>
      </c>
      <c r="L78" s="24">
        <v>16</v>
      </c>
      <c r="M78" s="24">
        <v>9</v>
      </c>
      <c r="N78" s="24">
        <v>46</v>
      </c>
    </row>
    <row r="79" spans="1:14" x14ac:dyDescent="0.25">
      <c r="A79" s="24" t="s">
        <v>239</v>
      </c>
      <c r="B79" s="71" t="s">
        <v>136</v>
      </c>
      <c r="C79" s="72"/>
      <c r="D79" s="24" t="s">
        <v>245</v>
      </c>
      <c r="E79" s="40">
        <f t="shared" si="4"/>
        <v>21.666666666666668</v>
      </c>
      <c r="F79" s="24">
        <v>1</v>
      </c>
      <c r="G79" s="24">
        <v>48</v>
      </c>
      <c r="H79" s="24">
        <v>7</v>
      </c>
      <c r="I79" s="24">
        <v>8</v>
      </c>
      <c r="J79" s="24">
        <v>119</v>
      </c>
      <c r="K79" s="24">
        <v>44</v>
      </c>
      <c r="L79" s="24">
        <v>27</v>
      </c>
      <c r="M79" s="24">
        <v>0</v>
      </c>
      <c r="N79" s="24">
        <v>38</v>
      </c>
    </row>
    <row r="80" spans="1:14" x14ac:dyDescent="0.25">
      <c r="A80" s="24" t="s">
        <v>239</v>
      </c>
      <c r="B80" s="71" t="s">
        <v>115</v>
      </c>
      <c r="C80" s="72"/>
      <c r="D80" s="24" t="s">
        <v>245</v>
      </c>
      <c r="E80" s="40">
        <f t="shared" si="4"/>
        <v>21.666666666666668</v>
      </c>
      <c r="F80" s="24">
        <v>0</v>
      </c>
      <c r="G80" s="24">
        <v>0</v>
      </c>
      <c r="H80" s="24">
        <v>0</v>
      </c>
      <c r="I80" s="24">
        <v>0</v>
      </c>
      <c r="J80" s="24">
        <v>33</v>
      </c>
      <c r="K80" s="24">
        <v>111</v>
      </c>
      <c r="L80" s="24">
        <v>43</v>
      </c>
      <c r="M80" s="24">
        <v>21</v>
      </c>
      <c r="N80" s="24">
        <v>1</v>
      </c>
    </row>
    <row r="81" spans="1:14" x14ac:dyDescent="0.25">
      <c r="A81" s="24" t="s">
        <v>239</v>
      </c>
      <c r="B81" s="71" t="s">
        <v>113</v>
      </c>
      <c r="C81" s="72"/>
      <c r="D81" s="24" t="s">
        <v>245</v>
      </c>
      <c r="E81" s="40">
        <f t="shared" si="4"/>
        <v>20.333333333333332</v>
      </c>
      <c r="F81" s="24">
        <v>1</v>
      </c>
      <c r="G81" s="24">
        <v>54</v>
      </c>
      <c r="H81" s="24">
        <v>4</v>
      </c>
      <c r="I81" s="24">
        <v>31</v>
      </c>
      <c r="J81" s="24">
        <v>0</v>
      </c>
      <c r="K81" s="24">
        <v>2</v>
      </c>
      <c r="L81" s="24">
        <v>2</v>
      </c>
      <c r="M81" s="24">
        <v>41</v>
      </c>
      <c r="N81" s="24">
        <v>18</v>
      </c>
    </row>
    <row r="82" spans="1:14" x14ac:dyDescent="0.25">
      <c r="A82" s="24" t="s">
        <v>239</v>
      </c>
      <c r="B82" s="71" t="s">
        <v>173</v>
      </c>
      <c r="C82" s="72"/>
      <c r="D82" s="24" t="s">
        <v>245</v>
      </c>
      <c r="E82" s="40">
        <f t="shared" si="4"/>
        <v>19.666666666666668</v>
      </c>
      <c r="F82" s="24">
        <v>20</v>
      </c>
      <c r="G82" s="24">
        <v>0</v>
      </c>
      <c r="H82" s="24">
        <v>0</v>
      </c>
      <c r="I82" s="24">
        <v>0</v>
      </c>
      <c r="J82" s="24">
        <v>0</v>
      </c>
      <c r="K82" s="24">
        <v>0</v>
      </c>
      <c r="L82" s="24">
        <v>59</v>
      </c>
      <c r="M82" s="24">
        <v>0</v>
      </c>
      <c r="N82" s="24">
        <v>0</v>
      </c>
    </row>
    <row r="83" spans="1:14" x14ac:dyDescent="0.25">
      <c r="A83" s="24" t="s">
        <v>239</v>
      </c>
      <c r="B83" s="71" t="s">
        <v>131</v>
      </c>
      <c r="C83" s="72"/>
      <c r="D83" s="24" t="s">
        <v>245</v>
      </c>
      <c r="E83" s="40">
        <f t="shared" si="4"/>
        <v>18.333333333333332</v>
      </c>
      <c r="F83" s="24">
        <v>1</v>
      </c>
      <c r="G83" s="24">
        <v>3</v>
      </c>
      <c r="H83" s="24">
        <v>0</v>
      </c>
      <c r="I83" s="24">
        <v>0</v>
      </c>
      <c r="J83" s="24">
        <v>0</v>
      </c>
      <c r="K83" s="24">
        <v>0</v>
      </c>
      <c r="L83" s="24">
        <v>36</v>
      </c>
      <c r="M83" s="24">
        <v>0</v>
      </c>
      <c r="N83" s="24">
        <v>19</v>
      </c>
    </row>
    <row r="84" spans="1:14" x14ac:dyDescent="0.25">
      <c r="A84" s="24" t="s">
        <v>239</v>
      </c>
      <c r="B84" s="71" t="s">
        <v>91</v>
      </c>
      <c r="C84" s="72"/>
      <c r="D84" s="24" t="s">
        <v>245</v>
      </c>
      <c r="E84" s="40">
        <f t="shared" si="4"/>
        <v>17</v>
      </c>
      <c r="F84" s="24">
        <v>0</v>
      </c>
      <c r="G84" s="24">
        <v>843</v>
      </c>
      <c r="H84" s="24">
        <v>37</v>
      </c>
      <c r="I84" s="24">
        <v>8</v>
      </c>
      <c r="J84" s="24">
        <v>35</v>
      </c>
      <c r="K84" s="24">
        <v>22</v>
      </c>
      <c r="L84" s="24">
        <v>20</v>
      </c>
      <c r="M84" s="24">
        <v>31</v>
      </c>
      <c r="N84" s="24"/>
    </row>
    <row r="85" spans="1:14" x14ac:dyDescent="0.25">
      <c r="A85" s="24" t="s">
        <v>239</v>
      </c>
      <c r="B85" s="71" t="s">
        <v>166</v>
      </c>
      <c r="C85" s="72"/>
      <c r="D85" s="24" t="s">
        <v>245</v>
      </c>
      <c r="E85" s="40">
        <f t="shared" si="4"/>
        <v>16.333333333333332</v>
      </c>
      <c r="F85" s="24">
        <v>0</v>
      </c>
      <c r="G85" s="24">
        <v>0</v>
      </c>
      <c r="H85" s="24">
        <v>0</v>
      </c>
      <c r="I85" s="24">
        <v>0</v>
      </c>
      <c r="J85" s="24">
        <v>0</v>
      </c>
      <c r="K85" s="24">
        <v>1</v>
      </c>
      <c r="L85" s="24">
        <v>14</v>
      </c>
      <c r="M85" s="24">
        <v>24</v>
      </c>
      <c r="N85" s="24">
        <v>11</v>
      </c>
    </row>
    <row r="86" spans="1:14" x14ac:dyDescent="0.25">
      <c r="A86" s="24" t="s">
        <v>239</v>
      </c>
      <c r="B86" s="71" t="s">
        <v>99</v>
      </c>
      <c r="C86" s="72"/>
      <c r="D86" s="24" t="s">
        <v>245</v>
      </c>
      <c r="E86" s="40">
        <f t="shared" si="4"/>
        <v>13.333333333333334</v>
      </c>
      <c r="F86" s="24"/>
      <c r="G86" s="24"/>
      <c r="H86" s="24"/>
      <c r="I86" s="24"/>
      <c r="J86" s="24">
        <v>154</v>
      </c>
      <c r="K86" s="24">
        <v>91</v>
      </c>
      <c r="L86" s="24">
        <v>0</v>
      </c>
      <c r="M86" s="24"/>
      <c r="N86" s="24">
        <v>40</v>
      </c>
    </row>
    <row r="87" spans="1:14" x14ac:dyDescent="0.25">
      <c r="A87" s="24" t="s">
        <v>239</v>
      </c>
      <c r="B87" s="71" t="s">
        <v>164</v>
      </c>
      <c r="C87" s="72"/>
      <c r="D87" s="24" t="s">
        <v>245</v>
      </c>
      <c r="E87" s="40">
        <f t="shared" si="4"/>
        <v>12.666666666666666</v>
      </c>
      <c r="F87" s="24">
        <v>0</v>
      </c>
      <c r="G87" s="24">
        <v>0</v>
      </c>
      <c r="H87" s="24">
        <v>0</v>
      </c>
      <c r="I87" s="24">
        <v>4</v>
      </c>
      <c r="J87" s="24">
        <v>1</v>
      </c>
      <c r="K87" s="24">
        <v>0</v>
      </c>
      <c r="L87" s="24">
        <v>1</v>
      </c>
      <c r="M87" s="24">
        <v>36</v>
      </c>
      <c r="N87" s="24">
        <v>1</v>
      </c>
    </row>
    <row r="88" spans="1:14" x14ac:dyDescent="0.25">
      <c r="A88" s="24" t="s">
        <v>239</v>
      </c>
      <c r="B88" s="71" t="s">
        <v>258</v>
      </c>
      <c r="C88" s="72"/>
      <c r="D88" s="24" t="s">
        <v>245</v>
      </c>
      <c r="E88" s="40">
        <f t="shared" si="4"/>
        <v>12.666666666666666</v>
      </c>
      <c r="F88" s="24">
        <v>0</v>
      </c>
      <c r="G88" s="24">
        <v>0</v>
      </c>
      <c r="H88" s="24"/>
      <c r="I88" s="24">
        <v>97</v>
      </c>
      <c r="J88" s="73">
        <v>9570</v>
      </c>
      <c r="K88" s="73">
        <v>1175</v>
      </c>
      <c r="L88" s="24">
        <v>38</v>
      </c>
      <c r="M88" s="24"/>
      <c r="N88" s="24"/>
    </row>
    <row r="89" spans="1:14" x14ac:dyDescent="0.25">
      <c r="A89" s="24" t="s">
        <v>239</v>
      </c>
      <c r="B89" s="71" t="s">
        <v>129</v>
      </c>
      <c r="C89" s="72"/>
      <c r="D89" s="24" t="s">
        <v>245</v>
      </c>
      <c r="E89" s="40">
        <f t="shared" si="4"/>
        <v>12</v>
      </c>
      <c r="F89" s="24">
        <v>0</v>
      </c>
      <c r="G89" s="73">
        <v>2522</v>
      </c>
      <c r="H89" s="73">
        <v>1954</v>
      </c>
      <c r="I89" s="73">
        <v>2528</v>
      </c>
      <c r="J89" s="24">
        <v>75</v>
      </c>
      <c r="K89" s="24">
        <v>0</v>
      </c>
      <c r="L89" s="24">
        <v>0</v>
      </c>
      <c r="M89" s="24">
        <v>35</v>
      </c>
      <c r="N89" s="24">
        <v>1</v>
      </c>
    </row>
    <row r="90" spans="1:14" x14ac:dyDescent="0.25">
      <c r="A90" s="24" t="s">
        <v>239</v>
      </c>
      <c r="B90" s="71" t="s">
        <v>71</v>
      </c>
      <c r="C90" s="72"/>
      <c r="D90" s="24" t="s">
        <v>245</v>
      </c>
      <c r="E90" s="40">
        <f t="shared" si="4"/>
        <v>11.333333333333334</v>
      </c>
      <c r="F90" s="24">
        <v>0</v>
      </c>
      <c r="G90" s="24">
        <v>0</v>
      </c>
      <c r="H90" s="24">
        <v>0</v>
      </c>
      <c r="I90" s="24">
        <v>7</v>
      </c>
      <c r="J90" s="24">
        <v>2</v>
      </c>
      <c r="K90" s="24">
        <v>1</v>
      </c>
      <c r="L90" s="24">
        <v>1</v>
      </c>
      <c r="M90" s="24">
        <v>1</v>
      </c>
      <c r="N90" s="24">
        <v>32</v>
      </c>
    </row>
    <row r="91" spans="1:14" x14ac:dyDescent="0.25">
      <c r="A91" s="24" t="s">
        <v>239</v>
      </c>
      <c r="B91" s="71" t="s">
        <v>119</v>
      </c>
      <c r="C91" s="72"/>
      <c r="D91" s="24" t="s">
        <v>245</v>
      </c>
      <c r="E91" s="40">
        <f t="shared" si="4"/>
        <v>11.333333333333334</v>
      </c>
      <c r="F91" s="24">
        <v>2</v>
      </c>
      <c r="G91" s="24">
        <v>27</v>
      </c>
      <c r="H91" s="24">
        <v>63</v>
      </c>
      <c r="I91" s="24">
        <v>5</v>
      </c>
      <c r="J91" s="24"/>
      <c r="K91" s="24">
        <v>29</v>
      </c>
      <c r="L91" s="24">
        <v>6</v>
      </c>
      <c r="M91" s="24">
        <v>28</v>
      </c>
      <c r="N91" s="24"/>
    </row>
    <row r="92" spans="1:14" x14ac:dyDescent="0.25">
      <c r="A92" s="24" t="s">
        <v>239</v>
      </c>
      <c r="B92" s="71" t="s">
        <v>184</v>
      </c>
      <c r="C92" s="72"/>
      <c r="D92" s="24" t="s">
        <v>245</v>
      </c>
      <c r="E92" s="40">
        <f t="shared" si="4"/>
        <v>9.6666666666666661</v>
      </c>
      <c r="F92" s="24">
        <v>60</v>
      </c>
      <c r="G92" s="24">
        <v>10</v>
      </c>
      <c r="H92" s="24">
        <v>1</v>
      </c>
      <c r="I92" s="24">
        <v>6</v>
      </c>
      <c r="J92" s="24">
        <v>16</v>
      </c>
      <c r="K92" s="24">
        <v>2</v>
      </c>
      <c r="L92" s="24">
        <v>7</v>
      </c>
      <c r="M92" s="24">
        <v>1</v>
      </c>
      <c r="N92" s="24">
        <v>21</v>
      </c>
    </row>
    <row r="93" spans="1:14" x14ac:dyDescent="0.25">
      <c r="A93" s="24" t="s">
        <v>239</v>
      </c>
      <c r="B93" s="71" t="s">
        <v>106</v>
      </c>
      <c r="C93" s="72"/>
      <c r="D93" s="24" t="s">
        <v>245</v>
      </c>
      <c r="E93" s="40">
        <f t="shared" si="4"/>
        <v>9.3333333333333339</v>
      </c>
      <c r="F93" s="24">
        <v>0</v>
      </c>
      <c r="G93" s="24"/>
      <c r="H93" s="24">
        <v>9</v>
      </c>
      <c r="I93" s="24">
        <v>0</v>
      </c>
      <c r="J93" s="24">
        <v>0</v>
      </c>
      <c r="K93" s="24">
        <v>0</v>
      </c>
      <c r="L93" s="24">
        <v>0</v>
      </c>
      <c r="M93" s="24">
        <v>21</v>
      </c>
      <c r="N93" s="24">
        <v>7</v>
      </c>
    </row>
    <row r="94" spans="1:14" x14ac:dyDescent="0.25">
      <c r="A94" s="24" t="s">
        <v>239</v>
      </c>
      <c r="B94" s="71" t="s">
        <v>70</v>
      </c>
      <c r="C94" s="72"/>
      <c r="D94" s="24" t="s">
        <v>245</v>
      </c>
      <c r="E94" s="40">
        <f t="shared" si="4"/>
        <v>8.6666666666666661</v>
      </c>
      <c r="F94" s="24"/>
      <c r="G94" s="24">
        <v>0</v>
      </c>
      <c r="H94" s="24">
        <v>0</v>
      </c>
      <c r="I94" s="24">
        <v>0</v>
      </c>
      <c r="J94" s="24">
        <v>0</v>
      </c>
      <c r="K94" s="24">
        <v>0</v>
      </c>
      <c r="L94" s="24">
        <v>7</v>
      </c>
      <c r="M94" s="24">
        <v>11</v>
      </c>
      <c r="N94" s="24">
        <v>8</v>
      </c>
    </row>
    <row r="95" spans="1:14" x14ac:dyDescent="0.25">
      <c r="A95" s="24" t="s">
        <v>239</v>
      </c>
      <c r="B95" s="71" t="s">
        <v>135</v>
      </c>
      <c r="C95" s="72"/>
      <c r="D95" s="24" t="s">
        <v>245</v>
      </c>
      <c r="E95" s="40">
        <f t="shared" si="4"/>
        <v>8.6666666666666661</v>
      </c>
      <c r="F95" s="24">
        <v>36</v>
      </c>
      <c r="G95" s="24">
        <v>287</v>
      </c>
      <c r="H95" s="24">
        <v>76</v>
      </c>
      <c r="I95" s="24">
        <v>20</v>
      </c>
      <c r="J95" s="24">
        <v>6</v>
      </c>
      <c r="K95" s="24">
        <v>0</v>
      </c>
      <c r="L95" s="24">
        <v>22</v>
      </c>
      <c r="M95" s="24">
        <v>0</v>
      </c>
      <c r="N95" s="24">
        <v>4</v>
      </c>
    </row>
    <row r="96" spans="1:14" x14ac:dyDescent="0.25">
      <c r="A96" s="24" t="s">
        <v>239</v>
      </c>
      <c r="B96" s="71" t="s">
        <v>187</v>
      </c>
      <c r="C96" s="72"/>
      <c r="D96" s="24" t="s">
        <v>245</v>
      </c>
      <c r="E96" s="40">
        <f t="shared" si="4"/>
        <v>7.666666666666667</v>
      </c>
      <c r="F96" s="24"/>
      <c r="G96" s="24"/>
      <c r="H96" s="24"/>
      <c r="I96" s="24">
        <v>0</v>
      </c>
      <c r="J96" s="24">
        <v>0</v>
      </c>
      <c r="K96" s="24">
        <v>0</v>
      </c>
      <c r="L96" s="24">
        <v>23</v>
      </c>
      <c r="M96" s="24">
        <v>0</v>
      </c>
      <c r="N96" s="24"/>
    </row>
    <row r="97" spans="1:14" x14ac:dyDescent="0.25">
      <c r="A97" s="24" t="s">
        <v>239</v>
      </c>
      <c r="B97" s="71" t="s">
        <v>261</v>
      </c>
      <c r="C97" s="72"/>
      <c r="D97" s="24" t="s">
        <v>245</v>
      </c>
      <c r="E97" s="40">
        <f t="shared" si="4"/>
        <v>7</v>
      </c>
      <c r="F97" s="24"/>
      <c r="G97" s="24">
        <v>0</v>
      </c>
      <c r="H97" s="24"/>
      <c r="I97" s="24"/>
      <c r="J97" s="24"/>
      <c r="K97" s="24">
        <v>13</v>
      </c>
      <c r="L97" s="24">
        <v>0</v>
      </c>
      <c r="M97" s="24">
        <v>7</v>
      </c>
      <c r="N97" s="24">
        <v>14</v>
      </c>
    </row>
    <row r="98" spans="1:14" x14ac:dyDescent="0.25">
      <c r="A98" s="24" t="s">
        <v>239</v>
      </c>
      <c r="B98" s="71" t="s">
        <v>149</v>
      </c>
      <c r="C98" s="72"/>
      <c r="D98" s="24" t="s">
        <v>245</v>
      </c>
      <c r="E98" s="40">
        <f t="shared" si="4"/>
        <v>6.333333333333333</v>
      </c>
      <c r="F98" s="24">
        <v>13</v>
      </c>
      <c r="G98" s="24">
        <v>0</v>
      </c>
      <c r="H98" s="24">
        <v>0</v>
      </c>
      <c r="I98" s="24">
        <v>7</v>
      </c>
      <c r="J98" s="24">
        <v>6</v>
      </c>
      <c r="K98" s="24">
        <v>2</v>
      </c>
      <c r="L98" s="24">
        <v>2</v>
      </c>
      <c r="M98" s="24">
        <v>0</v>
      </c>
      <c r="N98" s="24">
        <v>17</v>
      </c>
    </row>
    <row r="99" spans="1:14" x14ac:dyDescent="0.25">
      <c r="A99" s="24" t="s">
        <v>239</v>
      </c>
      <c r="B99" s="71" t="s">
        <v>80</v>
      </c>
      <c r="C99" s="72"/>
      <c r="D99" s="24" t="s">
        <v>245</v>
      </c>
      <c r="E99" s="40">
        <f t="shared" si="4"/>
        <v>6</v>
      </c>
      <c r="F99" s="24"/>
      <c r="G99" s="24"/>
      <c r="H99" s="24"/>
      <c r="I99" s="24"/>
      <c r="J99" s="24"/>
      <c r="K99" s="24"/>
      <c r="L99" s="24">
        <v>14</v>
      </c>
      <c r="M99" s="24">
        <v>4</v>
      </c>
      <c r="N99" s="24"/>
    </row>
    <row r="100" spans="1:14" x14ac:dyDescent="0.25">
      <c r="A100" s="24" t="s">
        <v>239</v>
      </c>
      <c r="B100" s="71" t="s">
        <v>150</v>
      </c>
      <c r="C100" s="72"/>
      <c r="D100" s="24" t="s">
        <v>245</v>
      </c>
      <c r="E100" s="40">
        <f t="shared" si="4"/>
        <v>5.666666666666667</v>
      </c>
      <c r="F100" s="24">
        <v>0</v>
      </c>
      <c r="G100" s="24">
        <v>1</v>
      </c>
      <c r="H100" s="24">
        <v>0</v>
      </c>
      <c r="I100" s="24">
        <v>0</v>
      </c>
      <c r="J100" s="24">
        <v>41</v>
      </c>
      <c r="K100" s="24"/>
      <c r="L100" s="24">
        <v>13</v>
      </c>
      <c r="M100" s="24">
        <v>1</v>
      </c>
      <c r="N100" s="24">
        <v>3</v>
      </c>
    </row>
    <row r="101" spans="1:14" x14ac:dyDescent="0.25">
      <c r="A101" s="24" t="s">
        <v>239</v>
      </c>
      <c r="B101" s="71" t="s">
        <v>137</v>
      </c>
      <c r="C101" s="72"/>
      <c r="D101" s="24" t="s">
        <v>245</v>
      </c>
      <c r="E101" s="40">
        <f t="shared" si="4"/>
        <v>4.666666666666667</v>
      </c>
      <c r="F101" s="24"/>
      <c r="G101" s="24"/>
      <c r="H101" s="24"/>
      <c r="I101" s="24">
        <v>0</v>
      </c>
      <c r="J101" s="73">
        <v>1705</v>
      </c>
      <c r="K101" s="24">
        <v>262</v>
      </c>
      <c r="L101" s="24">
        <v>14</v>
      </c>
      <c r="M101" s="24"/>
      <c r="N101" s="24"/>
    </row>
    <row r="102" spans="1:14" x14ac:dyDescent="0.25">
      <c r="A102" s="24" t="s">
        <v>239</v>
      </c>
      <c r="B102" s="71" t="s">
        <v>189</v>
      </c>
      <c r="C102" s="72"/>
      <c r="D102" s="24" t="s">
        <v>245</v>
      </c>
      <c r="E102" s="40">
        <f t="shared" si="4"/>
        <v>4.333333333333333</v>
      </c>
      <c r="F102" s="24">
        <v>0</v>
      </c>
      <c r="G102" s="24">
        <v>2</v>
      </c>
      <c r="H102" s="24">
        <v>3</v>
      </c>
      <c r="I102" s="24">
        <v>1</v>
      </c>
      <c r="J102" s="24">
        <v>1</v>
      </c>
      <c r="K102" s="24">
        <v>1</v>
      </c>
      <c r="L102" s="24">
        <v>8</v>
      </c>
      <c r="M102" s="24">
        <v>3</v>
      </c>
      <c r="N102" s="24">
        <v>2</v>
      </c>
    </row>
    <row r="103" spans="1:14" x14ac:dyDescent="0.25">
      <c r="A103" s="24" t="s">
        <v>239</v>
      </c>
      <c r="B103" s="71" t="s">
        <v>192</v>
      </c>
      <c r="C103" s="72"/>
      <c r="D103" s="24" t="s">
        <v>245</v>
      </c>
      <c r="E103" s="40">
        <f t="shared" si="4"/>
        <v>3.3333333333333335</v>
      </c>
      <c r="F103" s="24">
        <v>0</v>
      </c>
      <c r="G103" s="24">
        <v>0</v>
      </c>
      <c r="H103" s="24">
        <v>0</v>
      </c>
      <c r="I103" s="24">
        <v>0</v>
      </c>
      <c r="J103" s="24">
        <v>0</v>
      </c>
      <c r="K103" s="24"/>
      <c r="L103" s="24"/>
      <c r="M103" s="24">
        <v>0</v>
      </c>
      <c r="N103" s="24">
        <v>10</v>
      </c>
    </row>
    <row r="104" spans="1:14" x14ac:dyDescent="0.25">
      <c r="A104" s="24" t="s">
        <v>239</v>
      </c>
      <c r="B104" s="71" t="s">
        <v>114</v>
      </c>
      <c r="C104" s="72"/>
      <c r="D104" s="24" t="s">
        <v>245</v>
      </c>
      <c r="E104" s="40">
        <f t="shared" si="4"/>
        <v>3.3333333333333335</v>
      </c>
      <c r="F104" s="24">
        <v>21</v>
      </c>
      <c r="G104" s="24">
        <v>0</v>
      </c>
      <c r="H104" s="24">
        <v>0</v>
      </c>
      <c r="I104" s="24">
        <v>32</v>
      </c>
      <c r="J104" s="24">
        <v>0</v>
      </c>
      <c r="K104" s="24">
        <v>0</v>
      </c>
      <c r="L104" s="24">
        <v>0</v>
      </c>
      <c r="M104" s="24">
        <v>3</v>
      </c>
      <c r="N104" s="24">
        <v>7</v>
      </c>
    </row>
    <row r="105" spans="1:14" x14ac:dyDescent="0.25">
      <c r="A105" s="24" t="s">
        <v>239</v>
      </c>
      <c r="B105" s="71" t="s">
        <v>181</v>
      </c>
      <c r="C105" s="72"/>
      <c r="D105" s="24" t="s">
        <v>245</v>
      </c>
      <c r="E105" s="40">
        <f t="shared" si="4"/>
        <v>3</v>
      </c>
      <c r="F105" s="24"/>
      <c r="G105" s="24"/>
      <c r="H105" s="24"/>
      <c r="I105" s="24"/>
      <c r="J105" s="24"/>
      <c r="K105" s="24"/>
      <c r="L105" s="24"/>
      <c r="M105" s="24">
        <v>4</v>
      </c>
      <c r="N105" s="24">
        <v>5</v>
      </c>
    </row>
    <row r="106" spans="1:14" x14ac:dyDescent="0.25">
      <c r="A106" s="24" t="s">
        <v>239</v>
      </c>
      <c r="B106" s="71" t="s">
        <v>127</v>
      </c>
      <c r="C106" s="72"/>
      <c r="D106" s="24" t="s">
        <v>245</v>
      </c>
      <c r="E106" s="40">
        <f t="shared" si="4"/>
        <v>3</v>
      </c>
      <c r="F106" s="24">
        <v>0</v>
      </c>
      <c r="G106" s="24">
        <v>0</v>
      </c>
      <c r="H106" s="24">
        <v>0</v>
      </c>
      <c r="I106" s="24">
        <v>0</v>
      </c>
      <c r="J106" s="24">
        <v>0</v>
      </c>
      <c r="K106" s="24">
        <v>3</v>
      </c>
      <c r="L106" s="24">
        <v>0</v>
      </c>
      <c r="M106" s="24">
        <v>7</v>
      </c>
      <c r="N106" s="24">
        <v>2</v>
      </c>
    </row>
    <row r="107" spans="1:14" x14ac:dyDescent="0.25">
      <c r="A107" s="24" t="s">
        <v>239</v>
      </c>
      <c r="B107" s="71" t="s">
        <v>259</v>
      </c>
      <c r="C107" s="72"/>
      <c r="D107" s="24" t="s">
        <v>245</v>
      </c>
      <c r="E107" s="40">
        <f t="shared" si="4"/>
        <v>3</v>
      </c>
      <c r="F107" s="24">
        <v>3</v>
      </c>
      <c r="G107" s="24">
        <v>4</v>
      </c>
      <c r="H107" s="24">
        <v>0</v>
      </c>
      <c r="I107" s="24">
        <v>13</v>
      </c>
      <c r="J107" s="24">
        <v>3</v>
      </c>
      <c r="K107" s="24">
        <v>5</v>
      </c>
      <c r="L107" s="24">
        <v>8</v>
      </c>
      <c r="M107" s="24">
        <v>1</v>
      </c>
      <c r="N107" s="24"/>
    </row>
    <row r="108" spans="1:14" x14ac:dyDescent="0.25">
      <c r="A108" s="24" t="s">
        <v>239</v>
      </c>
      <c r="B108" s="71" t="s">
        <v>169</v>
      </c>
      <c r="C108" s="72"/>
      <c r="D108" s="24" t="s">
        <v>245</v>
      </c>
      <c r="E108" s="40">
        <f t="shared" si="4"/>
        <v>2.3333333333333335</v>
      </c>
      <c r="F108" s="24"/>
      <c r="G108" s="24">
        <v>0</v>
      </c>
      <c r="H108" s="24">
        <v>0</v>
      </c>
      <c r="I108" s="24">
        <v>0</v>
      </c>
      <c r="J108" s="24">
        <v>0</v>
      </c>
      <c r="K108" s="24">
        <v>0</v>
      </c>
      <c r="L108" s="24">
        <v>7</v>
      </c>
      <c r="M108" s="24">
        <v>0</v>
      </c>
      <c r="N108" s="24">
        <v>0</v>
      </c>
    </row>
    <row r="109" spans="1:14" x14ac:dyDescent="0.25">
      <c r="A109" s="24" t="s">
        <v>239</v>
      </c>
      <c r="B109" s="71" t="s">
        <v>199</v>
      </c>
      <c r="C109" s="72"/>
      <c r="D109" s="24" t="s">
        <v>245</v>
      </c>
      <c r="E109" s="40">
        <f t="shared" si="4"/>
        <v>1</v>
      </c>
      <c r="F109" s="24">
        <v>8</v>
      </c>
      <c r="G109" s="24"/>
      <c r="H109" s="24">
        <v>226</v>
      </c>
      <c r="I109" s="24"/>
      <c r="J109" s="24">
        <v>0</v>
      </c>
      <c r="K109" s="24">
        <v>0</v>
      </c>
      <c r="L109" s="24">
        <v>0</v>
      </c>
      <c r="M109" s="24">
        <v>0</v>
      </c>
      <c r="N109" s="24">
        <v>3</v>
      </c>
    </row>
    <row r="110" spans="1:14" x14ac:dyDescent="0.25">
      <c r="A110" s="24" t="s">
        <v>239</v>
      </c>
      <c r="B110" s="71" t="s">
        <v>98</v>
      </c>
      <c r="C110" s="72"/>
      <c r="D110" s="24" t="s">
        <v>245</v>
      </c>
      <c r="E110" s="40">
        <f t="shared" si="4"/>
        <v>0.66666666666666663</v>
      </c>
      <c r="F110" s="24">
        <v>0</v>
      </c>
      <c r="G110" s="24">
        <v>0</v>
      </c>
      <c r="H110" s="24">
        <v>0</v>
      </c>
      <c r="I110" s="24">
        <v>0</v>
      </c>
      <c r="J110" s="24">
        <v>0</v>
      </c>
      <c r="K110" s="24">
        <v>1</v>
      </c>
      <c r="L110" s="24">
        <v>0</v>
      </c>
      <c r="M110" s="24">
        <v>0</v>
      </c>
      <c r="N110" s="24">
        <v>2</v>
      </c>
    </row>
    <row r="111" spans="1:14" x14ac:dyDescent="0.25">
      <c r="A111" s="24" t="s">
        <v>239</v>
      </c>
      <c r="B111" s="71" t="s">
        <v>92</v>
      </c>
      <c r="C111" s="72"/>
      <c r="D111" s="24" t="s">
        <v>245</v>
      </c>
      <c r="E111" s="40">
        <f t="shared" si="4"/>
        <v>0.66666666666666663</v>
      </c>
      <c r="F111" s="24">
        <v>0</v>
      </c>
      <c r="G111" s="24">
        <v>0</v>
      </c>
      <c r="H111" s="24">
        <v>0</v>
      </c>
      <c r="I111" s="24">
        <v>0</v>
      </c>
      <c r="J111" s="24">
        <v>0</v>
      </c>
      <c r="K111" s="24">
        <v>0</v>
      </c>
      <c r="L111" s="24">
        <v>0</v>
      </c>
      <c r="M111" s="24">
        <v>0</v>
      </c>
      <c r="N111" s="24">
        <v>2</v>
      </c>
    </row>
    <row r="112" spans="1:14" x14ac:dyDescent="0.25">
      <c r="A112" s="24" t="s">
        <v>239</v>
      </c>
      <c r="B112" s="71" t="s">
        <v>179</v>
      </c>
      <c r="C112" s="72"/>
      <c r="D112" s="24" t="s">
        <v>245</v>
      </c>
      <c r="E112" s="40">
        <f t="shared" si="4"/>
        <v>0.33333333333333331</v>
      </c>
      <c r="F112" s="24">
        <v>1</v>
      </c>
      <c r="G112" s="24">
        <v>11</v>
      </c>
      <c r="H112" s="24">
        <v>0</v>
      </c>
      <c r="I112" s="24">
        <v>0</v>
      </c>
      <c r="J112" s="24">
        <v>9</v>
      </c>
      <c r="K112" s="24">
        <v>0</v>
      </c>
      <c r="L112" s="24">
        <v>0</v>
      </c>
      <c r="M112" s="24">
        <v>0</v>
      </c>
      <c r="N112" s="24">
        <v>1</v>
      </c>
    </row>
    <row r="113" spans="1:14" x14ac:dyDescent="0.25">
      <c r="A113" s="24" t="s">
        <v>239</v>
      </c>
      <c r="B113" s="71" t="s">
        <v>124</v>
      </c>
      <c r="C113" s="72"/>
      <c r="D113" s="24" t="s">
        <v>245</v>
      </c>
      <c r="E113" s="40">
        <f t="shared" si="4"/>
        <v>0.33333333333333331</v>
      </c>
      <c r="F113" s="24">
        <v>25</v>
      </c>
      <c r="G113" s="24">
        <v>7</v>
      </c>
      <c r="H113" s="24">
        <v>27</v>
      </c>
      <c r="I113" s="24"/>
      <c r="J113" s="24">
        <v>0</v>
      </c>
      <c r="K113" s="24">
        <v>1</v>
      </c>
      <c r="L113" s="24">
        <v>1</v>
      </c>
      <c r="M113" s="24"/>
      <c r="N113" s="24"/>
    </row>
    <row r="114" spans="1:14" x14ac:dyDescent="0.25">
      <c r="A114" s="24" t="s">
        <v>239</v>
      </c>
      <c r="B114" s="71" t="s">
        <v>75</v>
      </c>
      <c r="C114" s="72"/>
      <c r="D114" s="24" t="s">
        <v>245</v>
      </c>
      <c r="E114" s="40">
        <f t="shared" si="4"/>
        <v>0</v>
      </c>
      <c r="F114" s="24">
        <v>0</v>
      </c>
      <c r="G114" s="24"/>
      <c r="H114" s="24">
        <v>0</v>
      </c>
      <c r="I114" s="24">
        <v>0</v>
      </c>
      <c r="J114" s="24">
        <v>166</v>
      </c>
      <c r="K114" s="24">
        <v>5</v>
      </c>
      <c r="L114" s="24">
        <v>0</v>
      </c>
      <c r="M114" s="24">
        <v>0</v>
      </c>
      <c r="N114" s="24">
        <v>0</v>
      </c>
    </row>
    <row r="115" spans="1:14" x14ac:dyDescent="0.25">
      <c r="A115" s="24" t="s">
        <v>239</v>
      </c>
      <c r="B115" s="71" t="s">
        <v>253</v>
      </c>
      <c r="C115" s="72"/>
      <c r="D115" s="24" t="s">
        <v>245</v>
      </c>
      <c r="E115" s="40">
        <f t="shared" si="4"/>
        <v>0</v>
      </c>
      <c r="F115" s="24">
        <v>0</v>
      </c>
      <c r="G115" s="24">
        <v>0</v>
      </c>
      <c r="H115" s="24">
        <v>0</v>
      </c>
      <c r="I115" s="24"/>
      <c r="J115" s="24">
        <v>7</v>
      </c>
      <c r="K115" s="24">
        <v>0</v>
      </c>
      <c r="L115" s="24">
        <v>0</v>
      </c>
      <c r="M115" s="24">
        <v>0</v>
      </c>
      <c r="N115" s="24">
        <v>0</v>
      </c>
    </row>
    <row r="116" spans="1:14" x14ac:dyDescent="0.25">
      <c r="A116" s="24" t="s">
        <v>239</v>
      </c>
      <c r="B116" s="71" t="s">
        <v>157</v>
      </c>
      <c r="C116" s="72"/>
      <c r="D116" s="24" t="s">
        <v>245</v>
      </c>
      <c r="E116" s="40">
        <f t="shared" si="4"/>
        <v>0</v>
      </c>
      <c r="F116" s="24">
        <v>0</v>
      </c>
      <c r="G116" s="24">
        <v>0</v>
      </c>
      <c r="H116" s="24">
        <v>39</v>
      </c>
      <c r="I116" s="24">
        <v>67</v>
      </c>
      <c r="J116" s="24">
        <v>0</v>
      </c>
      <c r="K116" s="24">
        <v>0</v>
      </c>
      <c r="L116" s="24">
        <v>0</v>
      </c>
      <c r="M116" s="24">
        <v>0</v>
      </c>
      <c r="N116" s="24">
        <v>0</v>
      </c>
    </row>
    <row r="117" spans="1:14" x14ac:dyDescent="0.25">
      <c r="A117" s="24" t="s">
        <v>239</v>
      </c>
      <c r="B117" s="71" t="s">
        <v>123</v>
      </c>
      <c r="C117" s="72"/>
      <c r="D117" s="24" t="s">
        <v>245</v>
      </c>
      <c r="E117" s="40">
        <f t="shared" si="4"/>
        <v>0</v>
      </c>
      <c r="F117" s="24">
        <v>0</v>
      </c>
      <c r="G117" s="24">
        <v>0</v>
      </c>
      <c r="H117" s="24">
        <v>0</v>
      </c>
      <c r="I117" s="24">
        <v>5</v>
      </c>
      <c r="J117" s="24">
        <v>0</v>
      </c>
      <c r="K117" s="24">
        <v>0</v>
      </c>
      <c r="L117" s="24">
        <v>0</v>
      </c>
      <c r="M117" s="24">
        <v>0</v>
      </c>
      <c r="N117" s="24">
        <v>0</v>
      </c>
    </row>
    <row r="118" spans="1:14" x14ac:dyDescent="0.25">
      <c r="A118" s="24" t="s">
        <v>239</v>
      </c>
      <c r="B118" s="71" t="s">
        <v>83</v>
      </c>
      <c r="C118" s="72"/>
      <c r="D118" s="24" t="s">
        <v>245</v>
      </c>
      <c r="E118" s="40">
        <f t="shared" si="4"/>
        <v>0</v>
      </c>
      <c r="F118" s="24">
        <v>0</v>
      </c>
      <c r="G118" s="24">
        <v>33</v>
      </c>
      <c r="H118" s="24">
        <v>0</v>
      </c>
      <c r="I118" s="24">
        <v>3</v>
      </c>
      <c r="J118" s="24">
        <v>3</v>
      </c>
      <c r="K118" s="24">
        <v>58</v>
      </c>
      <c r="L118" s="24">
        <v>0</v>
      </c>
      <c r="M118" s="24">
        <v>0</v>
      </c>
      <c r="N118" s="24">
        <v>0</v>
      </c>
    </row>
    <row r="119" spans="1:14" x14ac:dyDescent="0.25">
      <c r="A119" s="24" t="s">
        <v>239</v>
      </c>
      <c r="B119" s="71" t="s">
        <v>100</v>
      </c>
      <c r="C119" s="72"/>
      <c r="D119" s="24" t="s">
        <v>245</v>
      </c>
      <c r="E119" s="40">
        <f t="shared" si="4"/>
        <v>0</v>
      </c>
      <c r="F119" s="24">
        <v>0</v>
      </c>
      <c r="G119" s="24">
        <v>858</v>
      </c>
      <c r="H119" s="24">
        <v>0</v>
      </c>
      <c r="I119" s="24">
        <v>253</v>
      </c>
      <c r="J119" s="24">
        <v>0</v>
      </c>
      <c r="K119" s="24">
        <v>0</v>
      </c>
      <c r="L119" s="24">
        <v>0</v>
      </c>
      <c r="M119" s="24">
        <v>0</v>
      </c>
      <c r="N119" s="24">
        <v>0</v>
      </c>
    </row>
    <row r="120" spans="1:14" x14ac:dyDescent="0.25">
      <c r="A120" s="24" t="s">
        <v>239</v>
      </c>
      <c r="B120" s="71" t="s">
        <v>97</v>
      </c>
      <c r="C120" s="72"/>
      <c r="D120" s="24" t="s">
        <v>245</v>
      </c>
      <c r="E120" s="40">
        <f t="shared" si="4"/>
        <v>0</v>
      </c>
      <c r="F120" s="24">
        <v>1</v>
      </c>
      <c r="G120" s="24">
        <v>0</v>
      </c>
      <c r="H120" s="24">
        <v>0</v>
      </c>
      <c r="I120" s="24">
        <v>0</v>
      </c>
      <c r="J120" s="24">
        <v>6</v>
      </c>
      <c r="K120" s="24">
        <v>0</v>
      </c>
      <c r="L120" s="24">
        <v>0</v>
      </c>
      <c r="M120" s="24">
        <v>0</v>
      </c>
      <c r="N120" s="24">
        <v>0</v>
      </c>
    </row>
    <row r="121" spans="1:14" x14ac:dyDescent="0.25">
      <c r="A121" s="24" t="s">
        <v>239</v>
      </c>
      <c r="B121" s="71" t="s">
        <v>94</v>
      </c>
      <c r="C121" s="72"/>
      <c r="D121" s="24" t="s">
        <v>245</v>
      </c>
      <c r="E121" s="40">
        <f t="shared" si="4"/>
        <v>0</v>
      </c>
      <c r="F121" s="24">
        <v>0</v>
      </c>
      <c r="G121" s="24">
        <v>0</v>
      </c>
      <c r="H121" s="24">
        <v>0</v>
      </c>
      <c r="I121" s="24">
        <v>0</v>
      </c>
      <c r="J121" s="24">
        <v>0</v>
      </c>
      <c r="K121" s="24">
        <v>0</v>
      </c>
      <c r="L121" s="24">
        <v>0</v>
      </c>
      <c r="M121" s="24">
        <v>0</v>
      </c>
      <c r="N121" s="24">
        <v>0</v>
      </c>
    </row>
    <row r="122" spans="1:14" x14ac:dyDescent="0.25">
      <c r="A122" s="24" t="s">
        <v>239</v>
      </c>
      <c r="B122" s="71" t="s">
        <v>121</v>
      </c>
      <c r="C122" s="72"/>
      <c r="D122" s="24" t="s">
        <v>245</v>
      </c>
      <c r="E122" s="40">
        <f t="shared" si="4"/>
        <v>0</v>
      </c>
      <c r="F122" s="24">
        <v>0</v>
      </c>
      <c r="G122" s="24">
        <v>0</v>
      </c>
      <c r="H122" s="24">
        <v>0</v>
      </c>
      <c r="I122" s="24">
        <v>0</v>
      </c>
      <c r="J122" s="24">
        <v>5</v>
      </c>
      <c r="K122" s="24">
        <v>0</v>
      </c>
      <c r="L122" s="24">
        <v>0</v>
      </c>
      <c r="M122" s="24">
        <v>0</v>
      </c>
      <c r="N122" s="24">
        <v>0</v>
      </c>
    </row>
    <row r="123" spans="1:14" x14ac:dyDescent="0.25">
      <c r="A123" s="24" t="s">
        <v>239</v>
      </c>
      <c r="B123" s="71" t="s">
        <v>262</v>
      </c>
      <c r="C123" s="72"/>
      <c r="D123" s="24" t="s">
        <v>245</v>
      </c>
      <c r="E123" s="40">
        <f t="shared" si="4"/>
        <v>0</v>
      </c>
      <c r="F123" s="24">
        <v>0</v>
      </c>
      <c r="G123" s="24">
        <v>1</v>
      </c>
      <c r="H123" s="24">
        <v>0</v>
      </c>
      <c r="I123" s="24">
        <v>0</v>
      </c>
      <c r="J123" s="24">
        <v>0</v>
      </c>
      <c r="K123" s="24">
        <v>0</v>
      </c>
      <c r="L123" s="24">
        <v>0</v>
      </c>
      <c r="M123" s="24">
        <v>0</v>
      </c>
      <c r="N123" s="24">
        <v>0</v>
      </c>
    </row>
    <row r="124" spans="1:14" x14ac:dyDescent="0.25">
      <c r="A124" s="24" t="s">
        <v>239</v>
      </c>
      <c r="B124" s="71" t="s">
        <v>38</v>
      </c>
      <c r="C124" s="72"/>
      <c r="D124" s="24" t="s">
        <v>245</v>
      </c>
      <c r="E124" s="40">
        <f t="shared" si="4"/>
        <v>0</v>
      </c>
      <c r="F124" s="24">
        <v>1</v>
      </c>
      <c r="G124" s="24">
        <v>1</v>
      </c>
      <c r="H124" s="24">
        <v>1</v>
      </c>
      <c r="I124" s="24">
        <v>4</v>
      </c>
      <c r="J124" s="24">
        <v>0</v>
      </c>
      <c r="K124" s="24">
        <v>0</v>
      </c>
      <c r="L124" s="24">
        <v>0</v>
      </c>
      <c r="M124" s="24">
        <v>0</v>
      </c>
      <c r="N124" s="24">
        <v>0</v>
      </c>
    </row>
    <row r="125" spans="1:14" x14ac:dyDescent="0.25">
      <c r="A125" s="24" t="s">
        <v>239</v>
      </c>
      <c r="B125" s="71" t="s">
        <v>174</v>
      </c>
      <c r="C125" s="72"/>
      <c r="D125" s="24" t="s">
        <v>245</v>
      </c>
      <c r="E125" s="40">
        <f t="shared" si="4"/>
        <v>0</v>
      </c>
      <c r="F125" s="24">
        <v>0</v>
      </c>
      <c r="G125" s="24">
        <v>0</v>
      </c>
      <c r="H125" s="24">
        <v>0</v>
      </c>
      <c r="I125" s="24">
        <v>6</v>
      </c>
      <c r="J125" s="24">
        <v>0</v>
      </c>
      <c r="K125" s="24">
        <v>0</v>
      </c>
      <c r="L125" s="24">
        <v>0</v>
      </c>
      <c r="M125" s="24">
        <v>0</v>
      </c>
      <c r="N125" s="24">
        <v>0</v>
      </c>
    </row>
    <row r="126" spans="1:14" x14ac:dyDescent="0.25">
      <c r="A126" s="24" t="s">
        <v>239</v>
      </c>
      <c r="B126" s="71" t="s">
        <v>90</v>
      </c>
      <c r="C126" s="72"/>
      <c r="D126" s="24" t="s">
        <v>245</v>
      </c>
      <c r="E126" s="40">
        <f t="shared" si="4"/>
        <v>0</v>
      </c>
      <c r="F126" s="24">
        <v>1</v>
      </c>
      <c r="G126" s="24">
        <v>0</v>
      </c>
      <c r="H126" s="24">
        <v>0</v>
      </c>
      <c r="I126" s="24">
        <v>0</v>
      </c>
      <c r="J126" s="24">
        <v>1</v>
      </c>
      <c r="K126" s="24">
        <v>0</v>
      </c>
      <c r="L126" s="24">
        <v>0</v>
      </c>
      <c r="M126" s="24">
        <v>0</v>
      </c>
      <c r="N126" s="24">
        <v>0</v>
      </c>
    </row>
    <row r="127" spans="1:14" x14ac:dyDescent="0.25">
      <c r="A127" s="24" t="s">
        <v>239</v>
      </c>
      <c r="B127" s="71" t="s">
        <v>56</v>
      </c>
      <c r="C127" s="72"/>
      <c r="D127" s="24" t="s">
        <v>245</v>
      </c>
      <c r="E127" s="40">
        <f t="shared" si="4"/>
        <v>0</v>
      </c>
      <c r="F127" s="24"/>
      <c r="G127" s="24"/>
      <c r="H127" s="24"/>
      <c r="I127" s="24"/>
      <c r="J127" s="24"/>
      <c r="K127" s="24">
        <v>141</v>
      </c>
      <c r="L127" s="24"/>
      <c r="M127" s="24"/>
      <c r="N127" s="24"/>
    </row>
    <row r="128" spans="1:14" x14ac:dyDescent="0.25">
      <c r="A128" s="24" t="s">
        <v>239</v>
      </c>
      <c r="B128" s="71" t="s">
        <v>183</v>
      </c>
      <c r="C128" s="72"/>
      <c r="D128" s="24" t="s">
        <v>245</v>
      </c>
      <c r="E128" s="40">
        <f t="shared" si="4"/>
        <v>0</v>
      </c>
      <c r="F128" s="24"/>
      <c r="G128" s="24"/>
      <c r="H128" s="24"/>
      <c r="I128" s="24">
        <v>0</v>
      </c>
      <c r="J128" s="24">
        <v>10</v>
      </c>
      <c r="K128" s="24">
        <v>0</v>
      </c>
      <c r="L128" s="24">
        <v>0</v>
      </c>
      <c r="M128" s="24">
        <v>0</v>
      </c>
      <c r="N128" s="24"/>
    </row>
    <row r="129" spans="1:14" x14ac:dyDescent="0.25">
      <c r="A129" s="24" t="s">
        <v>239</v>
      </c>
      <c r="B129" s="71" t="s">
        <v>82</v>
      </c>
      <c r="C129" s="72"/>
      <c r="D129" s="24" t="s">
        <v>245</v>
      </c>
      <c r="E129" s="40">
        <f t="shared" si="4"/>
        <v>0</v>
      </c>
      <c r="F129" s="24"/>
      <c r="G129" s="24"/>
      <c r="H129" s="24">
        <v>0</v>
      </c>
      <c r="I129" s="24">
        <v>0</v>
      </c>
      <c r="J129" s="24">
        <v>13</v>
      </c>
      <c r="K129" s="24">
        <v>0</v>
      </c>
      <c r="L129" s="24"/>
      <c r="M129" s="24"/>
      <c r="N129" s="24"/>
    </row>
    <row r="130" spans="1:14" x14ac:dyDescent="0.25">
      <c r="A130" s="24" t="s">
        <v>239</v>
      </c>
      <c r="B130" s="71" t="s">
        <v>29</v>
      </c>
      <c r="C130" s="72"/>
      <c r="D130" s="24" t="s">
        <v>245</v>
      </c>
      <c r="E130" s="40">
        <f t="shared" si="4"/>
        <v>0</v>
      </c>
      <c r="F130" s="73">
        <v>1217</v>
      </c>
      <c r="G130" s="24"/>
      <c r="H130" s="24">
        <v>478</v>
      </c>
      <c r="I130" s="73">
        <v>1341</v>
      </c>
      <c r="J130" s="24"/>
      <c r="K130" s="24"/>
      <c r="L130" s="24"/>
      <c r="M130" s="24"/>
      <c r="N130" s="24"/>
    </row>
    <row r="131" spans="1:14" x14ac:dyDescent="0.25">
      <c r="A131" s="24" t="s">
        <v>239</v>
      </c>
      <c r="B131" s="71" t="s">
        <v>140</v>
      </c>
      <c r="C131" s="72"/>
      <c r="D131" s="24" t="s">
        <v>245</v>
      </c>
      <c r="E131" s="40">
        <f t="shared" si="4"/>
        <v>0</v>
      </c>
      <c r="F131" s="24">
        <v>0</v>
      </c>
      <c r="G131" s="24">
        <v>0</v>
      </c>
      <c r="H131" s="24"/>
      <c r="I131" s="24">
        <v>197</v>
      </c>
      <c r="J131" s="24"/>
      <c r="K131" s="24"/>
      <c r="L131" s="24"/>
      <c r="M131" s="24"/>
      <c r="N131" s="24"/>
    </row>
    <row r="132" spans="1:14" x14ac:dyDescent="0.25">
      <c r="A132" s="24" t="s">
        <v>239</v>
      </c>
      <c r="B132" s="71" t="s">
        <v>112</v>
      </c>
      <c r="C132" s="72"/>
      <c r="D132" s="24" t="s">
        <v>245</v>
      </c>
      <c r="E132" s="40">
        <f t="shared" si="4"/>
        <v>0</v>
      </c>
      <c r="F132" s="24">
        <v>0</v>
      </c>
      <c r="G132" s="24">
        <v>8</v>
      </c>
      <c r="H132" s="24">
        <v>61</v>
      </c>
      <c r="I132" s="24">
        <v>58</v>
      </c>
      <c r="J132" s="24"/>
      <c r="K132" s="24"/>
      <c r="L132" s="24"/>
      <c r="M132" s="24"/>
      <c r="N132" s="24"/>
    </row>
    <row r="133" spans="1:14" x14ac:dyDescent="0.25">
      <c r="A133" s="24" t="s">
        <v>239</v>
      </c>
      <c r="B133" s="71" t="s">
        <v>53</v>
      </c>
      <c r="C133" s="72"/>
      <c r="D133" s="24" t="s">
        <v>245</v>
      </c>
      <c r="E133" s="40">
        <f t="shared" si="4"/>
        <v>0</v>
      </c>
      <c r="F133" s="24"/>
      <c r="G133" s="24">
        <v>734</v>
      </c>
      <c r="H133" s="24">
        <v>380</v>
      </c>
      <c r="I133" s="24">
        <v>1</v>
      </c>
      <c r="J133" s="24"/>
      <c r="K133" s="24"/>
      <c r="L133" s="24"/>
      <c r="M133" s="24"/>
      <c r="N133" s="24"/>
    </row>
    <row r="134" spans="1:14" x14ac:dyDescent="0.25">
      <c r="A134" s="24" t="s">
        <v>239</v>
      </c>
      <c r="B134" s="71" t="s">
        <v>306</v>
      </c>
      <c r="C134" s="72"/>
      <c r="D134" s="24" t="s">
        <v>245</v>
      </c>
      <c r="E134" s="40">
        <f t="shared" si="4"/>
        <v>0</v>
      </c>
      <c r="F134" s="24">
        <v>0</v>
      </c>
      <c r="G134" s="24">
        <v>0</v>
      </c>
      <c r="H134" s="24"/>
      <c r="I134" s="24"/>
      <c r="J134" s="24"/>
      <c r="K134" s="24">
        <v>27</v>
      </c>
      <c r="L134" s="24">
        <v>0</v>
      </c>
      <c r="M134" s="24"/>
      <c r="N134" s="24"/>
    </row>
    <row r="135" spans="1:14" x14ac:dyDescent="0.25">
      <c r="A135" s="24" t="s">
        <v>239</v>
      </c>
      <c r="B135" s="71" t="s">
        <v>73</v>
      </c>
      <c r="C135" s="72"/>
      <c r="D135" s="24" t="s">
        <v>245</v>
      </c>
      <c r="E135" s="40">
        <f t="shared" ref="E135:E145" si="5">SUM(L135:N135)/3</f>
        <v>0</v>
      </c>
      <c r="F135" s="24">
        <v>0</v>
      </c>
      <c r="G135" s="24">
        <v>0</v>
      </c>
      <c r="H135" s="24">
        <v>0</v>
      </c>
      <c r="I135" s="24">
        <v>0</v>
      </c>
      <c r="J135" s="24">
        <v>0</v>
      </c>
      <c r="K135" s="24">
        <v>10</v>
      </c>
      <c r="L135" s="24">
        <v>0</v>
      </c>
      <c r="M135" s="24"/>
      <c r="N135" s="24"/>
    </row>
    <row r="136" spans="1:14" x14ac:dyDescent="0.25">
      <c r="A136" s="24" t="s">
        <v>239</v>
      </c>
      <c r="B136" s="71" t="s">
        <v>297</v>
      </c>
      <c r="C136" s="72"/>
      <c r="D136" s="24" t="s">
        <v>245</v>
      </c>
      <c r="E136" s="40">
        <f t="shared" si="5"/>
        <v>0</v>
      </c>
      <c r="F136" s="24">
        <v>0</v>
      </c>
      <c r="G136" s="24">
        <v>0</v>
      </c>
      <c r="H136" s="24">
        <v>0</v>
      </c>
      <c r="I136" s="24">
        <v>0</v>
      </c>
      <c r="J136" s="24">
        <v>7</v>
      </c>
      <c r="K136" s="24">
        <v>5</v>
      </c>
      <c r="L136" s="24">
        <v>0</v>
      </c>
      <c r="M136" s="24"/>
      <c r="N136" s="24"/>
    </row>
    <row r="137" spans="1:14" x14ac:dyDescent="0.25">
      <c r="A137" s="24" t="s">
        <v>239</v>
      </c>
      <c r="B137" s="71" t="s">
        <v>47</v>
      </c>
      <c r="C137" s="72"/>
      <c r="D137" s="24" t="s">
        <v>245</v>
      </c>
      <c r="E137" s="40">
        <f t="shared" si="5"/>
        <v>0</v>
      </c>
      <c r="F137" s="24">
        <v>0</v>
      </c>
      <c r="G137" s="24">
        <v>39</v>
      </c>
      <c r="H137" s="24">
        <v>0</v>
      </c>
      <c r="I137" s="24">
        <v>0</v>
      </c>
      <c r="J137" s="24">
        <v>23</v>
      </c>
      <c r="K137" s="24">
        <v>87</v>
      </c>
      <c r="L137" s="24"/>
      <c r="M137" s="24"/>
      <c r="N137" s="24"/>
    </row>
    <row r="138" spans="1:14" x14ac:dyDescent="0.25">
      <c r="A138" s="24" t="s">
        <v>239</v>
      </c>
      <c r="B138" s="71" t="s">
        <v>138</v>
      </c>
      <c r="C138" s="72"/>
      <c r="D138" s="24" t="s">
        <v>245</v>
      </c>
      <c r="E138" s="40">
        <f t="shared" si="5"/>
        <v>0</v>
      </c>
      <c r="F138" s="24">
        <v>0</v>
      </c>
      <c r="G138" s="24">
        <v>4</v>
      </c>
      <c r="H138" s="24">
        <v>1</v>
      </c>
      <c r="I138" s="24">
        <v>0</v>
      </c>
      <c r="J138" s="24">
        <v>18</v>
      </c>
      <c r="K138" s="24">
        <v>8</v>
      </c>
      <c r="L138" s="24"/>
      <c r="M138" s="24"/>
      <c r="N138" s="24"/>
    </row>
    <row r="139" spans="1:14" x14ac:dyDescent="0.25">
      <c r="A139" s="24" t="s">
        <v>239</v>
      </c>
      <c r="B139" s="71" t="s">
        <v>263</v>
      </c>
      <c r="C139" s="72"/>
      <c r="D139" s="24" t="s">
        <v>245</v>
      </c>
      <c r="E139" s="40">
        <f t="shared" si="5"/>
        <v>0</v>
      </c>
      <c r="F139" s="24">
        <v>0</v>
      </c>
      <c r="G139" s="24">
        <v>0</v>
      </c>
      <c r="H139" s="24">
        <v>2</v>
      </c>
      <c r="I139" s="24">
        <v>0</v>
      </c>
      <c r="J139" s="24">
        <v>0</v>
      </c>
      <c r="K139" s="24"/>
      <c r="L139" s="24"/>
      <c r="M139" s="24"/>
      <c r="N139" s="24"/>
    </row>
    <row r="140" spans="1:14" x14ac:dyDescent="0.25">
      <c r="A140" s="24" t="s">
        <v>239</v>
      </c>
      <c r="B140" s="71" t="s">
        <v>141</v>
      </c>
      <c r="C140" s="72"/>
      <c r="D140" s="24" t="s">
        <v>245</v>
      </c>
      <c r="E140" s="40">
        <f t="shared" si="5"/>
        <v>0</v>
      </c>
      <c r="F140" s="24">
        <v>16</v>
      </c>
      <c r="G140" s="24">
        <v>64</v>
      </c>
      <c r="H140" s="24">
        <v>0</v>
      </c>
      <c r="I140" s="24">
        <v>0</v>
      </c>
      <c r="J140" s="24">
        <v>0</v>
      </c>
      <c r="K140" s="24"/>
      <c r="L140" s="24"/>
      <c r="M140" s="24"/>
      <c r="N140" s="24"/>
    </row>
    <row r="141" spans="1:14" x14ac:dyDescent="0.25">
      <c r="A141" s="24" t="s">
        <v>239</v>
      </c>
      <c r="B141" s="71" t="s">
        <v>289</v>
      </c>
      <c r="C141" s="72"/>
      <c r="D141" s="24" t="s">
        <v>245</v>
      </c>
      <c r="E141" s="40">
        <f t="shared" si="5"/>
        <v>0</v>
      </c>
      <c r="F141" s="24">
        <v>52</v>
      </c>
      <c r="G141" s="24">
        <v>91</v>
      </c>
      <c r="H141" s="24">
        <v>10</v>
      </c>
      <c r="I141" s="24">
        <v>51</v>
      </c>
      <c r="J141" s="24">
        <v>36</v>
      </c>
      <c r="K141" s="24"/>
      <c r="L141" s="24"/>
      <c r="M141" s="24"/>
      <c r="N141" s="24"/>
    </row>
    <row r="142" spans="1:14" x14ac:dyDescent="0.25">
      <c r="A142" s="24" t="s">
        <v>239</v>
      </c>
      <c r="B142" s="71" t="s">
        <v>178</v>
      </c>
      <c r="C142" s="72"/>
      <c r="D142" s="24" t="s">
        <v>245</v>
      </c>
      <c r="E142" s="40">
        <f t="shared" si="5"/>
        <v>0</v>
      </c>
      <c r="F142" s="24">
        <v>5</v>
      </c>
      <c r="G142" s="24">
        <v>26</v>
      </c>
      <c r="H142" s="24">
        <v>5</v>
      </c>
      <c r="I142" s="24">
        <v>21</v>
      </c>
      <c r="J142" s="24"/>
      <c r="K142" s="24"/>
      <c r="L142" s="24"/>
      <c r="M142" s="24"/>
      <c r="N142" s="24"/>
    </row>
    <row r="143" spans="1:14" x14ac:dyDescent="0.25">
      <c r="A143" s="24" t="s">
        <v>239</v>
      </c>
      <c r="B143" s="71" t="s">
        <v>300</v>
      </c>
      <c r="C143" s="72"/>
      <c r="D143" s="24" t="s">
        <v>245</v>
      </c>
      <c r="E143" s="40">
        <f t="shared" si="5"/>
        <v>0</v>
      </c>
      <c r="F143" s="24">
        <v>0</v>
      </c>
      <c r="G143" s="24">
        <v>0</v>
      </c>
      <c r="H143" s="24">
        <v>0</v>
      </c>
      <c r="I143" s="24">
        <v>0</v>
      </c>
      <c r="J143" s="24"/>
      <c r="K143" s="24"/>
      <c r="L143" s="24"/>
      <c r="M143" s="24"/>
      <c r="N143" s="24"/>
    </row>
    <row r="144" spans="1:14" x14ac:dyDescent="0.25">
      <c r="A144" s="24" t="s">
        <v>239</v>
      </c>
      <c r="B144" s="71" t="s">
        <v>108</v>
      </c>
      <c r="C144" s="72"/>
      <c r="D144" s="24" t="s">
        <v>245</v>
      </c>
      <c r="E144" s="40">
        <f t="shared" si="5"/>
        <v>0</v>
      </c>
      <c r="F144" s="24">
        <v>0</v>
      </c>
      <c r="G144" s="24">
        <v>1</v>
      </c>
      <c r="H144" s="24"/>
      <c r="I144" s="24"/>
      <c r="J144" s="24"/>
      <c r="K144" s="24"/>
      <c r="L144" s="24"/>
      <c r="M144" s="24"/>
      <c r="N144" s="24"/>
    </row>
    <row r="145" spans="1:14" x14ac:dyDescent="0.25">
      <c r="A145" s="24" t="s">
        <v>239</v>
      </c>
      <c r="B145" s="71" t="s">
        <v>301</v>
      </c>
      <c r="C145" s="72"/>
      <c r="D145" s="24" t="s">
        <v>245</v>
      </c>
      <c r="E145" s="40">
        <f t="shared" si="5"/>
        <v>0</v>
      </c>
      <c r="F145" s="24"/>
      <c r="G145" s="24"/>
      <c r="H145" s="24"/>
      <c r="I145" s="24"/>
      <c r="J145" s="24"/>
      <c r="K145" s="24"/>
      <c r="L145" s="24"/>
      <c r="M145" s="24"/>
      <c r="N145" s="24"/>
    </row>
    <row r="147" spans="1:14" x14ac:dyDescent="0.25">
      <c r="A147" s="24" t="s">
        <v>239</v>
      </c>
      <c r="B147" s="71" t="s">
        <v>209</v>
      </c>
      <c r="C147" s="72" t="s">
        <v>17</v>
      </c>
      <c r="D147" s="24" t="s">
        <v>245</v>
      </c>
      <c r="E147" s="40">
        <v>155739</v>
      </c>
      <c r="F147" s="73">
        <v>142224</v>
      </c>
      <c r="G147" s="73">
        <v>119739</v>
      </c>
      <c r="H147" s="73">
        <v>145978</v>
      </c>
      <c r="I147" s="73">
        <v>99167</v>
      </c>
      <c r="J147" s="73">
        <v>63813</v>
      </c>
      <c r="K147" s="73">
        <v>97188</v>
      </c>
      <c r="L147" s="73">
        <v>110743</v>
      </c>
      <c r="M147" s="73">
        <v>180732</v>
      </c>
      <c r="N147" s="73">
        <v>175742</v>
      </c>
    </row>
    <row r="148" spans="1:14" x14ac:dyDescent="0.25">
      <c r="A148" s="24" t="s">
        <v>239</v>
      </c>
      <c r="B148" s="71" t="s">
        <v>232</v>
      </c>
      <c r="C148" s="72" t="s">
        <v>17</v>
      </c>
      <c r="D148" s="24" t="s">
        <v>245</v>
      </c>
      <c r="E148" s="40">
        <v>34838</v>
      </c>
      <c r="F148" s="24">
        <v>14</v>
      </c>
      <c r="G148" s="24">
        <v>5</v>
      </c>
      <c r="H148" s="24">
        <v>214</v>
      </c>
      <c r="I148" s="24">
        <v>1</v>
      </c>
      <c r="J148" s="73">
        <v>3806</v>
      </c>
      <c r="K148" s="73">
        <v>50740</v>
      </c>
      <c r="L148" s="73">
        <v>48519</v>
      </c>
      <c r="M148" s="73">
        <v>31118</v>
      </c>
      <c r="N148" s="73">
        <v>24877</v>
      </c>
    </row>
    <row r="149" spans="1:14" x14ac:dyDescent="0.25">
      <c r="A149" s="24" t="s">
        <v>239</v>
      </c>
      <c r="B149" s="71" t="s">
        <v>218</v>
      </c>
      <c r="C149" s="72" t="s">
        <v>17</v>
      </c>
      <c r="D149" s="24" t="s">
        <v>245</v>
      </c>
      <c r="E149" s="40">
        <v>23328.666666666668</v>
      </c>
      <c r="F149" s="73">
        <v>13860</v>
      </c>
      <c r="G149" s="73">
        <v>20174</v>
      </c>
      <c r="H149" s="73">
        <v>34118</v>
      </c>
      <c r="I149" s="73">
        <v>32436</v>
      </c>
      <c r="J149" s="73">
        <v>30499</v>
      </c>
      <c r="K149" s="73">
        <v>14685</v>
      </c>
      <c r="L149" s="73">
        <v>16949</v>
      </c>
      <c r="M149" s="73">
        <v>30246</v>
      </c>
      <c r="N149" s="73">
        <v>22791</v>
      </c>
    </row>
    <row r="150" spans="1:14" x14ac:dyDescent="0.25">
      <c r="A150" s="24" t="s">
        <v>239</v>
      </c>
      <c r="B150" s="71" t="s">
        <v>229</v>
      </c>
      <c r="C150" s="72" t="s">
        <v>17</v>
      </c>
      <c r="D150" s="24" t="s">
        <v>245</v>
      </c>
      <c r="E150" s="40">
        <v>28957.333333333332</v>
      </c>
      <c r="F150" s="24">
        <v>571</v>
      </c>
      <c r="G150" s="73">
        <v>13653</v>
      </c>
      <c r="H150" s="73">
        <v>11971</v>
      </c>
      <c r="I150" s="73">
        <v>10189</v>
      </c>
      <c r="J150" s="73">
        <v>15546</v>
      </c>
      <c r="K150" s="73">
        <v>22864</v>
      </c>
      <c r="L150" s="73">
        <v>36945</v>
      </c>
      <c r="M150" s="73">
        <v>36084</v>
      </c>
      <c r="N150" s="73">
        <v>13843</v>
      </c>
    </row>
    <row r="151" spans="1:14" x14ac:dyDescent="0.25">
      <c r="A151" s="24" t="s">
        <v>239</v>
      </c>
      <c r="B151" s="71" t="s">
        <v>219</v>
      </c>
      <c r="C151" s="72" t="s">
        <v>17</v>
      </c>
      <c r="D151" s="24" t="s">
        <v>245</v>
      </c>
      <c r="E151" s="40">
        <v>16136</v>
      </c>
      <c r="F151" s="73">
        <v>2282</v>
      </c>
      <c r="G151" s="73">
        <v>8721</v>
      </c>
      <c r="H151" s="73">
        <v>6564</v>
      </c>
      <c r="I151" s="73">
        <v>7791</v>
      </c>
      <c r="J151" s="73">
        <v>18121</v>
      </c>
      <c r="K151" s="73">
        <v>13662</v>
      </c>
      <c r="L151" s="73">
        <v>22828</v>
      </c>
      <c r="M151" s="73">
        <v>12199</v>
      </c>
      <c r="N151" s="73">
        <v>13381</v>
      </c>
    </row>
    <row r="152" spans="1:14" x14ac:dyDescent="0.25">
      <c r="A152" s="24" t="s">
        <v>239</v>
      </c>
      <c r="B152" s="71" t="s">
        <v>213</v>
      </c>
      <c r="C152" s="72" t="s">
        <v>17</v>
      </c>
      <c r="D152" s="24" t="s">
        <v>245</v>
      </c>
      <c r="E152" s="40">
        <v>16085</v>
      </c>
      <c r="F152" s="73">
        <v>28821</v>
      </c>
      <c r="G152" s="73">
        <v>23693</v>
      </c>
      <c r="H152" s="73">
        <v>31840</v>
      </c>
      <c r="I152" s="73">
        <v>14240</v>
      </c>
      <c r="J152" s="73">
        <v>40051</v>
      </c>
      <c r="K152" s="73">
        <v>20046</v>
      </c>
      <c r="L152" s="73">
        <v>19626</v>
      </c>
      <c r="M152" s="73">
        <v>16437</v>
      </c>
      <c r="N152" s="73">
        <v>12192</v>
      </c>
    </row>
    <row r="153" spans="1:14" x14ac:dyDescent="0.25">
      <c r="A153" s="24" t="s">
        <v>239</v>
      </c>
      <c r="B153" s="71" t="s">
        <v>215</v>
      </c>
      <c r="C153" s="72" t="s">
        <v>17</v>
      </c>
      <c r="D153" s="24" t="s">
        <v>245</v>
      </c>
      <c r="E153" s="40">
        <v>2769.6666666666665</v>
      </c>
      <c r="F153" s="73">
        <v>1281</v>
      </c>
      <c r="G153" s="73">
        <v>2374</v>
      </c>
      <c r="H153" s="73">
        <v>5132</v>
      </c>
      <c r="I153" s="73">
        <v>3719</v>
      </c>
      <c r="J153" s="73">
        <v>3006</v>
      </c>
      <c r="K153" s="73">
        <v>10350</v>
      </c>
      <c r="L153" s="73">
        <v>2230</v>
      </c>
      <c r="M153" s="73">
        <v>2476</v>
      </c>
      <c r="N153" s="73">
        <v>3603</v>
      </c>
    </row>
    <row r="154" spans="1:14" x14ac:dyDescent="0.25">
      <c r="A154" s="24" t="s">
        <v>239</v>
      </c>
      <c r="B154" s="71" t="s">
        <v>212</v>
      </c>
      <c r="C154" s="72" t="s">
        <v>17</v>
      </c>
      <c r="D154" s="24" t="s">
        <v>245</v>
      </c>
      <c r="E154" s="40">
        <v>2010</v>
      </c>
      <c r="F154" s="73">
        <v>1750</v>
      </c>
      <c r="G154" s="73">
        <v>1805</v>
      </c>
      <c r="H154" s="73">
        <v>4690</v>
      </c>
      <c r="I154" s="73">
        <v>5626</v>
      </c>
      <c r="J154" s="73">
        <v>3026</v>
      </c>
      <c r="K154" s="73">
        <v>1042</v>
      </c>
      <c r="L154" s="73">
        <v>1847</v>
      </c>
      <c r="M154" s="73">
        <v>1271</v>
      </c>
      <c r="N154" s="73">
        <v>2912</v>
      </c>
    </row>
    <row r="155" spans="1:14" x14ac:dyDescent="0.25">
      <c r="A155" s="24" t="s">
        <v>239</v>
      </c>
      <c r="B155" s="71" t="s">
        <v>264</v>
      </c>
      <c r="C155" s="72" t="s">
        <v>17</v>
      </c>
      <c r="D155" s="24" t="s">
        <v>245</v>
      </c>
      <c r="E155" s="40">
        <v>2840.3333333333335</v>
      </c>
      <c r="F155" s="73">
        <v>1100</v>
      </c>
      <c r="G155" s="24">
        <v>215</v>
      </c>
      <c r="H155" s="24">
        <v>301</v>
      </c>
      <c r="I155" s="24">
        <v>320</v>
      </c>
      <c r="J155" s="24">
        <v>330</v>
      </c>
      <c r="K155" s="24">
        <v>521</v>
      </c>
      <c r="L155" s="73">
        <v>4539</v>
      </c>
      <c r="M155" s="73">
        <v>1595</v>
      </c>
      <c r="N155" s="73">
        <v>2387</v>
      </c>
    </row>
    <row r="156" spans="1:14" x14ac:dyDescent="0.25">
      <c r="A156" s="24" t="s">
        <v>239</v>
      </c>
      <c r="B156" s="71" t="s">
        <v>224</v>
      </c>
      <c r="C156" s="72" t="s">
        <v>17</v>
      </c>
      <c r="D156" s="24" t="s">
        <v>245</v>
      </c>
      <c r="E156" s="40">
        <v>1610.3333333333333</v>
      </c>
      <c r="F156" s="24">
        <v>137</v>
      </c>
      <c r="G156" s="73">
        <v>1173</v>
      </c>
      <c r="H156" s="24">
        <v>362</v>
      </c>
      <c r="I156" s="24">
        <v>507</v>
      </c>
      <c r="J156" s="73">
        <v>2934</v>
      </c>
      <c r="K156" s="73">
        <v>1091</v>
      </c>
      <c r="L156" s="73">
        <v>2642</v>
      </c>
      <c r="M156" s="24">
        <v>642</v>
      </c>
      <c r="N156" s="73">
        <v>1547</v>
      </c>
    </row>
    <row r="157" spans="1:14" x14ac:dyDescent="0.25">
      <c r="A157" s="24" t="s">
        <v>239</v>
      </c>
      <c r="B157" s="71" t="s">
        <v>234</v>
      </c>
      <c r="C157" s="72" t="s">
        <v>17</v>
      </c>
      <c r="D157" s="24" t="s">
        <v>245</v>
      </c>
      <c r="E157" s="40">
        <v>575.33333333333337</v>
      </c>
      <c r="F157" s="24">
        <v>412</v>
      </c>
      <c r="G157" s="24">
        <v>256</v>
      </c>
      <c r="H157" s="24">
        <v>93</v>
      </c>
      <c r="I157" s="73">
        <v>5377</v>
      </c>
      <c r="J157" s="73">
        <v>3104</v>
      </c>
      <c r="K157" s="24">
        <v>482</v>
      </c>
      <c r="L157" s="24">
        <v>388</v>
      </c>
      <c r="M157" s="24">
        <v>220</v>
      </c>
      <c r="N157" s="73">
        <v>1118</v>
      </c>
    </row>
    <row r="158" spans="1:14" x14ac:dyDescent="0.25">
      <c r="A158" s="24" t="s">
        <v>239</v>
      </c>
      <c r="B158" s="71" t="s">
        <v>217</v>
      </c>
      <c r="C158" s="72" t="s">
        <v>17</v>
      </c>
      <c r="D158" s="24" t="s">
        <v>245</v>
      </c>
      <c r="E158" s="40">
        <v>982</v>
      </c>
      <c r="F158" s="24">
        <v>281</v>
      </c>
      <c r="G158" s="73">
        <v>2918</v>
      </c>
      <c r="H158" s="73">
        <v>3976</v>
      </c>
      <c r="I158" s="73">
        <v>1792</v>
      </c>
      <c r="J158" s="24">
        <v>688</v>
      </c>
      <c r="K158" s="24">
        <v>519</v>
      </c>
      <c r="L158" s="24">
        <v>19</v>
      </c>
      <c r="M158" s="73">
        <v>2009</v>
      </c>
      <c r="N158" s="24">
        <v>918</v>
      </c>
    </row>
    <row r="159" spans="1:14" x14ac:dyDescent="0.25">
      <c r="A159" s="24" t="s">
        <v>239</v>
      </c>
      <c r="B159" s="71" t="s">
        <v>230</v>
      </c>
      <c r="C159" s="72" t="s">
        <v>17</v>
      </c>
      <c r="D159" s="24" t="s">
        <v>245</v>
      </c>
      <c r="E159" s="40">
        <v>2610</v>
      </c>
      <c r="F159" s="73">
        <v>5092</v>
      </c>
      <c r="G159" s="73">
        <v>15782</v>
      </c>
      <c r="H159" s="73">
        <v>31539</v>
      </c>
      <c r="I159" s="73">
        <v>13297</v>
      </c>
      <c r="J159" s="73">
        <v>7192</v>
      </c>
      <c r="K159" s="73">
        <v>8124</v>
      </c>
      <c r="L159" s="73">
        <v>6213</v>
      </c>
      <c r="M159" s="73">
        <v>1032</v>
      </c>
      <c r="N159" s="24">
        <v>585</v>
      </c>
    </row>
    <row r="160" spans="1:14" x14ac:dyDescent="0.25">
      <c r="A160" s="24" t="s">
        <v>239</v>
      </c>
      <c r="B160" s="71" t="s">
        <v>216</v>
      </c>
      <c r="C160" s="72" t="s">
        <v>17</v>
      </c>
      <c r="D160" s="24" t="s">
        <v>245</v>
      </c>
      <c r="E160" s="40">
        <v>863.66666666666663</v>
      </c>
      <c r="F160" s="24">
        <v>632</v>
      </c>
      <c r="G160" s="24">
        <v>140</v>
      </c>
      <c r="H160" s="24">
        <v>384</v>
      </c>
      <c r="I160" s="24">
        <v>653</v>
      </c>
      <c r="J160" s="24">
        <v>68</v>
      </c>
      <c r="K160" s="24">
        <v>151</v>
      </c>
      <c r="L160" s="24">
        <v>595</v>
      </c>
      <c r="M160" s="73">
        <v>1517</v>
      </c>
      <c r="N160" s="24">
        <v>479</v>
      </c>
    </row>
    <row r="161" spans="1:14" x14ac:dyDescent="0.25">
      <c r="A161" s="24" t="s">
        <v>239</v>
      </c>
      <c r="B161" s="71" t="s">
        <v>208</v>
      </c>
      <c r="C161" s="72" t="s">
        <v>17</v>
      </c>
      <c r="D161" s="24" t="s">
        <v>245</v>
      </c>
      <c r="E161" s="40">
        <v>150.33333333333334</v>
      </c>
      <c r="F161" s="24">
        <v>12</v>
      </c>
      <c r="G161" s="24">
        <v>89</v>
      </c>
      <c r="H161" s="24">
        <v>134</v>
      </c>
      <c r="I161" s="24">
        <v>165</v>
      </c>
      <c r="J161" s="24">
        <v>63</v>
      </c>
      <c r="K161" s="24">
        <v>48</v>
      </c>
      <c r="L161" s="24">
        <v>45</v>
      </c>
      <c r="M161" s="24">
        <v>8</v>
      </c>
      <c r="N161" s="24">
        <v>398</v>
      </c>
    </row>
    <row r="162" spans="1:14" x14ac:dyDescent="0.25">
      <c r="A162" s="24" t="s">
        <v>239</v>
      </c>
      <c r="B162" s="71" t="s">
        <v>231</v>
      </c>
      <c r="C162" s="72" t="s">
        <v>17</v>
      </c>
      <c r="D162" s="24" t="s">
        <v>245</v>
      </c>
      <c r="E162" s="40">
        <v>206.66666666666666</v>
      </c>
      <c r="F162" s="24">
        <v>6</v>
      </c>
      <c r="G162" s="73">
        <v>3711</v>
      </c>
      <c r="H162" s="73">
        <v>6038</v>
      </c>
      <c r="I162" s="73">
        <v>1049</v>
      </c>
      <c r="J162" s="73">
        <v>3294</v>
      </c>
      <c r="K162" s="73">
        <v>2690</v>
      </c>
      <c r="L162" s="24">
        <v>0</v>
      </c>
      <c r="M162" s="24">
        <v>268</v>
      </c>
      <c r="N162" s="24">
        <v>352</v>
      </c>
    </row>
    <row r="163" spans="1:14" x14ac:dyDescent="0.25">
      <c r="A163" s="24" t="s">
        <v>239</v>
      </c>
      <c r="B163" s="71" t="s">
        <v>223</v>
      </c>
      <c r="C163" s="72" t="s">
        <v>17</v>
      </c>
      <c r="D163" s="24" t="s">
        <v>245</v>
      </c>
      <c r="E163" s="40">
        <v>523</v>
      </c>
      <c r="F163" s="24">
        <v>476</v>
      </c>
      <c r="G163" s="24">
        <v>357</v>
      </c>
      <c r="H163" s="24">
        <v>238</v>
      </c>
      <c r="I163" s="24">
        <v>229</v>
      </c>
      <c r="J163" s="24">
        <v>397</v>
      </c>
      <c r="K163" s="73">
        <v>1383</v>
      </c>
      <c r="L163" s="24">
        <v>913</v>
      </c>
      <c r="M163" s="24">
        <v>323</v>
      </c>
      <c r="N163" s="24">
        <v>333</v>
      </c>
    </row>
    <row r="164" spans="1:14" x14ac:dyDescent="0.25">
      <c r="A164" s="24" t="s">
        <v>239</v>
      </c>
      <c r="B164" s="71" t="s">
        <v>220</v>
      </c>
      <c r="C164" s="72" t="s">
        <v>17</v>
      </c>
      <c r="D164" s="24" t="s">
        <v>245</v>
      </c>
      <c r="E164" s="40">
        <v>1324.6666666666667</v>
      </c>
      <c r="F164" s="24">
        <v>0</v>
      </c>
      <c r="G164" s="24">
        <v>5</v>
      </c>
      <c r="H164" s="24">
        <v>11</v>
      </c>
      <c r="I164" s="73">
        <v>3169</v>
      </c>
      <c r="J164" s="73">
        <v>9728</v>
      </c>
      <c r="K164" s="73">
        <v>2414</v>
      </c>
      <c r="L164" s="73">
        <v>3818</v>
      </c>
      <c r="M164" s="24">
        <v>17</v>
      </c>
      <c r="N164" s="24">
        <v>139</v>
      </c>
    </row>
    <row r="165" spans="1:14" x14ac:dyDescent="0.25">
      <c r="A165" s="24" t="s">
        <v>239</v>
      </c>
      <c r="B165" s="71" t="s">
        <v>214</v>
      </c>
      <c r="C165" s="72" t="s">
        <v>17</v>
      </c>
      <c r="D165" s="24" t="s">
        <v>245</v>
      </c>
      <c r="E165" s="40">
        <v>65.333333333333329</v>
      </c>
      <c r="F165" s="24">
        <v>47</v>
      </c>
      <c r="G165" s="24">
        <v>395</v>
      </c>
      <c r="H165" s="24">
        <v>197</v>
      </c>
      <c r="I165" s="24">
        <v>144</v>
      </c>
      <c r="J165" s="24">
        <v>13</v>
      </c>
      <c r="K165" s="73">
        <v>1482</v>
      </c>
      <c r="L165" s="24">
        <v>21</v>
      </c>
      <c r="M165" s="24">
        <v>64</v>
      </c>
      <c r="N165" s="24">
        <v>111</v>
      </c>
    </row>
    <row r="166" spans="1:14" x14ac:dyDescent="0.25">
      <c r="A166" s="24" t="s">
        <v>239</v>
      </c>
      <c r="B166" s="71" t="s">
        <v>226</v>
      </c>
      <c r="C166" s="72" t="s">
        <v>17</v>
      </c>
      <c r="D166" s="24" t="s">
        <v>245</v>
      </c>
      <c r="E166" s="40">
        <v>148.33333333333334</v>
      </c>
      <c r="F166" s="24">
        <v>0</v>
      </c>
      <c r="G166" s="24">
        <v>3</v>
      </c>
      <c r="H166" s="24">
        <v>0</v>
      </c>
      <c r="I166" s="24">
        <v>99</v>
      </c>
      <c r="J166" s="24">
        <v>327</v>
      </c>
      <c r="K166" s="24">
        <v>55</v>
      </c>
      <c r="L166" s="24">
        <v>29</v>
      </c>
      <c r="M166" s="24">
        <v>329</v>
      </c>
      <c r="N166" s="24">
        <v>87</v>
      </c>
    </row>
    <row r="167" spans="1:14" x14ac:dyDescent="0.25">
      <c r="A167" s="24" t="s">
        <v>239</v>
      </c>
      <c r="B167" s="71" t="s">
        <v>222</v>
      </c>
      <c r="C167" s="72" t="s">
        <v>17</v>
      </c>
      <c r="D167" s="24" t="s">
        <v>245</v>
      </c>
      <c r="E167" s="40">
        <v>6.666666666666667</v>
      </c>
      <c r="F167" s="24">
        <v>21</v>
      </c>
      <c r="G167" s="24">
        <v>66</v>
      </c>
      <c r="H167" s="24">
        <v>35</v>
      </c>
      <c r="I167" s="24">
        <v>0</v>
      </c>
      <c r="J167" s="24">
        <v>7</v>
      </c>
      <c r="K167" s="24">
        <v>1</v>
      </c>
      <c r="L167" s="24">
        <v>0</v>
      </c>
      <c r="M167" s="24">
        <v>0</v>
      </c>
      <c r="N167" s="24">
        <v>20</v>
      </c>
    </row>
    <row r="168" spans="1:14" x14ac:dyDescent="0.25">
      <c r="A168" s="24" t="s">
        <v>239</v>
      </c>
      <c r="B168" s="71" t="s">
        <v>210</v>
      </c>
      <c r="C168" s="72" t="s">
        <v>17</v>
      </c>
      <c r="D168" s="24" t="s">
        <v>245</v>
      </c>
      <c r="E168" s="40">
        <v>0</v>
      </c>
      <c r="F168" s="24">
        <v>2</v>
      </c>
      <c r="G168" s="24">
        <v>5</v>
      </c>
      <c r="H168" s="24">
        <v>544</v>
      </c>
      <c r="I168" s="24">
        <v>216</v>
      </c>
      <c r="J168" s="24">
        <v>74</v>
      </c>
      <c r="K168" s="24">
        <v>0</v>
      </c>
      <c r="L168" s="24">
        <v>0</v>
      </c>
      <c r="M168" s="24">
        <v>0</v>
      </c>
      <c r="N168" s="24">
        <v>0</v>
      </c>
    </row>
    <row r="169" spans="1:14" x14ac:dyDescent="0.25">
      <c r="A169" s="24" t="s">
        <v>239</v>
      </c>
      <c r="B169" s="71" t="s">
        <v>221</v>
      </c>
      <c r="C169" s="72" t="s">
        <v>17</v>
      </c>
      <c r="D169" s="24" t="s">
        <v>245</v>
      </c>
      <c r="E169" s="40">
        <v>11.666666666666666</v>
      </c>
      <c r="F169" s="24">
        <v>14</v>
      </c>
      <c r="G169" s="24">
        <v>125</v>
      </c>
      <c r="H169" s="24">
        <v>2</v>
      </c>
      <c r="I169" s="24">
        <v>10</v>
      </c>
      <c r="J169" s="24">
        <v>3</v>
      </c>
      <c r="K169" s="24">
        <v>32</v>
      </c>
      <c r="L169" s="24">
        <v>16</v>
      </c>
      <c r="M169" s="24">
        <v>19</v>
      </c>
      <c r="N169" s="24">
        <v>0</v>
      </c>
    </row>
    <row r="170" spans="1:14" x14ac:dyDescent="0.25">
      <c r="A170" s="24" t="s">
        <v>239</v>
      </c>
      <c r="B170" s="71" t="s">
        <v>211</v>
      </c>
      <c r="C170" s="72" t="s">
        <v>17</v>
      </c>
      <c r="D170" s="24" t="s">
        <v>245</v>
      </c>
      <c r="E170" s="40">
        <v>0</v>
      </c>
      <c r="F170" s="24">
        <v>2</v>
      </c>
      <c r="G170" s="24">
        <v>480</v>
      </c>
      <c r="H170" s="24">
        <v>25</v>
      </c>
      <c r="I170" s="24">
        <v>8</v>
      </c>
      <c r="J170" s="24">
        <v>5</v>
      </c>
      <c r="K170" s="24">
        <v>0</v>
      </c>
      <c r="L170" s="24">
        <v>0</v>
      </c>
      <c r="M170" s="24">
        <v>0</v>
      </c>
      <c r="N170" s="24">
        <v>0</v>
      </c>
    </row>
    <row r="171" spans="1:14" x14ac:dyDescent="0.25">
      <c r="A171" s="24" t="s">
        <v>239</v>
      </c>
      <c r="B171" s="71" t="s">
        <v>227</v>
      </c>
      <c r="C171" s="72" t="s">
        <v>17</v>
      </c>
      <c r="D171" s="24" t="s">
        <v>245</v>
      </c>
      <c r="E171" s="40">
        <v>0.33333333333333331</v>
      </c>
      <c r="F171" s="24">
        <v>0</v>
      </c>
      <c r="G171" s="24">
        <v>0</v>
      </c>
      <c r="H171" s="24">
        <v>136</v>
      </c>
      <c r="I171" s="24">
        <v>8</v>
      </c>
      <c r="J171" s="24">
        <v>0</v>
      </c>
      <c r="K171" s="24">
        <v>0</v>
      </c>
      <c r="L171" s="24">
        <v>1</v>
      </c>
      <c r="M171" s="24">
        <v>0</v>
      </c>
      <c r="N171" s="24">
        <v>0</v>
      </c>
    </row>
    <row r="172" spans="1:14" x14ac:dyDescent="0.25">
      <c r="A172" s="24" t="s">
        <v>239</v>
      </c>
      <c r="B172" s="71" t="s">
        <v>225</v>
      </c>
      <c r="C172" s="72" t="s">
        <v>17</v>
      </c>
      <c r="D172" s="24" t="s">
        <v>245</v>
      </c>
      <c r="E172" s="40">
        <v>0</v>
      </c>
      <c r="F172" s="24">
        <v>0</v>
      </c>
      <c r="G172" s="24">
        <v>0</v>
      </c>
      <c r="H172" s="24">
        <v>0</v>
      </c>
      <c r="I172" s="24">
        <v>0</v>
      </c>
      <c r="J172" s="24">
        <v>0</v>
      </c>
      <c r="K172" s="24">
        <v>0</v>
      </c>
      <c r="L172" s="24">
        <v>0</v>
      </c>
      <c r="M172" s="24">
        <v>0</v>
      </c>
      <c r="N172" s="24">
        <v>0</v>
      </c>
    </row>
    <row r="173" spans="1:14" x14ac:dyDescent="0.25">
      <c r="A173" s="24" t="s">
        <v>239</v>
      </c>
      <c r="B173" s="71" t="s">
        <v>228</v>
      </c>
      <c r="C173" s="72" t="s">
        <v>17</v>
      </c>
      <c r="D173" s="24" t="s">
        <v>245</v>
      </c>
      <c r="E173" s="40">
        <v>0</v>
      </c>
      <c r="F173" s="24">
        <v>4</v>
      </c>
      <c r="G173" s="24">
        <v>12</v>
      </c>
      <c r="H173" s="24">
        <v>29</v>
      </c>
      <c r="I173" s="24">
        <v>19</v>
      </c>
      <c r="J173" s="24">
        <v>33</v>
      </c>
      <c r="K173" s="24">
        <v>0</v>
      </c>
      <c r="L173" s="24">
        <v>0</v>
      </c>
      <c r="M173" s="24">
        <v>0</v>
      </c>
      <c r="N173" s="24">
        <v>0</v>
      </c>
    </row>
    <row r="174" spans="1:14" x14ac:dyDescent="0.25">
      <c r="A174" s="24" t="s">
        <v>239</v>
      </c>
      <c r="B174" s="71" t="s">
        <v>235</v>
      </c>
      <c r="C174" s="72" t="s">
        <v>17</v>
      </c>
      <c r="D174" s="24" t="s">
        <v>245</v>
      </c>
      <c r="E174" s="40">
        <v>71.333333333333329</v>
      </c>
      <c r="F174" s="24">
        <v>10</v>
      </c>
      <c r="G174" s="24">
        <v>2</v>
      </c>
      <c r="H174" s="24">
        <v>14</v>
      </c>
      <c r="I174" s="24">
        <v>153</v>
      </c>
      <c r="J174" s="24">
        <v>161</v>
      </c>
      <c r="K174" s="24">
        <v>186</v>
      </c>
      <c r="L174" s="24">
        <v>1</v>
      </c>
      <c r="M174" s="24">
        <v>213</v>
      </c>
      <c r="N174" s="24">
        <v>0</v>
      </c>
    </row>
  </sheetData>
  <autoFilter ref="A6:P145">
    <sortState ref="A8:N146">
      <sortCondition descending="1" ref="E7:E146"/>
    </sortState>
  </autoFilter>
  <hyperlinks>
    <hyperlink ref="E2" location="'CONTENTS &amp; NOTES'!A1" display="Return to Contents pag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46"/>
  <sheetViews>
    <sheetView showGridLines="0" workbookViewId="0">
      <selection activeCell="B13" sqref="B13"/>
    </sheetView>
  </sheetViews>
  <sheetFormatPr defaultColWidth="9.28515625" defaultRowHeight="12" x14ac:dyDescent="0.25"/>
  <cols>
    <col min="1" max="1" width="9.28515625" style="2"/>
    <col min="2" max="2" width="24.85546875" style="2" customWidth="1"/>
    <col min="3" max="3" width="5.5703125" style="2" customWidth="1"/>
    <col min="4" max="4" width="12.42578125" style="2" customWidth="1"/>
    <col min="5" max="5" width="11.42578125" style="3" bestFit="1" customWidth="1"/>
    <col min="6" max="6" width="12.140625" style="2" customWidth="1"/>
    <col min="7" max="14" width="11.42578125" style="2" bestFit="1" customWidth="1"/>
    <col min="15" max="16384" width="9.28515625" style="2"/>
  </cols>
  <sheetData>
    <row r="1" spans="1:15" ht="14.4" x14ac:dyDescent="0.25">
      <c r="A1" s="1" t="s">
        <v>328</v>
      </c>
      <c r="E1" s="76" t="s">
        <v>329</v>
      </c>
      <c r="F1" s="77"/>
    </row>
    <row r="2" spans="1:15" s="4" customFormat="1" ht="13.8" x14ac:dyDescent="0.25">
      <c r="A2" s="4" t="s">
        <v>1</v>
      </c>
      <c r="B2" s="5" t="s">
        <v>330</v>
      </c>
      <c r="E2" s="100" t="s">
        <v>363</v>
      </c>
      <c r="F2" s="101"/>
      <c r="G2" s="102"/>
      <c r="H2" s="103"/>
      <c r="I2" s="103"/>
      <c r="J2" s="103"/>
      <c r="K2" s="103"/>
      <c r="L2" s="103"/>
      <c r="M2" s="103"/>
      <c r="N2" s="103"/>
    </row>
    <row r="3" spans="1:15" s="9" customFormat="1" ht="24" x14ac:dyDescent="0.25">
      <c r="A3" s="7" t="s">
        <v>4</v>
      </c>
      <c r="B3" s="7" t="s">
        <v>5</v>
      </c>
      <c r="C3" s="7"/>
      <c r="D3" s="7" t="s">
        <v>6</v>
      </c>
      <c r="E3" s="8" t="s">
        <v>243</v>
      </c>
      <c r="F3" s="7" t="s">
        <v>8</v>
      </c>
      <c r="G3" s="7" t="s">
        <v>9</v>
      </c>
      <c r="H3" s="7" t="s">
        <v>10</v>
      </c>
      <c r="I3" s="7" t="s">
        <v>11</v>
      </c>
      <c r="J3" s="7" t="s">
        <v>12</v>
      </c>
      <c r="K3" s="7" t="s">
        <v>13</v>
      </c>
      <c r="L3" s="7" t="s">
        <v>14</v>
      </c>
      <c r="M3" s="7" t="s">
        <v>238</v>
      </c>
      <c r="N3" s="7" t="s">
        <v>244</v>
      </c>
    </row>
    <row r="4" spans="1:15" s="9" customFormat="1" x14ac:dyDescent="0.25">
      <c r="A4" s="10"/>
      <c r="B4" s="105" t="s">
        <v>367</v>
      </c>
      <c r="C4" s="10"/>
      <c r="D4" s="10"/>
      <c r="E4" s="33"/>
      <c r="F4" s="12">
        <f>(COUNTIF(F7:F10000,"&gt;0")-1)</f>
        <v>67</v>
      </c>
      <c r="G4" s="12">
        <f t="shared" ref="G4:N4" si="0">(COUNTIF(G7:G10000,"&gt;0")-1)</f>
        <v>67</v>
      </c>
      <c r="H4" s="12">
        <f t="shared" si="0"/>
        <v>75</v>
      </c>
      <c r="I4" s="12">
        <f t="shared" si="0"/>
        <v>72</v>
      </c>
      <c r="J4" s="12">
        <f t="shared" si="0"/>
        <v>66</v>
      </c>
      <c r="K4" s="12">
        <f t="shared" si="0"/>
        <v>66</v>
      </c>
      <c r="L4" s="12">
        <f t="shared" si="0"/>
        <v>63</v>
      </c>
      <c r="M4" s="12">
        <f t="shared" si="0"/>
        <v>61</v>
      </c>
      <c r="N4" s="12">
        <f t="shared" si="0"/>
        <v>56</v>
      </c>
    </row>
    <row r="5" spans="1:15" s="9" customFormat="1" x14ac:dyDescent="0.25">
      <c r="A5" s="10"/>
      <c r="B5" s="104" t="s">
        <v>368</v>
      </c>
      <c r="C5" s="10"/>
      <c r="D5" s="10"/>
      <c r="E5" s="45">
        <f>SUBTOTAL(9,E7:E119)</f>
        <v>439116.99999999988</v>
      </c>
      <c r="F5" s="45">
        <f t="shared" ref="F5:N5" si="1">SUBTOTAL(9,F7:F119)</f>
        <v>223262</v>
      </c>
      <c r="G5" s="45">
        <f t="shared" si="1"/>
        <v>158652</v>
      </c>
      <c r="H5" s="45">
        <f t="shared" si="1"/>
        <v>224102</v>
      </c>
      <c r="I5" s="45">
        <f t="shared" si="1"/>
        <v>199807</v>
      </c>
      <c r="J5" s="45">
        <f t="shared" si="1"/>
        <v>174884</v>
      </c>
      <c r="K5" s="45">
        <f t="shared" si="1"/>
        <v>280998</v>
      </c>
      <c r="L5" s="45">
        <f t="shared" si="1"/>
        <v>381343</v>
      </c>
      <c r="M5" s="45">
        <f t="shared" si="1"/>
        <v>399069</v>
      </c>
      <c r="N5" s="45">
        <f t="shared" si="1"/>
        <v>536939</v>
      </c>
    </row>
    <row r="6" spans="1:15" s="9" customFormat="1" x14ac:dyDescent="0.25">
      <c r="A6" s="13"/>
      <c r="B6" s="13"/>
      <c r="C6" s="13"/>
      <c r="D6" s="13"/>
      <c r="E6" s="14"/>
      <c r="F6" s="13"/>
      <c r="G6" s="13"/>
      <c r="H6" s="13"/>
      <c r="I6" s="13"/>
      <c r="J6" s="13"/>
      <c r="K6" s="13"/>
      <c r="L6" s="13"/>
      <c r="M6" s="13"/>
      <c r="N6" s="13"/>
    </row>
    <row r="7" spans="1:15" s="3" customFormat="1" x14ac:dyDescent="0.25">
      <c r="A7" s="24" t="s">
        <v>239</v>
      </c>
      <c r="B7" s="78" t="s">
        <v>31</v>
      </c>
      <c r="C7" s="24"/>
      <c r="D7" s="24" t="s">
        <v>18</v>
      </c>
      <c r="E7" s="44">
        <f t="shared" ref="E7:E38" si="2">SUM(L7:N7)/3</f>
        <v>249833</v>
      </c>
      <c r="F7" s="68">
        <v>8607</v>
      </c>
      <c r="G7" s="68">
        <v>11419</v>
      </c>
      <c r="H7" s="68">
        <v>8183</v>
      </c>
      <c r="I7" s="68">
        <v>16475</v>
      </c>
      <c r="J7" s="68">
        <v>43059</v>
      </c>
      <c r="K7" s="68">
        <v>135204</v>
      </c>
      <c r="L7" s="68">
        <v>223668</v>
      </c>
      <c r="M7" s="68">
        <v>223749</v>
      </c>
      <c r="N7" s="68">
        <v>302082</v>
      </c>
      <c r="O7" s="2"/>
    </row>
    <row r="8" spans="1:15" x14ac:dyDescent="0.25">
      <c r="A8" s="24" t="s">
        <v>239</v>
      </c>
      <c r="B8" s="24" t="s">
        <v>95</v>
      </c>
      <c r="C8" s="24"/>
      <c r="D8" s="24" t="s">
        <v>18</v>
      </c>
      <c r="E8" s="44">
        <f t="shared" si="2"/>
        <v>90801</v>
      </c>
      <c r="F8" s="68">
        <v>7884</v>
      </c>
      <c r="G8" s="68">
        <v>7271</v>
      </c>
      <c r="H8" s="68">
        <v>7767</v>
      </c>
      <c r="I8" s="68">
        <v>13754</v>
      </c>
      <c r="J8" s="68">
        <v>63391</v>
      </c>
      <c r="K8" s="68">
        <v>71735</v>
      </c>
      <c r="L8" s="68">
        <v>73321</v>
      </c>
      <c r="M8" s="68">
        <v>86305</v>
      </c>
      <c r="N8" s="68">
        <v>112777</v>
      </c>
    </row>
    <row r="9" spans="1:15" x14ac:dyDescent="0.25">
      <c r="A9" s="24" t="s">
        <v>239</v>
      </c>
      <c r="B9" s="24" t="s">
        <v>90</v>
      </c>
      <c r="C9" s="24"/>
      <c r="D9" s="24" t="s">
        <v>18</v>
      </c>
      <c r="E9" s="44">
        <f t="shared" si="2"/>
        <v>42707</v>
      </c>
      <c r="F9" s="68">
        <v>71689</v>
      </c>
      <c r="G9" s="68">
        <v>70138</v>
      </c>
      <c r="H9" s="68">
        <v>74184</v>
      </c>
      <c r="I9" s="68">
        <v>47976</v>
      </c>
      <c r="J9" s="68">
        <v>42847</v>
      </c>
      <c r="K9" s="68">
        <v>40913</v>
      </c>
      <c r="L9" s="68">
        <v>35754</v>
      </c>
      <c r="M9" s="68">
        <v>47203</v>
      </c>
      <c r="N9" s="68">
        <v>45164</v>
      </c>
    </row>
    <row r="10" spans="1:15" x14ac:dyDescent="0.25">
      <c r="A10" s="24" t="s">
        <v>239</v>
      </c>
      <c r="B10" s="24" t="s">
        <v>24</v>
      </c>
      <c r="C10" s="24"/>
      <c r="D10" s="24" t="s">
        <v>18</v>
      </c>
      <c r="E10" s="44">
        <f t="shared" si="2"/>
        <v>16961.666666666668</v>
      </c>
      <c r="F10" s="68">
        <v>12877</v>
      </c>
      <c r="G10" s="68">
        <v>17200</v>
      </c>
      <c r="H10" s="68">
        <v>5077</v>
      </c>
      <c r="I10" s="68">
        <v>9019</v>
      </c>
      <c r="J10" s="68">
        <v>3761</v>
      </c>
      <c r="K10" s="68">
        <v>9171</v>
      </c>
      <c r="L10" s="68">
        <v>3114</v>
      </c>
      <c r="M10" s="68">
        <v>8002</v>
      </c>
      <c r="N10" s="68">
        <v>39769</v>
      </c>
    </row>
    <row r="11" spans="1:15" x14ac:dyDescent="0.25">
      <c r="A11" s="24" t="s">
        <v>239</v>
      </c>
      <c r="B11" s="24" t="s">
        <v>25</v>
      </c>
      <c r="C11" s="24"/>
      <c r="D11" s="24" t="s">
        <v>18</v>
      </c>
      <c r="E11" s="44">
        <f t="shared" si="2"/>
        <v>8413.3333333333339</v>
      </c>
      <c r="F11" s="68">
        <v>3074</v>
      </c>
      <c r="G11" s="68">
        <v>3065</v>
      </c>
      <c r="H11" s="68">
        <v>1723</v>
      </c>
      <c r="I11" s="68">
        <v>189</v>
      </c>
      <c r="J11" s="68">
        <v>550</v>
      </c>
      <c r="K11" s="68">
        <v>1697</v>
      </c>
      <c r="L11" s="68">
        <v>5796</v>
      </c>
      <c r="M11" s="68">
        <v>3104</v>
      </c>
      <c r="N11" s="68">
        <v>16340</v>
      </c>
    </row>
    <row r="12" spans="1:15" x14ac:dyDescent="0.25">
      <c r="A12" s="24" t="s">
        <v>239</v>
      </c>
      <c r="B12" s="24" t="s">
        <v>36</v>
      </c>
      <c r="C12" s="24"/>
      <c r="D12" s="24" t="s">
        <v>18</v>
      </c>
      <c r="E12" s="44">
        <f t="shared" si="2"/>
        <v>7251</v>
      </c>
      <c r="F12" s="68">
        <v>4475</v>
      </c>
      <c r="G12" s="68">
        <v>4136</v>
      </c>
      <c r="H12" s="68">
        <v>6768</v>
      </c>
      <c r="I12" s="68">
        <v>11639</v>
      </c>
      <c r="J12" s="68">
        <v>4846</v>
      </c>
      <c r="K12" s="68">
        <v>3371</v>
      </c>
      <c r="L12" s="68">
        <v>9384</v>
      </c>
      <c r="M12" s="68">
        <v>6116</v>
      </c>
      <c r="N12" s="68">
        <v>6253</v>
      </c>
    </row>
    <row r="13" spans="1:15" x14ac:dyDescent="0.25">
      <c r="A13" s="28" t="s">
        <v>239</v>
      </c>
      <c r="B13" s="106" t="s">
        <v>369</v>
      </c>
      <c r="C13" s="28"/>
      <c r="D13" s="28" t="s">
        <v>18</v>
      </c>
      <c r="E13" s="44">
        <f t="shared" si="2"/>
        <v>5760.333333333333</v>
      </c>
      <c r="F13" s="44">
        <v>1870</v>
      </c>
      <c r="G13" s="44">
        <v>3010</v>
      </c>
      <c r="H13" s="44">
        <v>6552</v>
      </c>
      <c r="I13" s="44">
        <v>1634</v>
      </c>
      <c r="J13" s="44">
        <v>1577</v>
      </c>
      <c r="K13" s="44">
        <v>2997</v>
      </c>
      <c r="L13" s="44">
        <v>5650</v>
      </c>
      <c r="M13" s="44">
        <v>4514</v>
      </c>
      <c r="N13" s="44">
        <v>7117</v>
      </c>
      <c r="O13" s="3"/>
    </row>
    <row r="14" spans="1:15" x14ac:dyDescent="0.25">
      <c r="A14" s="24" t="s">
        <v>239</v>
      </c>
      <c r="B14" s="24" t="s">
        <v>68</v>
      </c>
      <c r="C14" s="24"/>
      <c r="D14" s="24" t="s">
        <v>18</v>
      </c>
      <c r="E14" s="44">
        <f t="shared" si="2"/>
        <v>4349.333333333333</v>
      </c>
      <c r="F14" s="68">
        <v>814</v>
      </c>
      <c r="G14" s="68">
        <v>717</v>
      </c>
      <c r="H14" s="68">
        <v>1007</v>
      </c>
      <c r="I14" s="68">
        <v>236</v>
      </c>
      <c r="J14" s="68">
        <v>2267</v>
      </c>
      <c r="K14" s="68">
        <v>4541</v>
      </c>
      <c r="L14" s="68">
        <v>7306</v>
      </c>
      <c r="M14" s="68">
        <v>5092</v>
      </c>
      <c r="N14" s="68">
        <v>650</v>
      </c>
    </row>
    <row r="15" spans="1:15" x14ac:dyDescent="0.25">
      <c r="A15" s="24" t="s">
        <v>239</v>
      </c>
      <c r="B15" s="24" t="s">
        <v>55</v>
      </c>
      <c r="C15" s="24"/>
      <c r="D15" s="24" t="s">
        <v>18</v>
      </c>
      <c r="E15" s="44">
        <f t="shared" si="2"/>
        <v>2843.6666666666665</v>
      </c>
      <c r="F15" s="68">
        <v>1621</v>
      </c>
      <c r="G15" s="68">
        <v>2431</v>
      </c>
      <c r="H15" s="68">
        <v>1667</v>
      </c>
      <c r="I15" s="68">
        <v>991</v>
      </c>
      <c r="J15" s="68">
        <v>2529</v>
      </c>
      <c r="K15" s="68">
        <v>3647</v>
      </c>
      <c r="L15" s="68">
        <v>5240</v>
      </c>
      <c r="M15" s="68">
        <v>3024</v>
      </c>
      <c r="N15" s="68">
        <v>267</v>
      </c>
    </row>
    <row r="16" spans="1:15" x14ac:dyDescent="0.25">
      <c r="A16" s="24" t="s">
        <v>239</v>
      </c>
      <c r="B16" s="24" t="s">
        <v>32</v>
      </c>
      <c r="C16" s="24"/>
      <c r="D16" s="24" t="s">
        <v>18</v>
      </c>
      <c r="E16" s="44">
        <f t="shared" si="2"/>
        <v>1732.3333333333333</v>
      </c>
      <c r="F16" s="68">
        <v>63</v>
      </c>
      <c r="G16" s="68">
        <v>0</v>
      </c>
      <c r="H16" s="68">
        <v>7</v>
      </c>
      <c r="I16" s="68">
        <v>9</v>
      </c>
      <c r="J16" s="68">
        <v>1</v>
      </c>
      <c r="K16" s="68">
        <v>2</v>
      </c>
      <c r="L16" s="68">
        <v>0</v>
      </c>
      <c r="M16" s="68">
        <v>3107</v>
      </c>
      <c r="N16" s="68">
        <v>2090</v>
      </c>
    </row>
    <row r="17" spans="1:14" x14ac:dyDescent="0.25">
      <c r="A17" s="24" t="s">
        <v>239</v>
      </c>
      <c r="B17" s="24" t="s">
        <v>21</v>
      </c>
      <c r="C17" s="24"/>
      <c r="D17" s="24" t="s">
        <v>18</v>
      </c>
      <c r="E17" s="44">
        <f t="shared" si="2"/>
        <v>1560</v>
      </c>
      <c r="F17" s="68">
        <v>839</v>
      </c>
      <c r="G17" s="68">
        <v>2549</v>
      </c>
      <c r="H17" s="68">
        <v>1815</v>
      </c>
      <c r="I17" s="68">
        <v>1423</v>
      </c>
      <c r="J17" s="68">
        <v>164</v>
      </c>
      <c r="K17" s="68">
        <v>1361</v>
      </c>
      <c r="L17" s="68">
        <v>2465</v>
      </c>
      <c r="M17" s="68">
        <v>1163</v>
      </c>
      <c r="N17" s="68">
        <v>1052</v>
      </c>
    </row>
    <row r="18" spans="1:14" x14ac:dyDescent="0.25">
      <c r="A18" s="24" t="s">
        <v>239</v>
      </c>
      <c r="B18" s="24" t="s">
        <v>27</v>
      </c>
      <c r="C18" s="24"/>
      <c r="D18" s="24" t="s">
        <v>18</v>
      </c>
      <c r="E18" s="44">
        <f t="shared" si="2"/>
        <v>1453</v>
      </c>
      <c r="F18" s="68">
        <v>753</v>
      </c>
      <c r="G18" s="68">
        <v>483</v>
      </c>
      <c r="H18" s="68">
        <v>223</v>
      </c>
      <c r="I18" s="68">
        <v>178</v>
      </c>
      <c r="J18" s="68">
        <v>132</v>
      </c>
      <c r="K18" s="68">
        <v>844</v>
      </c>
      <c r="L18" s="68">
        <v>1082</v>
      </c>
      <c r="M18" s="68">
        <v>3277</v>
      </c>
      <c r="N18" s="68"/>
    </row>
    <row r="19" spans="1:14" x14ac:dyDescent="0.25">
      <c r="A19" s="24" t="s">
        <v>239</v>
      </c>
      <c r="B19" s="24" t="s">
        <v>70</v>
      </c>
      <c r="C19" s="24"/>
      <c r="D19" s="24" t="s">
        <v>18</v>
      </c>
      <c r="E19" s="44">
        <f t="shared" si="2"/>
        <v>1441.3333333333333</v>
      </c>
      <c r="F19" s="68"/>
      <c r="G19" s="68">
        <v>569</v>
      </c>
      <c r="H19" s="68">
        <v>466</v>
      </c>
      <c r="I19" s="68">
        <v>968</v>
      </c>
      <c r="J19" s="68">
        <v>882</v>
      </c>
      <c r="K19" s="68">
        <v>973</v>
      </c>
      <c r="L19" s="68">
        <v>2790</v>
      </c>
      <c r="M19" s="68">
        <v>1329</v>
      </c>
      <c r="N19" s="68">
        <v>205</v>
      </c>
    </row>
    <row r="20" spans="1:14" x14ac:dyDescent="0.25">
      <c r="A20" s="24" t="s">
        <v>239</v>
      </c>
      <c r="B20" s="24" t="s">
        <v>62</v>
      </c>
      <c r="C20" s="24"/>
      <c r="D20" s="24" t="s">
        <v>18</v>
      </c>
      <c r="E20" s="44">
        <f t="shared" si="2"/>
        <v>560.66666666666663</v>
      </c>
      <c r="F20" s="68">
        <v>248</v>
      </c>
      <c r="G20" s="68">
        <v>188</v>
      </c>
      <c r="H20" s="68">
        <v>180</v>
      </c>
      <c r="I20" s="68">
        <v>436</v>
      </c>
      <c r="J20" s="68">
        <v>22</v>
      </c>
      <c r="K20" s="68">
        <v>245</v>
      </c>
      <c r="L20" s="68">
        <v>1682</v>
      </c>
      <c r="M20" s="68"/>
      <c r="N20" s="68"/>
    </row>
    <row r="21" spans="1:14" x14ac:dyDescent="0.25">
      <c r="A21" s="24" t="s">
        <v>239</v>
      </c>
      <c r="B21" s="24" t="s">
        <v>73</v>
      </c>
      <c r="C21" s="24"/>
      <c r="D21" s="24" t="s">
        <v>18</v>
      </c>
      <c r="E21" s="44">
        <f t="shared" si="2"/>
        <v>526.66666666666663</v>
      </c>
      <c r="F21" s="68">
        <v>5782</v>
      </c>
      <c r="G21" s="68">
        <v>1780</v>
      </c>
      <c r="H21" s="68">
        <v>205</v>
      </c>
      <c r="I21" s="68">
        <v>7546</v>
      </c>
      <c r="J21" s="68">
        <v>358</v>
      </c>
      <c r="K21" s="68">
        <v>189</v>
      </c>
      <c r="L21" s="68">
        <v>1580</v>
      </c>
      <c r="M21" s="68"/>
      <c r="N21" s="68"/>
    </row>
    <row r="22" spans="1:14" x14ac:dyDescent="0.25">
      <c r="A22" s="24" t="s">
        <v>239</v>
      </c>
      <c r="B22" s="24" t="s">
        <v>250</v>
      </c>
      <c r="C22" s="24"/>
      <c r="D22" s="24" t="s">
        <v>18</v>
      </c>
      <c r="E22" s="44">
        <f t="shared" si="2"/>
        <v>389.33333333333331</v>
      </c>
      <c r="F22" s="68">
        <v>109</v>
      </c>
      <c r="G22" s="68">
        <v>47</v>
      </c>
      <c r="H22" s="68">
        <v>104</v>
      </c>
      <c r="I22" s="68">
        <v>303</v>
      </c>
      <c r="J22" s="68">
        <v>291</v>
      </c>
      <c r="K22" s="68">
        <v>305</v>
      </c>
      <c r="L22" s="68">
        <v>434</v>
      </c>
      <c r="M22" s="68">
        <v>277</v>
      </c>
      <c r="N22" s="68">
        <v>457</v>
      </c>
    </row>
    <row r="23" spans="1:14" x14ac:dyDescent="0.25">
      <c r="A23" s="24" t="s">
        <v>239</v>
      </c>
      <c r="B23" s="24" t="s">
        <v>45</v>
      </c>
      <c r="C23" s="24"/>
      <c r="D23" s="24" t="s">
        <v>18</v>
      </c>
      <c r="E23" s="44">
        <f t="shared" si="2"/>
        <v>382</v>
      </c>
      <c r="F23" s="68">
        <v>1</v>
      </c>
      <c r="G23" s="68">
        <v>0</v>
      </c>
      <c r="H23" s="68">
        <v>0</v>
      </c>
      <c r="I23" s="68">
        <v>85</v>
      </c>
      <c r="J23" s="68">
        <v>0</v>
      </c>
      <c r="K23" s="68">
        <v>75</v>
      </c>
      <c r="L23" s="68">
        <v>536</v>
      </c>
      <c r="M23" s="68">
        <v>603</v>
      </c>
      <c r="N23" s="68">
        <v>7</v>
      </c>
    </row>
    <row r="24" spans="1:14" x14ac:dyDescent="0.25">
      <c r="A24" s="24" t="s">
        <v>239</v>
      </c>
      <c r="B24" s="24" t="s">
        <v>44</v>
      </c>
      <c r="C24" s="24"/>
      <c r="D24" s="24" t="s">
        <v>18</v>
      </c>
      <c r="E24" s="44">
        <f t="shared" si="2"/>
        <v>302.66666666666669</v>
      </c>
      <c r="F24" s="68">
        <v>7867</v>
      </c>
      <c r="G24" s="68">
        <v>3278</v>
      </c>
      <c r="H24" s="68">
        <v>3351</v>
      </c>
      <c r="I24" s="68">
        <v>798</v>
      </c>
      <c r="J24" s="68">
        <v>210</v>
      </c>
      <c r="K24" s="68">
        <v>353</v>
      </c>
      <c r="L24" s="68">
        <v>488</v>
      </c>
      <c r="M24" s="68">
        <v>294</v>
      </c>
      <c r="N24" s="68">
        <v>126</v>
      </c>
    </row>
    <row r="25" spans="1:14" x14ac:dyDescent="0.25">
      <c r="A25" s="24" t="s">
        <v>239</v>
      </c>
      <c r="B25" s="24" t="s">
        <v>246</v>
      </c>
      <c r="C25" s="24"/>
      <c r="D25" s="24" t="s">
        <v>18</v>
      </c>
      <c r="E25" s="44">
        <f t="shared" si="2"/>
        <v>299.33333333333331</v>
      </c>
      <c r="F25" s="68">
        <v>380</v>
      </c>
      <c r="G25" s="68">
        <v>339</v>
      </c>
      <c r="H25" s="68">
        <v>186</v>
      </c>
      <c r="I25" s="68">
        <v>190</v>
      </c>
      <c r="J25" s="68">
        <v>243</v>
      </c>
      <c r="K25" s="68">
        <v>79</v>
      </c>
      <c r="L25" s="68">
        <v>194</v>
      </c>
      <c r="M25" s="68">
        <v>317</v>
      </c>
      <c r="N25" s="68">
        <v>387</v>
      </c>
    </row>
    <row r="26" spans="1:14" x14ac:dyDescent="0.25">
      <c r="A26" s="24" t="s">
        <v>239</v>
      </c>
      <c r="B26" s="24" t="s">
        <v>261</v>
      </c>
      <c r="C26" s="24"/>
      <c r="D26" s="24" t="s">
        <v>18</v>
      </c>
      <c r="E26" s="44">
        <f t="shared" si="2"/>
        <v>271</v>
      </c>
      <c r="F26" s="68"/>
      <c r="G26" s="68">
        <v>0</v>
      </c>
      <c r="H26" s="68"/>
      <c r="I26" s="68"/>
      <c r="J26" s="68"/>
      <c r="K26" s="68">
        <v>0</v>
      </c>
      <c r="L26" s="68">
        <v>0</v>
      </c>
      <c r="M26" s="68">
        <v>20</v>
      </c>
      <c r="N26" s="68">
        <v>793</v>
      </c>
    </row>
    <row r="27" spans="1:14" x14ac:dyDescent="0.25">
      <c r="A27" s="24" t="s">
        <v>239</v>
      </c>
      <c r="B27" s="24" t="s">
        <v>34</v>
      </c>
      <c r="C27" s="24"/>
      <c r="D27" s="24" t="s">
        <v>18</v>
      </c>
      <c r="E27" s="44">
        <f t="shared" si="2"/>
        <v>212.66666666666666</v>
      </c>
      <c r="F27" s="68">
        <v>3</v>
      </c>
      <c r="G27" s="68">
        <v>16</v>
      </c>
      <c r="H27" s="68">
        <v>93</v>
      </c>
      <c r="I27" s="68">
        <v>28</v>
      </c>
      <c r="J27" s="68">
        <v>4</v>
      </c>
      <c r="K27" s="68">
        <v>418</v>
      </c>
      <c r="L27" s="68">
        <v>19</v>
      </c>
      <c r="M27" s="68">
        <v>593</v>
      </c>
      <c r="N27" s="68">
        <v>26</v>
      </c>
    </row>
    <row r="28" spans="1:14" x14ac:dyDescent="0.25">
      <c r="A28" s="24" t="s">
        <v>239</v>
      </c>
      <c r="B28" s="24" t="s">
        <v>61</v>
      </c>
      <c r="C28" s="24"/>
      <c r="D28" s="24" t="s">
        <v>18</v>
      </c>
      <c r="E28" s="44">
        <f t="shared" si="2"/>
        <v>171.33333333333334</v>
      </c>
      <c r="F28" s="68">
        <v>0</v>
      </c>
      <c r="G28" s="68">
        <v>3</v>
      </c>
      <c r="H28" s="68">
        <v>92</v>
      </c>
      <c r="I28" s="68">
        <v>28</v>
      </c>
      <c r="J28" s="68">
        <v>12</v>
      </c>
      <c r="K28" s="68">
        <v>36</v>
      </c>
      <c r="L28" s="68">
        <v>78</v>
      </c>
      <c r="M28" s="68">
        <v>4</v>
      </c>
      <c r="N28" s="68">
        <v>432</v>
      </c>
    </row>
    <row r="29" spans="1:14" x14ac:dyDescent="0.25">
      <c r="A29" s="24" t="s">
        <v>239</v>
      </c>
      <c r="B29" s="24" t="s">
        <v>63</v>
      </c>
      <c r="C29" s="24"/>
      <c r="D29" s="24" t="s">
        <v>18</v>
      </c>
      <c r="E29" s="44">
        <f t="shared" si="2"/>
        <v>104.66666666666667</v>
      </c>
      <c r="F29" s="68">
        <v>0</v>
      </c>
      <c r="G29" s="68">
        <v>0</v>
      </c>
      <c r="H29" s="68">
        <v>0</v>
      </c>
      <c r="I29" s="68">
        <v>0</v>
      </c>
      <c r="J29" s="68">
        <v>0</v>
      </c>
      <c r="K29" s="68">
        <v>0</v>
      </c>
      <c r="L29" s="68">
        <v>0</v>
      </c>
      <c r="M29" s="68">
        <v>298</v>
      </c>
      <c r="N29" s="68">
        <v>16</v>
      </c>
    </row>
    <row r="30" spans="1:14" x14ac:dyDescent="0.25">
      <c r="A30" s="24" t="s">
        <v>239</v>
      </c>
      <c r="B30" s="24" t="s">
        <v>299</v>
      </c>
      <c r="C30" s="24"/>
      <c r="D30" s="24" t="s">
        <v>18</v>
      </c>
      <c r="E30" s="44">
        <f t="shared" si="2"/>
        <v>92.666666666666671</v>
      </c>
      <c r="F30" s="68"/>
      <c r="G30" s="68"/>
      <c r="H30" s="68">
        <v>0</v>
      </c>
      <c r="I30" s="68">
        <v>131</v>
      </c>
      <c r="J30" s="68">
        <v>0</v>
      </c>
      <c r="K30" s="68">
        <v>0</v>
      </c>
      <c r="L30" s="68">
        <v>0</v>
      </c>
      <c r="M30" s="68">
        <v>67</v>
      </c>
      <c r="N30" s="68">
        <v>211</v>
      </c>
    </row>
    <row r="31" spans="1:14" x14ac:dyDescent="0.25">
      <c r="A31" s="24" t="s">
        <v>239</v>
      </c>
      <c r="B31" s="24" t="s">
        <v>79</v>
      </c>
      <c r="C31" s="24"/>
      <c r="D31" s="24" t="s">
        <v>18</v>
      </c>
      <c r="E31" s="44">
        <f t="shared" si="2"/>
        <v>77</v>
      </c>
      <c r="F31" s="68">
        <v>1</v>
      </c>
      <c r="G31" s="68">
        <v>0</v>
      </c>
      <c r="H31" s="68">
        <v>0</v>
      </c>
      <c r="I31" s="68">
        <v>1</v>
      </c>
      <c r="J31" s="68">
        <v>0</v>
      </c>
      <c r="K31" s="68">
        <v>0</v>
      </c>
      <c r="L31" s="68">
        <v>0</v>
      </c>
      <c r="M31" s="68">
        <v>44</v>
      </c>
      <c r="N31" s="68">
        <v>187</v>
      </c>
    </row>
    <row r="32" spans="1:14" x14ac:dyDescent="0.25">
      <c r="A32" s="24" t="s">
        <v>239</v>
      </c>
      <c r="B32" s="24" t="s">
        <v>40</v>
      </c>
      <c r="C32" s="24"/>
      <c r="D32" s="24" t="s">
        <v>18</v>
      </c>
      <c r="E32" s="44">
        <f t="shared" si="2"/>
        <v>72</v>
      </c>
      <c r="F32" s="68">
        <v>1023</v>
      </c>
      <c r="G32" s="68">
        <v>168</v>
      </c>
      <c r="H32" s="68">
        <v>14</v>
      </c>
      <c r="I32" s="68">
        <v>157</v>
      </c>
      <c r="J32" s="68">
        <v>4</v>
      </c>
      <c r="K32" s="68">
        <v>6</v>
      </c>
      <c r="L32" s="68">
        <v>55</v>
      </c>
      <c r="M32" s="68">
        <v>41</v>
      </c>
      <c r="N32" s="68">
        <v>120</v>
      </c>
    </row>
    <row r="33" spans="1:14" x14ac:dyDescent="0.25">
      <c r="A33" s="24" t="s">
        <v>239</v>
      </c>
      <c r="B33" s="24" t="s">
        <v>258</v>
      </c>
      <c r="C33" s="24"/>
      <c r="D33" s="24" t="s">
        <v>18</v>
      </c>
      <c r="E33" s="44">
        <f t="shared" si="2"/>
        <v>62</v>
      </c>
      <c r="F33" s="68">
        <v>20</v>
      </c>
      <c r="G33" s="68">
        <v>31</v>
      </c>
      <c r="H33" s="68"/>
      <c r="I33" s="68">
        <v>51</v>
      </c>
      <c r="J33" s="68">
        <v>330</v>
      </c>
      <c r="K33" s="68">
        <v>147</v>
      </c>
      <c r="L33" s="68">
        <v>186</v>
      </c>
      <c r="M33" s="68"/>
      <c r="N33" s="68"/>
    </row>
    <row r="34" spans="1:14" x14ac:dyDescent="0.25">
      <c r="A34" s="24" t="s">
        <v>239</v>
      </c>
      <c r="B34" s="24" t="s">
        <v>23</v>
      </c>
      <c r="C34" s="24"/>
      <c r="D34" s="24" t="s">
        <v>18</v>
      </c>
      <c r="E34" s="44">
        <f t="shared" si="2"/>
        <v>54</v>
      </c>
      <c r="F34" s="68">
        <v>552</v>
      </c>
      <c r="G34" s="68">
        <v>545</v>
      </c>
      <c r="H34" s="68">
        <v>315</v>
      </c>
      <c r="I34" s="68">
        <v>120</v>
      </c>
      <c r="J34" s="68">
        <v>81</v>
      </c>
      <c r="K34" s="68">
        <v>47</v>
      </c>
      <c r="L34" s="68">
        <v>57</v>
      </c>
      <c r="M34" s="68">
        <v>43</v>
      </c>
      <c r="N34" s="68">
        <v>62</v>
      </c>
    </row>
    <row r="35" spans="1:14" x14ac:dyDescent="0.25">
      <c r="A35" s="24" t="s">
        <v>239</v>
      </c>
      <c r="B35" s="24" t="s">
        <v>20</v>
      </c>
      <c r="C35" s="24"/>
      <c r="D35" s="24" t="s">
        <v>18</v>
      </c>
      <c r="E35" s="44">
        <f t="shared" si="2"/>
        <v>52.666666666666664</v>
      </c>
      <c r="F35" s="68">
        <v>91</v>
      </c>
      <c r="G35" s="68">
        <v>28</v>
      </c>
      <c r="H35" s="68">
        <v>43</v>
      </c>
      <c r="I35" s="68">
        <v>65</v>
      </c>
      <c r="J35" s="68">
        <v>35</v>
      </c>
      <c r="K35" s="68">
        <v>30</v>
      </c>
      <c r="L35" s="68">
        <v>60</v>
      </c>
      <c r="M35" s="68">
        <v>61</v>
      </c>
      <c r="N35" s="68">
        <v>37</v>
      </c>
    </row>
    <row r="36" spans="1:14" x14ac:dyDescent="0.25">
      <c r="A36" s="24" t="s">
        <v>239</v>
      </c>
      <c r="B36" s="24" t="s">
        <v>33</v>
      </c>
      <c r="C36" s="24"/>
      <c r="D36" s="24" t="s">
        <v>18</v>
      </c>
      <c r="E36" s="44">
        <f t="shared" si="2"/>
        <v>49.333333333333336</v>
      </c>
      <c r="F36" s="68">
        <v>12</v>
      </c>
      <c r="G36" s="68">
        <v>27</v>
      </c>
      <c r="H36" s="68">
        <v>71</v>
      </c>
      <c r="I36" s="68">
        <v>250</v>
      </c>
      <c r="J36" s="68">
        <v>56</v>
      </c>
      <c r="K36" s="68">
        <v>3</v>
      </c>
      <c r="L36" s="68">
        <v>1</v>
      </c>
      <c r="M36" s="68">
        <v>47</v>
      </c>
      <c r="N36" s="68">
        <v>100</v>
      </c>
    </row>
    <row r="37" spans="1:14" x14ac:dyDescent="0.25">
      <c r="A37" s="24" t="s">
        <v>239</v>
      </c>
      <c r="B37" s="24" t="s">
        <v>72</v>
      </c>
      <c r="C37" s="24"/>
      <c r="D37" s="24" t="s">
        <v>18</v>
      </c>
      <c r="E37" s="44">
        <f t="shared" si="2"/>
        <v>44.666666666666664</v>
      </c>
      <c r="F37" s="68">
        <v>7</v>
      </c>
      <c r="G37" s="68">
        <v>6</v>
      </c>
      <c r="H37" s="68">
        <v>64</v>
      </c>
      <c r="I37" s="68">
        <v>6</v>
      </c>
      <c r="J37" s="68">
        <v>70</v>
      </c>
      <c r="K37" s="68">
        <v>63</v>
      </c>
      <c r="L37" s="68">
        <v>64</v>
      </c>
      <c r="M37" s="68">
        <v>58</v>
      </c>
      <c r="N37" s="68">
        <v>12</v>
      </c>
    </row>
    <row r="38" spans="1:14" x14ac:dyDescent="0.25">
      <c r="A38" s="24" t="s">
        <v>239</v>
      </c>
      <c r="B38" s="24" t="s">
        <v>51</v>
      </c>
      <c r="C38" s="24"/>
      <c r="D38" s="24" t="s">
        <v>18</v>
      </c>
      <c r="E38" s="44">
        <f t="shared" si="2"/>
        <v>37.666666666666664</v>
      </c>
      <c r="F38" s="68">
        <v>0</v>
      </c>
      <c r="G38" s="68">
        <v>2</v>
      </c>
      <c r="H38" s="68">
        <v>21</v>
      </c>
      <c r="I38" s="68">
        <v>3</v>
      </c>
      <c r="J38" s="68">
        <v>1</v>
      </c>
      <c r="K38" s="68">
        <v>1</v>
      </c>
      <c r="L38" s="68">
        <v>32</v>
      </c>
      <c r="M38" s="68">
        <v>64</v>
      </c>
      <c r="N38" s="68">
        <v>17</v>
      </c>
    </row>
    <row r="39" spans="1:14" x14ac:dyDescent="0.25">
      <c r="A39" s="24" t="s">
        <v>239</v>
      </c>
      <c r="B39" s="24" t="s">
        <v>255</v>
      </c>
      <c r="C39" s="24"/>
      <c r="D39" s="24" t="s">
        <v>18</v>
      </c>
      <c r="E39" s="44">
        <f t="shared" ref="E39:E70" si="3">SUM(L39:N39)/3</f>
        <v>35.666666666666664</v>
      </c>
      <c r="F39" s="68">
        <v>3366</v>
      </c>
      <c r="G39" s="68">
        <v>9078</v>
      </c>
      <c r="H39" s="68">
        <v>11</v>
      </c>
      <c r="I39" s="68">
        <v>11545</v>
      </c>
      <c r="J39" s="68">
        <v>233</v>
      </c>
      <c r="K39" s="68">
        <v>188</v>
      </c>
      <c r="L39" s="68">
        <v>52</v>
      </c>
      <c r="M39" s="68">
        <v>20</v>
      </c>
      <c r="N39" s="68">
        <v>35</v>
      </c>
    </row>
    <row r="40" spans="1:14" x14ac:dyDescent="0.25">
      <c r="A40" s="24" t="s">
        <v>239</v>
      </c>
      <c r="B40" s="24" t="s">
        <v>26</v>
      </c>
      <c r="C40" s="24"/>
      <c r="D40" s="24" t="s">
        <v>18</v>
      </c>
      <c r="E40" s="44">
        <f t="shared" si="3"/>
        <v>33.666666666666664</v>
      </c>
      <c r="F40" s="68">
        <v>8</v>
      </c>
      <c r="G40" s="68">
        <v>36</v>
      </c>
      <c r="H40" s="68">
        <v>157</v>
      </c>
      <c r="I40" s="68">
        <v>5</v>
      </c>
      <c r="J40" s="68">
        <v>83</v>
      </c>
      <c r="K40" s="68">
        <v>224</v>
      </c>
      <c r="L40" s="68">
        <v>43</v>
      </c>
      <c r="M40" s="68">
        <v>20</v>
      </c>
      <c r="N40" s="68">
        <v>38</v>
      </c>
    </row>
    <row r="41" spans="1:14" x14ac:dyDescent="0.25">
      <c r="A41" s="24" t="s">
        <v>239</v>
      </c>
      <c r="B41" s="24" t="s">
        <v>125</v>
      </c>
      <c r="C41" s="24"/>
      <c r="D41" s="24" t="s">
        <v>18</v>
      </c>
      <c r="E41" s="44">
        <f t="shared" si="3"/>
        <v>25</v>
      </c>
      <c r="F41" s="68">
        <v>0</v>
      </c>
      <c r="G41" s="68">
        <v>0</v>
      </c>
      <c r="H41" s="68">
        <v>2</v>
      </c>
      <c r="I41" s="68">
        <v>4</v>
      </c>
      <c r="J41" s="68">
        <v>0</v>
      </c>
      <c r="K41" s="68">
        <v>0</v>
      </c>
      <c r="L41" s="68">
        <v>5</v>
      </c>
      <c r="M41" s="68">
        <v>64</v>
      </c>
      <c r="N41" s="68">
        <v>6</v>
      </c>
    </row>
    <row r="42" spans="1:14" x14ac:dyDescent="0.25">
      <c r="A42" s="24" t="s">
        <v>239</v>
      </c>
      <c r="B42" s="24" t="s">
        <v>257</v>
      </c>
      <c r="C42" s="24"/>
      <c r="D42" s="24" t="s">
        <v>18</v>
      </c>
      <c r="E42" s="44">
        <f t="shared" si="3"/>
        <v>22.333333333333332</v>
      </c>
      <c r="F42" s="68">
        <v>597</v>
      </c>
      <c r="G42" s="68">
        <v>464</v>
      </c>
      <c r="H42" s="68">
        <v>343</v>
      </c>
      <c r="I42" s="68"/>
      <c r="J42" s="68">
        <v>282</v>
      </c>
      <c r="K42" s="68">
        <v>36</v>
      </c>
      <c r="L42" s="68">
        <v>67</v>
      </c>
      <c r="M42" s="68"/>
      <c r="N42" s="68"/>
    </row>
    <row r="43" spans="1:14" x14ac:dyDescent="0.25">
      <c r="A43" s="24" t="s">
        <v>239</v>
      </c>
      <c r="B43" s="24" t="s">
        <v>37</v>
      </c>
      <c r="C43" s="24"/>
      <c r="D43" s="24" t="s">
        <v>18</v>
      </c>
      <c r="E43" s="44">
        <f t="shared" si="3"/>
        <v>15.333333333333334</v>
      </c>
      <c r="F43" s="68">
        <v>1</v>
      </c>
      <c r="G43" s="68">
        <v>0</v>
      </c>
      <c r="H43" s="68">
        <v>0</v>
      </c>
      <c r="I43" s="68">
        <v>81</v>
      </c>
      <c r="J43" s="68">
        <v>0</v>
      </c>
      <c r="K43" s="68">
        <v>0</v>
      </c>
      <c r="L43" s="68">
        <v>0</v>
      </c>
      <c r="M43" s="68">
        <v>33</v>
      </c>
      <c r="N43" s="68">
        <v>13</v>
      </c>
    </row>
    <row r="44" spans="1:14" x14ac:dyDescent="0.25">
      <c r="A44" s="24" t="s">
        <v>239</v>
      </c>
      <c r="B44" s="24" t="s">
        <v>260</v>
      </c>
      <c r="C44" s="24"/>
      <c r="D44" s="24" t="s">
        <v>18</v>
      </c>
      <c r="E44" s="44">
        <f t="shared" si="3"/>
        <v>15</v>
      </c>
      <c r="F44" s="68">
        <v>0</v>
      </c>
      <c r="G44" s="68">
        <v>0</v>
      </c>
      <c r="H44" s="68">
        <v>0</v>
      </c>
      <c r="I44" s="68">
        <v>0</v>
      </c>
      <c r="J44" s="68">
        <v>0</v>
      </c>
      <c r="K44" s="68">
        <v>0</v>
      </c>
      <c r="L44" s="68">
        <v>0</v>
      </c>
      <c r="M44" s="68">
        <v>45</v>
      </c>
      <c r="N44" s="68">
        <v>0</v>
      </c>
    </row>
    <row r="45" spans="1:14" x14ac:dyDescent="0.25">
      <c r="A45" s="24" t="s">
        <v>239</v>
      </c>
      <c r="B45" s="24" t="s">
        <v>65</v>
      </c>
      <c r="C45" s="24"/>
      <c r="D45" s="24" t="s">
        <v>18</v>
      </c>
      <c r="E45" s="44">
        <f t="shared" si="3"/>
        <v>14</v>
      </c>
      <c r="F45" s="68">
        <v>2</v>
      </c>
      <c r="G45" s="68">
        <v>17</v>
      </c>
      <c r="H45" s="68">
        <v>2</v>
      </c>
      <c r="I45" s="68">
        <v>1</v>
      </c>
      <c r="J45" s="68">
        <v>2</v>
      </c>
      <c r="K45" s="68">
        <v>2</v>
      </c>
      <c r="L45" s="68">
        <v>42</v>
      </c>
      <c r="M45" s="68">
        <v>0</v>
      </c>
      <c r="N45" s="68">
        <v>0</v>
      </c>
    </row>
    <row r="46" spans="1:14" x14ac:dyDescent="0.25">
      <c r="A46" s="24" t="s">
        <v>239</v>
      </c>
      <c r="B46" s="24" t="s">
        <v>50</v>
      </c>
      <c r="C46" s="24"/>
      <c r="D46" s="24" t="s">
        <v>18</v>
      </c>
      <c r="E46" s="44">
        <f t="shared" si="3"/>
        <v>9.6666666666666661</v>
      </c>
      <c r="F46" s="68">
        <v>5</v>
      </c>
      <c r="G46" s="68">
        <v>4</v>
      </c>
      <c r="H46" s="68">
        <v>0</v>
      </c>
      <c r="I46" s="68">
        <v>0</v>
      </c>
      <c r="J46" s="68">
        <v>0</v>
      </c>
      <c r="K46" s="68">
        <v>0</v>
      </c>
      <c r="L46" s="68">
        <v>11</v>
      </c>
      <c r="M46" s="68">
        <v>14</v>
      </c>
      <c r="N46" s="68">
        <v>4</v>
      </c>
    </row>
    <row r="47" spans="1:14" x14ac:dyDescent="0.25">
      <c r="A47" s="24" t="s">
        <v>239</v>
      </c>
      <c r="B47" s="24" t="s">
        <v>249</v>
      </c>
      <c r="C47" s="24"/>
      <c r="D47" s="24" t="s">
        <v>18</v>
      </c>
      <c r="E47" s="44">
        <f t="shared" si="3"/>
        <v>9</v>
      </c>
      <c r="F47" s="68">
        <v>20</v>
      </c>
      <c r="G47" s="68">
        <v>8</v>
      </c>
      <c r="H47" s="68">
        <v>132</v>
      </c>
      <c r="I47" s="68">
        <v>9</v>
      </c>
      <c r="J47" s="68">
        <v>8</v>
      </c>
      <c r="K47" s="68">
        <v>101</v>
      </c>
      <c r="L47" s="68">
        <v>7</v>
      </c>
      <c r="M47" s="68">
        <v>3</v>
      </c>
      <c r="N47" s="68">
        <v>17</v>
      </c>
    </row>
    <row r="48" spans="1:14" x14ac:dyDescent="0.25">
      <c r="A48" s="24" t="s">
        <v>239</v>
      </c>
      <c r="B48" s="24" t="s">
        <v>30</v>
      </c>
      <c r="C48" s="24"/>
      <c r="D48" s="24" t="s">
        <v>18</v>
      </c>
      <c r="E48" s="44">
        <f t="shared" si="3"/>
        <v>8.6666666666666661</v>
      </c>
      <c r="F48" s="68">
        <v>0</v>
      </c>
      <c r="G48" s="68">
        <v>0</v>
      </c>
      <c r="H48" s="68">
        <v>0</v>
      </c>
      <c r="I48" s="68">
        <v>0</v>
      </c>
      <c r="J48" s="68">
        <v>0</v>
      </c>
      <c r="K48" s="68">
        <v>0</v>
      </c>
      <c r="L48" s="68">
        <v>0</v>
      </c>
      <c r="M48" s="68">
        <v>12</v>
      </c>
      <c r="N48" s="68">
        <v>14</v>
      </c>
    </row>
    <row r="49" spans="1:14" x14ac:dyDescent="0.25">
      <c r="A49" s="24" t="s">
        <v>239</v>
      </c>
      <c r="B49" s="24" t="s">
        <v>136</v>
      </c>
      <c r="C49" s="24"/>
      <c r="D49" s="24" t="s">
        <v>18</v>
      </c>
      <c r="E49" s="44">
        <f t="shared" si="3"/>
        <v>8</v>
      </c>
      <c r="F49" s="68">
        <v>0</v>
      </c>
      <c r="G49" s="68">
        <v>0</v>
      </c>
      <c r="H49" s="68">
        <v>2</v>
      </c>
      <c r="I49" s="68">
        <v>0</v>
      </c>
      <c r="J49" s="68">
        <v>0</v>
      </c>
      <c r="K49" s="68">
        <v>0</v>
      </c>
      <c r="L49" s="68">
        <v>0</v>
      </c>
      <c r="M49" s="68">
        <v>0</v>
      </c>
      <c r="N49" s="68">
        <v>24</v>
      </c>
    </row>
    <row r="50" spans="1:14" x14ac:dyDescent="0.25">
      <c r="A50" s="24" t="s">
        <v>239</v>
      </c>
      <c r="B50" s="24" t="s">
        <v>100</v>
      </c>
      <c r="C50" s="24"/>
      <c r="D50" s="24" t="s">
        <v>18</v>
      </c>
      <c r="E50" s="44">
        <f t="shared" si="3"/>
        <v>7.333333333333333</v>
      </c>
      <c r="F50" s="68">
        <v>0</v>
      </c>
      <c r="G50" s="68">
        <v>0</v>
      </c>
      <c r="H50" s="68">
        <v>0</v>
      </c>
      <c r="I50" s="68">
        <v>0</v>
      </c>
      <c r="J50" s="68">
        <v>0</v>
      </c>
      <c r="K50" s="68">
        <v>0</v>
      </c>
      <c r="L50" s="68">
        <v>20</v>
      </c>
      <c r="M50" s="68">
        <v>2</v>
      </c>
      <c r="N50" s="68">
        <v>0</v>
      </c>
    </row>
    <row r="51" spans="1:14" x14ac:dyDescent="0.25">
      <c r="A51" s="24" t="s">
        <v>239</v>
      </c>
      <c r="B51" s="24" t="s">
        <v>247</v>
      </c>
      <c r="C51" s="24"/>
      <c r="D51" s="24" t="s">
        <v>18</v>
      </c>
      <c r="E51" s="44">
        <f t="shared" si="3"/>
        <v>6</v>
      </c>
      <c r="F51" s="68">
        <v>132</v>
      </c>
      <c r="G51" s="68">
        <v>0</v>
      </c>
      <c r="H51" s="68">
        <v>3</v>
      </c>
      <c r="I51" s="68">
        <v>0</v>
      </c>
      <c r="J51" s="68">
        <v>0</v>
      </c>
      <c r="K51" s="68">
        <v>0</v>
      </c>
      <c r="L51" s="68">
        <v>0</v>
      </c>
      <c r="M51" s="68">
        <v>18</v>
      </c>
      <c r="N51" s="68">
        <v>0</v>
      </c>
    </row>
    <row r="52" spans="1:14" x14ac:dyDescent="0.25">
      <c r="A52" s="24" t="s">
        <v>239</v>
      </c>
      <c r="B52" s="24" t="s">
        <v>179</v>
      </c>
      <c r="C52" s="24"/>
      <c r="D52" s="24" t="s">
        <v>18</v>
      </c>
      <c r="E52" s="44">
        <f t="shared" si="3"/>
        <v>4.333333333333333</v>
      </c>
      <c r="F52" s="68">
        <v>1</v>
      </c>
      <c r="G52" s="68">
        <v>0</v>
      </c>
      <c r="H52" s="68">
        <v>0</v>
      </c>
      <c r="I52" s="68">
        <v>0</v>
      </c>
      <c r="J52" s="68">
        <v>17</v>
      </c>
      <c r="K52" s="68">
        <v>0</v>
      </c>
      <c r="L52" s="68">
        <v>0</v>
      </c>
      <c r="M52" s="68">
        <v>0</v>
      </c>
      <c r="N52" s="68">
        <v>13</v>
      </c>
    </row>
    <row r="53" spans="1:14" x14ac:dyDescent="0.25">
      <c r="A53" s="24" t="s">
        <v>239</v>
      </c>
      <c r="B53" s="24" t="s">
        <v>143</v>
      </c>
      <c r="C53" s="24"/>
      <c r="D53" s="24" t="s">
        <v>18</v>
      </c>
      <c r="E53" s="44">
        <f t="shared" si="3"/>
        <v>3.6666666666666665</v>
      </c>
      <c r="F53" s="68">
        <v>0</v>
      </c>
      <c r="G53" s="68">
        <v>0</v>
      </c>
      <c r="H53" s="68">
        <v>22</v>
      </c>
      <c r="I53" s="68">
        <v>0</v>
      </c>
      <c r="J53" s="68">
        <v>0</v>
      </c>
      <c r="K53" s="68">
        <v>0</v>
      </c>
      <c r="L53" s="68">
        <v>0</v>
      </c>
      <c r="M53" s="68">
        <v>8</v>
      </c>
      <c r="N53" s="68">
        <v>3</v>
      </c>
    </row>
    <row r="54" spans="1:14" x14ac:dyDescent="0.25">
      <c r="A54" s="24" t="s">
        <v>239</v>
      </c>
      <c r="B54" s="24" t="s">
        <v>77</v>
      </c>
      <c r="C54" s="24"/>
      <c r="D54" s="24" t="s">
        <v>18</v>
      </c>
      <c r="E54" s="44">
        <f t="shared" si="3"/>
        <v>3.6666666666666665</v>
      </c>
      <c r="F54" s="68">
        <v>2</v>
      </c>
      <c r="G54" s="68">
        <v>6</v>
      </c>
      <c r="H54" s="68">
        <v>1</v>
      </c>
      <c r="I54" s="68">
        <v>3</v>
      </c>
      <c r="J54" s="68">
        <v>1</v>
      </c>
      <c r="K54" s="68">
        <v>93</v>
      </c>
      <c r="L54" s="68">
        <v>7</v>
      </c>
      <c r="M54" s="68">
        <v>1</v>
      </c>
      <c r="N54" s="68">
        <v>3</v>
      </c>
    </row>
    <row r="55" spans="1:14" x14ac:dyDescent="0.25">
      <c r="A55" s="24" t="s">
        <v>239</v>
      </c>
      <c r="B55" s="24" t="s">
        <v>145</v>
      </c>
      <c r="C55" s="24"/>
      <c r="D55" s="24" t="s">
        <v>18</v>
      </c>
      <c r="E55" s="44">
        <f t="shared" si="3"/>
        <v>3.3333333333333335</v>
      </c>
      <c r="F55" s="68"/>
      <c r="G55" s="68">
        <v>0</v>
      </c>
      <c r="H55" s="68">
        <v>0</v>
      </c>
      <c r="I55" s="68"/>
      <c r="J55" s="68">
        <v>0</v>
      </c>
      <c r="K55" s="68">
        <v>0</v>
      </c>
      <c r="L55" s="68">
        <v>10</v>
      </c>
      <c r="M55" s="68"/>
      <c r="N55" s="68"/>
    </row>
    <row r="56" spans="1:14" x14ac:dyDescent="0.25">
      <c r="A56" s="24" t="s">
        <v>239</v>
      </c>
      <c r="B56" s="24" t="s">
        <v>78</v>
      </c>
      <c r="C56" s="24"/>
      <c r="D56" s="24" t="s">
        <v>18</v>
      </c>
      <c r="E56" s="44">
        <f t="shared" si="3"/>
        <v>3</v>
      </c>
      <c r="F56" s="68">
        <v>0</v>
      </c>
      <c r="G56" s="68">
        <v>0</v>
      </c>
      <c r="H56" s="68">
        <v>0</v>
      </c>
      <c r="I56" s="68">
        <v>0</v>
      </c>
      <c r="J56" s="68">
        <v>15</v>
      </c>
      <c r="K56" s="68">
        <v>0</v>
      </c>
      <c r="L56" s="68">
        <v>9</v>
      </c>
      <c r="M56" s="68">
        <v>0</v>
      </c>
      <c r="N56" s="68">
        <v>0</v>
      </c>
    </row>
    <row r="57" spans="1:14" x14ac:dyDescent="0.25">
      <c r="A57" s="24" t="s">
        <v>239</v>
      </c>
      <c r="B57" s="24" t="s">
        <v>127</v>
      </c>
      <c r="C57" s="24"/>
      <c r="D57" s="24" t="s">
        <v>18</v>
      </c>
      <c r="E57" s="44">
        <f t="shared" si="3"/>
        <v>2.6666666666666665</v>
      </c>
      <c r="F57" s="68">
        <v>0</v>
      </c>
      <c r="G57" s="68">
        <v>0</v>
      </c>
      <c r="H57" s="68">
        <v>14</v>
      </c>
      <c r="I57" s="68">
        <v>0</v>
      </c>
      <c r="J57" s="68">
        <v>0</v>
      </c>
      <c r="K57" s="68">
        <v>4</v>
      </c>
      <c r="L57" s="68">
        <v>8</v>
      </c>
      <c r="M57" s="68">
        <v>0</v>
      </c>
      <c r="N57" s="68">
        <v>0</v>
      </c>
    </row>
    <row r="58" spans="1:14" x14ac:dyDescent="0.25">
      <c r="A58" s="24" t="s">
        <v>239</v>
      </c>
      <c r="B58" s="24" t="s">
        <v>252</v>
      </c>
      <c r="C58" s="24"/>
      <c r="D58" s="24" t="s">
        <v>18</v>
      </c>
      <c r="E58" s="44">
        <f t="shared" si="3"/>
        <v>2.3333333333333335</v>
      </c>
      <c r="F58" s="68">
        <v>219</v>
      </c>
      <c r="G58" s="68">
        <v>4</v>
      </c>
      <c r="H58" s="68">
        <v>97</v>
      </c>
      <c r="I58" s="68">
        <v>941</v>
      </c>
      <c r="J58" s="68">
        <v>301</v>
      </c>
      <c r="K58" s="68">
        <v>33</v>
      </c>
      <c r="L58" s="68">
        <v>0</v>
      </c>
      <c r="M58" s="68">
        <v>7</v>
      </c>
      <c r="N58" s="68">
        <v>0</v>
      </c>
    </row>
    <row r="59" spans="1:14" x14ac:dyDescent="0.25">
      <c r="A59" s="24" t="s">
        <v>239</v>
      </c>
      <c r="B59" s="24" t="s">
        <v>98</v>
      </c>
      <c r="C59" s="24"/>
      <c r="D59" s="24" t="s">
        <v>18</v>
      </c>
      <c r="E59" s="44">
        <f t="shared" si="3"/>
        <v>2</v>
      </c>
      <c r="F59" s="68">
        <v>0</v>
      </c>
      <c r="G59" s="68">
        <v>0</v>
      </c>
      <c r="H59" s="68">
        <v>0</v>
      </c>
      <c r="I59" s="68">
        <v>0</v>
      </c>
      <c r="J59" s="68">
        <v>0</v>
      </c>
      <c r="K59" s="68">
        <v>0</v>
      </c>
      <c r="L59" s="68">
        <v>0</v>
      </c>
      <c r="M59" s="68">
        <v>0</v>
      </c>
      <c r="N59" s="68">
        <v>6</v>
      </c>
    </row>
    <row r="60" spans="1:14" x14ac:dyDescent="0.25">
      <c r="A60" s="24" t="s">
        <v>239</v>
      </c>
      <c r="B60" s="24" t="s">
        <v>157</v>
      </c>
      <c r="C60" s="24"/>
      <c r="D60" s="24" t="s">
        <v>18</v>
      </c>
      <c r="E60" s="44">
        <f t="shared" si="3"/>
        <v>2</v>
      </c>
      <c r="F60" s="68">
        <v>0</v>
      </c>
      <c r="G60" s="68">
        <v>0</v>
      </c>
      <c r="H60" s="68">
        <v>0</v>
      </c>
      <c r="I60" s="68">
        <v>0</v>
      </c>
      <c r="J60" s="68">
        <v>0</v>
      </c>
      <c r="K60" s="68">
        <v>4</v>
      </c>
      <c r="L60" s="68">
        <v>6</v>
      </c>
      <c r="M60" s="68">
        <v>0</v>
      </c>
      <c r="N60" s="68">
        <v>0</v>
      </c>
    </row>
    <row r="61" spans="1:14" x14ac:dyDescent="0.25">
      <c r="A61" s="24" t="s">
        <v>239</v>
      </c>
      <c r="B61" s="24" t="s">
        <v>57</v>
      </c>
      <c r="C61" s="24"/>
      <c r="D61" s="24" t="s">
        <v>18</v>
      </c>
      <c r="E61" s="44">
        <f t="shared" si="3"/>
        <v>2</v>
      </c>
      <c r="F61" s="68"/>
      <c r="G61" s="68">
        <v>2937</v>
      </c>
      <c r="H61" s="68">
        <v>48134</v>
      </c>
      <c r="I61" s="68">
        <v>6958</v>
      </c>
      <c r="J61" s="68">
        <v>94</v>
      </c>
      <c r="K61" s="68">
        <v>0</v>
      </c>
      <c r="L61" s="68">
        <v>6</v>
      </c>
      <c r="M61" s="68">
        <v>0</v>
      </c>
      <c r="N61" s="68"/>
    </row>
    <row r="62" spans="1:14" x14ac:dyDescent="0.25">
      <c r="A62" s="24" t="s">
        <v>239</v>
      </c>
      <c r="B62" s="24" t="s">
        <v>121</v>
      </c>
      <c r="C62" s="24"/>
      <c r="D62" s="24" t="s">
        <v>18</v>
      </c>
      <c r="E62" s="44">
        <f t="shared" si="3"/>
        <v>1.6666666666666667</v>
      </c>
      <c r="F62" s="68">
        <v>0</v>
      </c>
      <c r="G62" s="68">
        <v>0</v>
      </c>
      <c r="H62" s="68">
        <v>0</v>
      </c>
      <c r="I62" s="68">
        <v>0</v>
      </c>
      <c r="J62" s="68">
        <v>0</v>
      </c>
      <c r="K62" s="68">
        <v>1</v>
      </c>
      <c r="L62" s="68">
        <v>5</v>
      </c>
      <c r="M62" s="68">
        <v>0</v>
      </c>
      <c r="N62" s="68">
        <v>0</v>
      </c>
    </row>
    <row r="63" spans="1:14" x14ac:dyDescent="0.25">
      <c r="A63" s="24" t="s">
        <v>239</v>
      </c>
      <c r="B63" s="24" t="s">
        <v>134</v>
      </c>
      <c r="C63" s="24"/>
      <c r="D63" s="24" t="s">
        <v>18</v>
      </c>
      <c r="E63" s="44">
        <f t="shared" si="3"/>
        <v>1.3333333333333333</v>
      </c>
      <c r="F63" s="68">
        <v>0</v>
      </c>
      <c r="G63" s="68">
        <v>1</v>
      </c>
      <c r="H63" s="68">
        <v>0</v>
      </c>
      <c r="I63" s="68">
        <v>2</v>
      </c>
      <c r="J63" s="68">
        <v>0</v>
      </c>
      <c r="K63" s="68">
        <v>0</v>
      </c>
      <c r="L63" s="68">
        <v>0</v>
      </c>
      <c r="M63" s="68">
        <v>0</v>
      </c>
      <c r="N63" s="68">
        <v>4</v>
      </c>
    </row>
    <row r="64" spans="1:14" x14ac:dyDescent="0.25">
      <c r="A64" s="24" t="s">
        <v>239</v>
      </c>
      <c r="B64" s="24" t="s">
        <v>115</v>
      </c>
      <c r="C64" s="24"/>
      <c r="D64" s="24" t="s">
        <v>18</v>
      </c>
      <c r="E64" s="44">
        <f t="shared" si="3"/>
        <v>1</v>
      </c>
      <c r="F64" s="68">
        <v>0</v>
      </c>
      <c r="G64" s="68">
        <v>9</v>
      </c>
      <c r="H64" s="68">
        <v>6</v>
      </c>
      <c r="I64" s="68">
        <v>4</v>
      </c>
      <c r="J64" s="68">
        <v>0</v>
      </c>
      <c r="K64" s="68">
        <v>463</v>
      </c>
      <c r="L64" s="68">
        <v>3</v>
      </c>
      <c r="M64" s="68">
        <v>0</v>
      </c>
      <c r="N64" s="68">
        <v>0</v>
      </c>
    </row>
    <row r="65" spans="1:14" x14ac:dyDescent="0.25">
      <c r="A65" s="24" t="s">
        <v>239</v>
      </c>
      <c r="B65" s="24" t="s">
        <v>80</v>
      </c>
      <c r="C65" s="24"/>
      <c r="D65" s="24" t="s">
        <v>18</v>
      </c>
      <c r="E65" s="44">
        <f t="shared" si="3"/>
        <v>1</v>
      </c>
      <c r="F65" s="68"/>
      <c r="G65" s="68"/>
      <c r="H65" s="68"/>
      <c r="I65" s="68"/>
      <c r="J65" s="68"/>
      <c r="K65" s="68"/>
      <c r="L65" s="68">
        <v>1</v>
      </c>
      <c r="M65" s="68">
        <v>2</v>
      </c>
      <c r="N65" s="68"/>
    </row>
    <row r="66" spans="1:14" x14ac:dyDescent="0.25">
      <c r="A66" s="24" t="s">
        <v>239</v>
      </c>
      <c r="B66" s="24" t="s">
        <v>38</v>
      </c>
      <c r="C66" s="24"/>
      <c r="D66" s="24" t="s">
        <v>18</v>
      </c>
      <c r="E66" s="44">
        <f t="shared" si="3"/>
        <v>0.66666666666666663</v>
      </c>
      <c r="F66" s="68">
        <v>6</v>
      </c>
      <c r="G66" s="68">
        <v>0</v>
      </c>
      <c r="H66" s="68">
        <v>1</v>
      </c>
      <c r="I66" s="68">
        <v>0</v>
      </c>
      <c r="J66" s="68">
        <v>0</v>
      </c>
      <c r="K66" s="68">
        <v>0</v>
      </c>
      <c r="L66" s="68">
        <v>1</v>
      </c>
      <c r="M66" s="68">
        <v>0</v>
      </c>
      <c r="N66" s="68">
        <v>1</v>
      </c>
    </row>
    <row r="67" spans="1:14" x14ac:dyDescent="0.25">
      <c r="A67" s="24" t="s">
        <v>239</v>
      </c>
      <c r="B67" s="24" t="s">
        <v>67</v>
      </c>
      <c r="C67" s="24"/>
      <c r="D67" s="24" t="s">
        <v>18</v>
      </c>
      <c r="E67" s="44">
        <f t="shared" si="3"/>
        <v>0.33333333333333331</v>
      </c>
      <c r="F67" s="68">
        <v>4</v>
      </c>
      <c r="G67" s="68">
        <v>0</v>
      </c>
      <c r="H67" s="68">
        <v>0</v>
      </c>
      <c r="I67" s="68">
        <v>0</v>
      </c>
      <c r="J67" s="68">
        <v>109</v>
      </c>
      <c r="K67" s="68">
        <v>0</v>
      </c>
      <c r="L67" s="68">
        <v>0</v>
      </c>
      <c r="M67" s="68">
        <v>0</v>
      </c>
      <c r="N67" s="68">
        <v>1</v>
      </c>
    </row>
    <row r="68" spans="1:14" x14ac:dyDescent="0.25">
      <c r="A68" s="24" t="s">
        <v>239</v>
      </c>
      <c r="B68" s="24" t="s">
        <v>170</v>
      </c>
      <c r="C68" s="24"/>
      <c r="D68" s="24" t="s">
        <v>18</v>
      </c>
      <c r="E68" s="44">
        <f t="shared" si="3"/>
        <v>0.33333333333333331</v>
      </c>
      <c r="F68" s="68">
        <v>0</v>
      </c>
      <c r="G68" s="68">
        <v>0</v>
      </c>
      <c r="H68" s="68">
        <v>0</v>
      </c>
      <c r="I68" s="68">
        <v>0</v>
      </c>
      <c r="J68" s="68">
        <v>0</v>
      </c>
      <c r="K68" s="68">
        <v>1</v>
      </c>
      <c r="L68" s="68">
        <v>0</v>
      </c>
      <c r="M68" s="68">
        <v>0</v>
      </c>
      <c r="N68" s="68">
        <v>1</v>
      </c>
    </row>
    <row r="69" spans="1:14" x14ac:dyDescent="0.25">
      <c r="A69" s="24" t="s">
        <v>239</v>
      </c>
      <c r="B69" s="24" t="s">
        <v>85</v>
      </c>
      <c r="C69" s="24"/>
      <c r="D69" s="24" t="s">
        <v>18</v>
      </c>
      <c r="E69" s="44">
        <f t="shared" si="3"/>
        <v>0.33333333333333331</v>
      </c>
      <c r="F69" s="68">
        <v>0</v>
      </c>
      <c r="G69" s="68">
        <v>0</v>
      </c>
      <c r="H69" s="68"/>
      <c r="I69" s="68">
        <v>0</v>
      </c>
      <c r="J69" s="68">
        <v>0</v>
      </c>
      <c r="K69" s="68">
        <v>0</v>
      </c>
      <c r="L69" s="68">
        <v>1</v>
      </c>
      <c r="M69" s="68">
        <v>0</v>
      </c>
      <c r="N69" s="68">
        <v>0</v>
      </c>
    </row>
    <row r="70" spans="1:14" x14ac:dyDescent="0.25">
      <c r="A70" s="24" t="s">
        <v>239</v>
      </c>
      <c r="B70" s="24" t="s">
        <v>166</v>
      </c>
      <c r="C70" s="24"/>
      <c r="D70" s="24" t="s">
        <v>18</v>
      </c>
      <c r="E70" s="44">
        <f t="shared" si="3"/>
        <v>0.33333333333333331</v>
      </c>
      <c r="F70" s="68">
        <v>0</v>
      </c>
      <c r="G70" s="68">
        <v>0</v>
      </c>
      <c r="H70" s="68">
        <v>17</v>
      </c>
      <c r="I70" s="68">
        <v>0</v>
      </c>
      <c r="J70" s="68">
        <v>0</v>
      </c>
      <c r="K70" s="68">
        <v>0</v>
      </c>
      <c r="L70" s="68">
        <v>0</v>
      </c>
      <c r="M70" s="68">
        <v>1</v>
      </c>
      <c r="N70" s="68">
        <v>0</v>
      </c>
    </row>
    <row r="71" spans="1:14" x14ac:dyDescent="0.25">
      <c r="A71" s="24" t="s">
        <v>239</v>
      </c>
      <c r="B71" s="24" t="s">
        <v>46</v>
      </c>
      <c r="C71" s="24"/>
      <c r="D71" s="24" t="s">
        <v>18</v>
      </c>
      <c r="E71" s="44">
        <f t="shared" ref="E71:E119" si="4">SUM(L71:N71)/3</f>
        <v>0.33333333333333331</v>
      </c>
      <c r="F71" s="68">
        <v>12</v>
      </c>
      <c r="G71" s="68">
        <v>0</v>
      </c>
      <c r="H71" s="68">
        <v>0</v>
      </c>
      <c r="I71" s="68">
        <v>209</v>
      </c>
      <c r="J71" s="68">
        <v>9</v>
      </c>
      <c r="K71" s="68">
        <v>0</v>
      </c>
      <c r="L71" s="68">
        <v>0</v>
      </c>
      <c r="M71" s="68">
        <v>1</v>
      </c>
      <c r="N71" s="68">
        <v>0</v>
      </c>
    </row>
    <row r="72" spans="1:14" x14ac:dyDescent="0.25">
      <c r="A72" s="24" t="s">
        <v>239</v>
      </c>
      <c r="B72" s="24" t="s">
        <v>54</v>
      </c>
      <c r="C72" s="24"/>
      <c r="D72" s="24" t="s">
        <v>18</v>
      </c>
      <c r="E72" s="44">
        <f t="shared" si="4"/>
        <v>0.33333333333333331</v>
      </c>
      <c r="F72" s="68">
        <v>0</v>
      </c>
      <c r="G72" s="68">
        <v>0</v>
      </c>
      <c r="H72" s="68">
        <v>0</v>
      </c>
      <c r="I72" s="68">
        <v>0</v>
      </c>
      <c r="J72" s="68">
        <v>0</v>
      </c>
      <c r="K72" s="68">
        <v>0</v>
      </c>
      <c r="L72" s="68">
        <v>1</v>
      </c>
      <c r="M72" s="68">
        <v>0</v>
      </c>
      <c r="N72" s="68">
        <v>0</v>
      </c>
    </row>
    <row r="73" spans="1:14" x14ac:dyDescent="0.25">
      <c r="A73" s="24" t="s">
        <v>239</v>
      </c>
      <c r="B73" s="24" t="s">
        <v>135</v>
      </c>
      <c r="C73" s="24"/>
      <c r="D73" s="24" t="s">
        <v>18</v>
      </c>
      <c r="E73" s="44">
        <f t="shared" si="4"/>
        <v>0.33333333333333331</v>
      </c>
      <c r="F73" s="68">
        <v>0</v>
      </c>
      <c r="G73" s="68">
        <v>0</v>
      </c>
      <c r="H73" s="68">
        <v>1</v>
      </c>
      <c r="I73" s="68">
        <v>0</v>
      </c>
      <c r="J73" s="68">
        <v>1</v>
      </c>
      <c r="K73" s="68">
        <v>0</v>
      </c>
      <c r="L73" s="68">
        <v>0</v>
      </c>
      <c r="M73" s="68">
        <v>1</v>
      </c>
      <c r="N73" s="68">
        <v>0</v>
      </c>
    </row>
    <row r="74" spans="1:14" x14ac:dyDescent="0.25">
      <c r="A74" s="24" t="s">
        <v>239</v>
      </c>
      <c r="B74" s="24" t="s">
        <v>114</v>
      </c>
      <c r="C74" s="24"/>
      <c r="D74" s="24" t="s">
        <v>18</v>
      </c>
      <c r="E74" s="44">
        <f t="shared" si="4"/>
        <v>0.33333333333333331</v>
      </c>
      <c r="F74" s="68">
        <v>106</v>
      </c>
      <c r="G74" s="68">
        <v>0</v>
      </c>
      <c r="H74" s="68">
        <v>0</v>
      </c>
      <c r="I74" s="68">
        <v>0</v>
      </c>
      <c r="J74" s="68">
        <v>0</v>
      </c>
      <c r="K74" s="68">
        <v>0</v>
      </c>
      <c r="L74" s="68">
        <v>1</v>
      </c>
      <c r="M74" s="68">
        <v>0</v>
      </c>
      <c r="N74" s="68">
        <v>0</v>
      </c>
    </row>
    <row r="75" spans="1:14" x14ac:dyDescent="0.25">
      <c r="A75" s="24" t="s">
        <v>239</v>
      </c>
      <c r="B75" s="24" t="s">
        <v>149</v>
      </c>
      <c r="C75" s="24"/>
      <c r="D75" s="24" t="s">
        <v>18</v>
      </c>
      <c r="E75" s="44">
        <f t="shared" si="4"/>
        <v>0.33333333333333331</v>
      </c>
      <c r="F75" s="68">
        <v>0</v>
      </c>
      <c r="G75" s="68">
        <v>0</v>
      </c>
      <c r="H75" s="68">
        <v>0</v>
      </c>
      <c r="I75" s="68">
        <v>0</v>
      </c>
      <c r="J75" s="68">
        <v>0</v>
      </c>
      <c r="K75" s="68">
        <v>0</v>
      </c>
      <c r="L75" s="68">
        <v>1</v>
      </c>
      <c r="M75" s="68">
        <v>0</v>
      </c>
      <c r="N75" s="68">
        <v>0</v>
      </c>
    </row>
    <row r="76" spans="1:14" x14ac:dyDescent="0.25">
      <c r="A76" s="24" t="s">
        <v>239</v>
      </c>
      <c r="B76" s="24" t="s">
        <v>183</v>
      </c>
      <c r="C76" s="24"/>
      <c r="D76" s="24" t="s">
        <v>18</v>
      </c>
      <c r="E76" s="44">
        <f t="shared" si="4"/>
        <v>0.33333333333333331</v>
      </c>
      <c r="F76" s="68"/>
      <c r="G76" s="68"/>
      <c r="H76" s="68"/>
      <c r="I76" s="68">
        <v>0</v>
      </c>
      <c r="J76" s="68">
        <v>0</v>
      </c>
      <c r="K76" s="68">
        <v>0</v>
      </c>
      <c r="L76" s="68">
        <v>0</v>
      </c>
      <c r="M76" s="68">
        <v>1</v>
      </c>
      <c r="N76" s="68"/>
    </row>
    <row r="77" spans="1:14" x14ac:dyDescent="0.25">
      <c r="A77" s="24" t="s">
        <v>239</v>
      </c>
      <c r="B77" s="24" t="s">
        <v>256</v>
      </c>
      <c r="C77" s="24"/>
      <c r="D77" s="24" t="s">
        <v>18</v>
      </c>
      <c r="E77" s="44">
        <f t="shared" si="4"/>
        <v>0</v>
      </c>
      <c r="F77" s="68"/>
      <c r="G77" s="68">
        <v>1</v>
      </c>
      <c r="H77" s="68">
        <v>5</v>
      </c>
      <c r="I77" s="68">
        <v>3</v>
      </c>
      <c r="J77" s="68">
        <v>0</v>
      </c>
      <c r="K77" s="68">
        <v>0</v>
      </c>
      <c r="L77" s="68">
        <v>0</v>
      </c>
      <c r="M77" s="68">
        <v>0</v>
      </c>
      <c r="N77" s="68">
        <v>0</v>
      </c>
    </row>
    <row r="78" spans="1:14" x14ac:dyDescent="0.25">
      <c r="A78" s="24" t="s">
        <v>239</v>
      </c>
      <c r="B78" s="24" t="s">
        <v>254</v>
      </c>
      <c r="C78" s="24"/>
      <c r="D78" s="24" t="s">
        <v>18</v>
      </c>
      <c r="E78" s="44">
        <f t="shared" si="4"/>
        <v>0</v>
      </c>
      <c r="F78" s="68">
        <v>22</v>
      </c>
      <c r="G78" s="68">
        <v>19</v>
      </c>
      <c r="H78" s="68">
        <v>0</v>
      </c>
      <c r="I78" s="68">
        <v>0</v>
      </c>
      <c r="J78" s="68">
        <v>0</v>
      </c>
      <c r="K78" s="68">
        <v>0</v>
      </c>
      <c r="L78" s="68">
        <v>0</v>
      </c>
      <c r="M78" s="68">
        <v>0</v>
      </c>
      <c r="N78" s="68">
        <v>0</v>
      </c>
    </row>
    <row r="79" spans="1:14" x14ac:dyDescent="0.25">
      <c r="A79" s="24" t="s">
        <v>239</v>
      </c>
      <c r="B79" s="24" t="s">
        <v>106</v>
      </c>
      <c r="C79" s="24"/>
      <c r="D79" s="24" t="s">
        <v>18</v>
      </c>
      <c r="E79" s="44">
        <f t="shared" si="4"/>
        <v>0</v>
      </c>
      <c r="F79" s="68">
        <v>0</v>
      </c>
      <c r="G79" s="68"/>
      <c r="H79" s="68">
        <v>0</v>
      </c>
      <c r="I79" s="68">
        <v>6</v>
      </c>
      <c r="J79" s="68">
        <v>0</v>
      </c>
      <c r="K79" s="68">
        <v>0</v>
      </c>
      <c r="L79" s="68">
        <v>0</v>
      </c>
      <c r="M79" s="68">
        <v>0</v>
      </c>
      <c r="N79" s="68">
        <v>0</v>
      </c>
    </row>
    <row r="80" spans="1:14" x14ac:dyDescent="0.25">
      <c r="A80" s="24" t="s">
        <v>239</v>
      </c>
      <c r="B80" s="24" t="s">
        <v>75</v>
      </c>
      <c r="C80" s="24"/>
      <c r="D80" s="24" t="s">
        <v>18</v>
      </c>
      <c r="E80" s="44">
        <f t="shared" si="4"/>
        <v>0</v>
      </c>
      <c r="F80" s="68">
        <v>7</v>
      </c>
      <c r="G80" s="68"/>
      <c r="H80" s="68">
        <v>118</v>
      </c>
      <c r="I80" s="68">
        <v>0</v>
      </c>
      <c r="J80" s="68">
        <v>0</v>
      </c>
      <c r="K80" s="68">
        <v>0</v>
      </c>
      <c r="L80" s="68">
        <v>0</v>
      </c>
      <c r="M80" s="68">
        <v>0</v>
      </c>
      <c r="N80" s="68">
        <v>0</v>
      </c>
    </row>
    <row r="81" spans="1:14" x14ac:dyDescent="0.25">
      <c r="A81" s="24" t="s">
        <v>239</v>
      </c>
      <c r="B81" s="24" t="s">
        <v>296</v>
      </c>
      <c r="C81" s="24"/>
      <c r="D81" s="24" t="s">
        <v>18</v>
      </c>
      <c r="E81" s="44">
        <f t="shared" si="4"/>
        <v>0</v>
      </c>
      <c r="F81" s="68">
        <v>0</v>
      </c>
      <c r="G81" s="68">
        <v>0</v>
      </c>
      <c r="H81" s="68">
        <v>0</v>
      </c>
      <c r="I81" s="68"/>
      <c r="J81" s="68">
        <v>0</v>
      </c>
      <c r="K81" s="68">
        <v>0</v>
      </c>
      <c r="L81" s="68">
        <v>0</v>
      </c>
      <c r="M81" s="68">
        <v>0</v>
      </c>
      <c r="N81" s="68">
        <v>0</v>
      </c>
    </row>
    <row r="82" spans="1:14" x14ac:dyDescent="0.25">
      <c r="A82" s="24" t="s">
        <v>239</v>
      </c>
      <c r="B82" s="24" t="s">
        <v>192</v>
      </c>
      <c r="C82" s="24"/>
      <c r="D82" s="24" t="s">
        <v>18</v>
      </c>
      <c r="E82" s="44">
        <f t="shared" si="4"/>
        <v>0</v>
      </c>
      <c r="F82" s="68">
        <v>0</v>
      </c>
      <c r="G82" s="68">
        <v>0</v>
      </c>
      <c r="H82" s="68">
        <v>0</v>
      </c>
      <c r="I82" s="68">
        <v>0</v>
      </c>
      <c r="J82" s="68">
        <v>0</v>
      </c>
      <c r="K82" s="68"/>
      <c r="L82" s="68"/>
      <c r="M82" s="68">
        <v>0</v>
      </c>
      <c r="N82" s="68">
        <v>0</v>
      </c>
    </row>
    <row r="83" spans="1:14" x14ac:dyDescent="0.25">
      <c r="A83" s="24" t="s">
        <v>239</v>
      </c>
      <c r="B83" s="24" t="s">
        <v>130</v>
      </c>
      <c r="C83" s="24"/>
      <c r="D83" s="24" t="s">
        <v>18</v>
      </c>
      <c r="E83" s="44">
        <f t="shared" si="4"/>
        <v>0</v>
      </c>
      <c r="F83" s="68">
        <v>0</v>
      </c>
      <c r="G83" s="68">
        <v>2</v>
      </c>
      <c r="H83" s="68">
        <v>0</v>
      </c>
      <c r="I83" s="68">
        <v>0</v>
      </c>
      <c r="J83" s="68">
        <v>0</v>
      </c>
      <c r="K83" s="68">
        <v>0</v>
      </c>
      <c r="L83" s="68">
        <v>0</v>
      </c>
      <c r="M83" s="68">
        <v>0</v>
      </c>
      <c r="N83" s="68">
        <v>0</v>
      </c>
    </row>
    <row r="84" spans="1:14" x14ac:dyDescent="0.25">
      <c r="A84" s="24" t="s">
        <v>239</v>
      </c>
      <c r="B84" s="24" t="s">
        <v>184</v>
      </c>
      <c r="C84" s="24"/>
      <c r="D84" s="24" t="s">
        <v>18</v>
      </c>
      <c r="E84" s="44">
        <f t="shared" si="4"/>
        <v>0</v>
      </c>
      <c r="F84" s="68">
        <v>0</v>
      </c>
      <c r="G84" s="68">
        <v>0</v>
      </c>
      <c r="H84" s="68">
        <v>0</v>
      </c>
      <c r="I84" s="68">
        <v>0</v>
      </c>
      <c r="J84" s="68">
        <v>0</v>
      </c>
      <c r="K84" s="68">
        <v>0</v>
      </c>
      <c r="L84" s="68">
        <v>0</v>
      </c>
      <c r="M84" s="68">
        <v>0</v>
      </c>
      <c r="N84" s="68">
        <v>0</v>
      </c>
    </row>
    <row r="85" spans="1:14" x14ac:dyDescent="0.25">
      <c r="A85" s="24" t="s">
        <v>239</v>
      </c>
      <c r="B85" s="24" t="s">
        <v>118</v>
      </c>
      <c r="C85" s="24"/>
      <c r="D85" s="24" t="s">
        <v>18</v>
      </c>
      <c r="E85" s="44">
        <f t="shared" si="4"/>
        <v>0</v>
      </c>
      <c r="F85" s="68">
        <v>2</v>
      </c>
      <c r="G85" s="68">
        <v>0</v>
      </c>
      <c r="H85" s="68">
        <v>0</v>
      </c>
      <c r="I85" s="68">
        <v>1</v>
      </c>
      <c r="J85" s="68">
        <v>0</v>
      </c>
      <c r="K85" s="68">
        <v>0</v>
      </c>
      <c r="L85" s="68">
        <v>0</v>
      </c>
      <c r="M85" s="68">
        <v>0</v>
      </c>
      <c r="N85" s="68">
        <v>0</v>
      </c>
    </row>
    <row r="86" spans="1:14" x14ac:dyDescent="0.25">
      <c r="A86" s="24" t="s">
        <v>239</v>
      </c>
      <c r="B86" s="24" t="s">
        <v>83</v>
      </c>
      <c r="C86" s="24"/>
      <c r="D86" s="24" t="s">
        <v>18</v>
      </c>
      <c r="E86" s="44">
        <f t="shared" si="4"/>
        <v>0</v>
      </c>
      <c r="F86" s="68">
        <v>0</v>
      </c>
      <c r="G86" s="68">
        <v>0</v>
      </c>
      <c r="H86" s="68">
        <v>0</v>
      </c>
      <c r="I86" s="68">
        <v>0</v>
      </c>
      <c r="J86" s="68">
        <v>0</v>
      </c>
      <c r="K86" s="68">
        <v>0</v>
      </c>
      <c r="L86" s="68">
        <v>0</v>
      </c>
      <c r="M86" s="68">
        <v>0</v>
      </c>
      <c r="N86" s="68">
        <v>0</v>
      </c>
    </row>
    <row r="87" spans="1:14" x14ac:dyDescent="0.25">
      <c r="A87" s="24" t="s">
        <v>239</v>
      </c>
      <c r="B87" s="24" t="s">
        <v>131</v>
      </c>
      <c r="C87" s="24"/>
      <c r="D87" s="24" t="s">
        <v>18</v>
      </c>
      <c r="E87" s="44">
        <f t="shared" si="4"/>
        <v>0</v>
      </c>
      <c r="F87" s="68">
        <v>0</v>
      </c>
      <c r="G87" s="68">
        <v>0</v>
      </c>
      <c r="H87" s="68">
        <v>1</v>
      </c>
      <c r="I87" s="68">
        <v>0</v>
      </c>
      <c r="J87" s="68">
        <v>10</v>
      </c>
      <c r="K87" s="68">
        <v>0</v>
      </c>
      <c r="L87" s="68">
        <v>0</v>
      </c>
      <c r="M87" s="68">
        <v>0</v>
      </c>
      <c r="N87" s="68">
        <v>0</v>
      </c>
    </row>
    <row r="88" spans="1:14" x14ac:dyDescent="0.25">
      <c r="A88" s="24" t="s">
        <v>239</v>
      </c>
      <c r="B88" s="24" t="s">
        <v>147</v>
      </c>
      <c r="C88" s="24"/>
      <c r="D88" s="24" t="s">
        <v>18</v>
      </c>
      <c r="E88" s="44">
        <f t="shared" si="4"/>
        <v>0</v>
      </c>
      <c r="F88" s="68">
        <v>1</v>
      </c>
      <c r="G88" s="68">
        <v>0</v>
      </c>
      <c r="H88" s="68">
        <v>3</v>
      </c>
      <c r="I88" s="68">
        <v>3</v>
      </c>
      <c r="J88" s="68">
        <v>0</v>
      </c>
      <c r="K88" s="68">
        <v>25</v>
      </c>
      <c r="L88" s="68">
        <v>0</v>
      </c>
      <c r="M88" s="68">
        <v>0</v>
      </c>
      <c r="N88" s="68">
        <v>0</v>
      </c>
    </row>
    <row r="89" spans="1:14" x14ac:dyDescent="0.25">
      <c r="A89" s="24" t="s">
        <v>239</v>
      </c>
      <c r="B89" s="24" t="s">
        <v>126</v>
      </c>
      <c r="C89" s="24"/>
      <c r="D89" s="24" t="s">
        <v>18</v>
      </c>
      <c r="E89" s="44">
        <f t="shared" si="4"/>
        <v>0</v>
      </c>
      <c r="F89" s="68">
        <v>0</v>
      </c>
      <c r="G89" s="68">
        <v>0</v>
      </c>
      <c r="H89" s="68">
        <v>0</v>
      </c>
      <c r="I89" s="68">
        <v>0</v>
      </c>
      <c r="J89" s="68">
        <v>0</v>
      </c>
      <c r="K89" s="68">
        <v>0</v>
      </c>
      <c r="L89" s="68">
        <v>0</v>
      </c>
      <c r="M89" s="68">
        <v>0</v>
      </c>
      <c r="N89" s="68">
        <v>0</v>
      </c>
    </row>
    <row r="90" spans="1:14" x14ac:dyDescent="0.25">
      <c r="A90" s="24" t="s">
        <v>239</v>
      </c>
      <c r="B90" s="24" t="s">
        <v>295</v>
      </c>
      <c r="C90" s="24"/>
      <c r="D90" s="24" t="s">
        <v>18</v>
      </c>
      <c r="E90" s="44">
        <f t="shared" si="4"/>
        <v>0</v>
      </c>
      <c r="F90" s="68">
        <v>0</v>
      </c>
      <c r="G90" s="68">
        <v>0</v>
      </c>
      <c r="H90" s="68">
        <v>0</v>
      </c>
      <c r="I90" s="68">
        <v>0</v>
      </c>
      <c r="J90" s="68">
        <v>0</v>
      </c>
      <c r="K90" s="68">
        <v>13</v>
      </c>
      <c r="L90" s="68">
        <v>0</v>
      </c>
      <c r="M90" s="68">
        <v>0</v>
      </c>
      <c r="N90" s="68">
        <v>0</v>
      </c>
    </row>
    <row r="91" spans="1:14" x14ac:dyDescent="0.25">
      <c r="A91" s="24" t="s">
        <v>239</v>
      </c>
      <c r="B91" s="24" t="s">
        <v>97</v>
      </c>
      <c r="C91" s="24"/>
      <c r="D91" s="24" t="s">
        <v>18</v>
      </c>
      <c r="E91" s="44">
        <f t="shared" si="4"/>
        <v>0</v>
      </c>
      <c r="F91" s="68">
        <v>1</v>
      </c>
      <c r="G91" s="68">
        <v>0</v>
      </c>
      <c r="H91" s="68">
        <v>0</v>
      </c>
      <c r="I91" s="68">
        <v>0</v>
      </c>
      <c r="J91" s="68">
        <v>2</v>
      </c>
      <c r="K91" s="68">
        <v>0</v>
      </c>
      <c r="L91" s="68">
        <v>0</v>
      </c>
      <c r="M91" s="68">
        <v>0</v>
      </c>
      <c r="N91" s="68">
        <v>0</v>
      </c>
    </row>
    <row r="92" spans="1:14" x14ac:dyDescent="0.25">
      <c r="A92" s="24" t="s">
        <v>239</v>
      </c>
      <c r="B92" s="24" t="s">
        <v>105</v>
      </c>
      <c r="C92" s="24"/>
      <c r="D92" s="24" t="s">
        <v>18</v>
      </c>
      <c r="E92" s="44">
        <f t="shared" si="4"/>
        <v>0</v>
      </c>
      <c r="F92" s="68">
        <v>0</v>
      </c>
      <c r="G92" s="68">
        <v>7</v>
      </c>
      <c r="H92" s="68">
        <v>0</v>
      </c>
      <c r="I92" s="68">
        <v>0</v>
      </c>
      <c r="J92" s="68">
        <v>0</v>
      </c>
      <c r="K92" s="68">
        <v>0</v>
      </c>
      <c r="L92" s="68">
        <v>0</v>
      </c>
      <c r="M92" s="68">
        <v>0</v>
      </c>
      <c r="N92" s="68">
        <v>0</v>
      </c>
    </row>
    <row r="93" spans="1:14" x14ac:dyDescent="0.25">
      <c r="A93" s="24" t="s">
        <v>239</v>
      </c>
      <c r="B93" s="24" t="s">
        <v>173</v>
      </c>
      <c r="C93" s="24"/>
      <c r="D93" s="24" t="s">
        <v>18</v>
      </c>
      <c r="E93" s="44">
        <f t="shared" si="4"/>
        <v>0</v>
      </c>
      <c r="F93" s="68">
        <v>0</v>
      </c>
      <c r="G93" s="68">
        <v>0</v>
      </c>
      <c r="H93" s="68">
        <v>0</v>
      </c>
      <c r="I93" s="68">
        <v>0</v>
      </c>
      <c r="J93" s="68">
        <v>26</v>
      </c>
      <c r="K93" s="68">
        <v>0</v>
      </c>
      <c r="L93" s="68">
        <v>0</v>
      </c>
      <c r="M93" s="68">
        <v>0</v>
      </c>
      <c r="N93" s="68">
        <v>0</v>
      </c>
    </row>
    <row r="94" spans="1:14" x14ac:dyDescent="0.25">
      <c r="A94" s="24" t="s">
        <v>239</v>
      </c>
      <c r="B94" s="24" t="s">
        <v>251</v>
      </c>
      <c r="C94" s="24"/>
      <c r="D94" s="24" t="s">
        <v>18</v>
      </c>
      <c r="E94" s="44">
        <f t="shared" si="4"/>
        <v>0</v>
      </c>
      <c r="F94" s="68">
        <v>549</v>
      </c>
      <c r="G94" s="68">
        <v>842</v>
      </c>
      <c r="H94" s="68">
        <v>1373</v>
      </c>
      <c r="I94" s="68">
        <v>858</v>
      </c>
      <c r="J94" s="68">
        <v>1955</v>
      </c>
      <c r="K94" s="68">
        <v>50</v>
      </c>
      <c r="L94" s="68">
        <v>0</v>
      </c>
      <c r="M94" s="68">
        <v>0</v>
      </c>
      <c r="N94" s="68">
        <v>0</v>
      </c>
    </row>
    <row r="95" spans="1:14" x14ac:dyDescent="0.25">
      <c r="A95" s="24" t="s">
        <v>239</v>
      </c>
      <c r="B95" s="24" t="s">
        <v>262</v>
      </c>
      <c r="C95" s="24"/>
      <c r="D95" s="24" t="s">
        <v>18</v>
      </c>
      <c r="E95" s="44">
        <f t="shared" si="4"/>
        <v>0</v>
      </c>
      <c r="F95" s="68">
        <v>100</v>
      </c>
      <c r="G95" s="68">
        <v>0</v>
      </c>
      <c r="H95" s="68">
        <v>110</v>
      </c>
      <c r="I95" s="68">
        <v>0</v>
      </c>
      <c r="J95" s="68">
        <v>0</v>
      </c>
      <c r="K95" s="68">
        <v>0</v>
      </c>
      <c r="L95" s="68">
        <v>0</v>
      </c>
      <c r="M95" s="68">
        <v>0</v>
      </c>
      <c r="N95" s="68">
        <v>0</v>
      </c>
    </row>
    <row r="96" spans="1:14" x14ac:dyDescent="0.25">
      <c r="A96" s="24" t="s">
        <v>239</v>
      </c>
      <c r="B96" s="24" t="s">
        <v>113</v>
      </c>
      <c r="C96" s="24"/>
      <c r="D96" s="24" t="s">
        <v>18</v>
      </c>
      <c r="E96" s="44">
        <f t="shared" si="4"/>
        <v>0</v>
      </c>
      <c r="F96" s="68">
        <v>0</v>
      </c>
      <c r="G96" s="68">
        <v>56</v>
      </c>
      <c r="H96" s="68">
        <v>69</v>
      </c>
      <c r="I96" s="68">
        <v>78</v>
      </c>
      <c r="J96" s="68">
        <v>0</v>
      </c>
      <c r="K96" s="68">
        <v>239</v>
      </c>
      <c r="L96" s="68">
        <v>0</v>
      </c>
      <c r="M96" s="68">
        <v>0</v>
      </c>
      <c r="N96" s="68">
        <v>0</v>
      </c>
    </row>
    <row r="97" spans="1:14" x14ac:dyDescent="0.25">
      <c r="A97" s="24" t="s">
        <v>239</v>
      </c>
      <c r="B97" s="24" t="s">
        <v>41</v>
      </c>
      <c r="C97" s="24"/>
      <c r="D97" s="24" t="s">
        <v>18</v>
      </c>
      <c r="E97" s="44">
        <f t="shared" si="4"/>
        <v>0</v>
      </c>
      <c r="F97" s="68">
        <v>0</v>
      </c>
      <c r="G97" s="68">
        <v>0</v>
      </c>
      <c r="H97" s="68">
        <v>0</v>
      </c>
      <c r="I97" s="68">
        <v>134</v>
      </c>
      <c r="J97" s="68">
        <v>4</v>
      </c>
      <c r="K97" s="68">
        <v>1</v>
      </c>
      <c r="L97" s="68">
        <v>0</v>
      </c>
      <c r="M97" s="68">
        <v>0</v>
      </c>
      <c r="N97" s="68">
        <v>0</v>
      </c>
    </row>
    <row r="98" spans="1:14" x14ac:dyDescent="0.25">
      <c r="A98" s="24" t="s">
        <v>239</v>
      </c>
      <c r="B98" s="24" t="s">
        <v>87</v>
      </c>
      <c r="C98" s="24"/>
      <c r="D98" s="24" t="s">
        <v>18</v>
      </c>
      <c r="E98" s="44">
        <f t="shared" si="4"/>
        <v>0</v>
      </c>
      <c r="F98" s="68">
        <v>0</v>
      </c>
      <c r="G98" s="68">
        <v>0</v>
      </c>
      <c r="H98" s="68">
        <v>89</v>
      </c>
      <c r="I98" s="68">
        <v>48</v>
      </c>
      <c r="J98" s="68">
        <v>0</v>
      </c>
      <c r="K98" s="68">
        <v>0</v>
      </c>
      <c r="L98" s="68">
        <v>0</v>
      </c>
      <c r="M98" s="68">
        <v>0</v>
      </c>
      <c r="N98" s="68">
        <v>0</v>
      </c>
    </row>
    <row r="99" spans="1:14" x14ac:dyDescent="0.25">
      <c r="A99" s="24" t="s">
        <v>239</v>
      </c>
      <c r="B99" s="24" t="s">
        <v>92</v>
      </c>
      <c r="C99" s="24"/>
      <c r="D99" s="24" t="s">
        <v>18</v>
      </c>
      <c r="E99" s="44">
        <f t="shared" si="4"/>
        <v>0</v>
      </c>
      <c r="F99" s="68">
        <v>101</v>
      </c>
      <c r="G99" s="68">
        <v>0</v>
      </c>
      <c r="H99" s="68">
        <v>2</v>
      </c>
      <c r="I99" s="68">
        <v>0</v>
      </c>
      <c r="J99" s="68">
        <v>0</v>
      </c>
      <c r="K99" s="68">
        <v>0</v>
      </c>
      <c r="L99" s="68">
        <v>0</v>
      </c>
      <c r="M99" s="68">
        <v>0</v>
      </c>
      <c r="N99" s="68">
        <v>0</v>
      </c>
    </row>
    <row r="100" spans="1:14" x14ac:dyDescent="0.25">
      <c r="A100" s="24" t="s">
        <v>239</v>
      </c>
      <c r="B100" s="24" t="s">
        <v>120</v>
      </c>
      <c r="C100" s="24"/>
      <c r="D100" s="24" t="s">
        <v>18</v>
      </c>
      <c r="E100" s="44">
        <f t="shared" si="4"/>
        <v>0</v>
      </c>
      <c r="F100" s="68">
        <v>0</v>
      </c>
      <c r="G100" s="68">
        <v>0</v>
      </c>
      <c r="H100" s="68">
        <v>2</v>
      </c>
      <c r="I100" s="68">
        <v>0</v>
      </c>
      <c r="J100" s="68">
        <v>0</v>
      </c>
      <c r="K100" s="68">
        <v>0</v>
      </c>
      <c r="L100" s="68">
        <v>0</v>
      </c>
      <c r="M100" s="68">
        <v>0</v>
      </c>
      <c r="N100" s="68">
        <v>0</v>
      </c>
    </row>
    <row r="101" spans="1:14" x14ac:dyDescent="0.25">
      <c r="A101" s="24" t="s">
        <v>239</v>
      </c>
      <c r="B101" s="24" t="s">
        <v>66</v>
      </c>
      <c r="C101" s="24"/>
      <c r="D101" s="24" t="s">
        <v>18</v>
      </c>
      <c r="E101" s="44">
        <f t="shared" si="4"/>
        <v>0</v>
      </c>
      <c r="F101" s="68">
        <v>0</v>
      </c>
      <c r="G101" s="68">
        <v>1</v>
      </c>
      <c r="H101" s="68">
        <v>1</v>
      </c>
      <c r="I101" s="68">
        <v>14</v>
      </c>
      <c r="J101" s="68">
        <v>0</v>
      </c>
      <c r="K101" s="68">
        <v>0</v>
      </c>
      <c r="L101" s="68">
        <v>0</v>
      </c>
      <c r="M101" s="68">
        <v>0</v>
      </c>
      <c r="N101" s="68">
        <v>0</v>
      </c>
    </row>
    <row r="102" spans="1:14" x14ac:dyDescent="0.25">
      <c r="A102" s="24" t="s">
        <v>239</v>
      </c>
      <c r="B102" s="24" t="s">
        <v>48</v>
      </c>
      <c r="C102" s="24"/>
      <c r="D102" s="24" t="s">
        <v>18</v>
      </c>
      <c r="E102" s="44">
        <f t="shared" si="4"/>
        <v>0</v>
      </c>
      <c r="F102" s="68">
        <v>0</v>
      </c>
      <c r="G102" s="68">
        <v>0</v>
      </c>
      <c r="H102" s="68">
        <v>0</v>
      </c>
      <c r="I102" s="68">
        <v>0</v>
      </c>
      <c r="J102" s="68">
        <v>119</v>
      </c>
      <c r="K102" s="68">
        <v>75</v>
      </c>
      <c r="L102" s="68">
        <v>0</v>
      </c>
      <c r="M102" s="68">
        <v>0</v>
      </c>
      <c r="N102" s="68">
        <v>0</v>
      </c>
    </row>
    <row r="103" spans="1:14" x14ac:dyDescent="0.25">
      <c r="A103" s="24" t="s">
        <v>239</v>
      </c>
      <c r="B103" s="24" t="s">
        <v>165</v>
      </c>
      <c r="C103" s="24"/>
      <c r="D103" s="24" t="s">
        <v>18</v>
      </c>
      <c r="E103" s="44">
        <f t="shared" si="4"/>
        <v>0</v>
      </c>
      <c r="F103" s="68">
        <v>0</v>
      </c>
      <c r="G103" s="68">
        <v>10</v>
      </c>
      <c r="H103" s="68">
        <v>0</v>
      </c>
      <c r="I103" s="68">
        <v>0</v>
      </c>
      <c r="J103" s="68">
        <v>0</v>
      </c>
      <c r="K103" s="68">
        <v>0</v>
      </c>
      <c r="L103" s="68">
        <v>0</v>
      </c>
      <c r="M103" s="68">
        <v>0</v>
      </c>
      <c r="N103" s="68">
        <v>0</v>
      </c>
    </row>
    <row r="104" spans="1:14" x14ac:dyDescent="0.25">
      <c r="A104" s="24" t="s">
        <v>239</v>
      </c>
      <c r="B104" s="24" t="s">
        <v>86</v>
      </c>
      <c r="C104" s="24"/>
      <c r="D104" s="24" t="s">
        <v>18</v>
      </c>
      <c r="E104" s="44">
        <f t="shared" si="4"/>
        <v>0</v>
      </c>
      <c r="F104" s="68"/>
      <c r="G104" s="68"/>
      <c r="H104" s="68"/>
      <c r="I104" s="68"/>
      <c r="J104" s="68">
        <v>3559</v>
      </c>
      <c r="K104" s="68"/>
      <c r="L104" s="68"/>
      <c r="M104" s="68"/>
      <c r="N104" s="68"/>
    </row>
    <row r="105" spans="1:14" x14ac:dyDescent="0.25">
      <c r="A105" s="24" t="s">
        <v>239</v>
      </c>
      <c r="B105" s="24" t="s">
        <v>82</v>
      </c>
      <c r="C105" s="24"/>
      <c r="D105" s="24" t="s">
        <v>18</v>
      </c>
      <c r="E105" s="44">
        <f t="shared" si="4"/>
        <v>0</v>
      </c>
      <c r="F105" s="68"/>
      <c r="G105" s="68"/>
      <c r="H105" s="68">
        <v>0</v>
      </c>
      <c r="I105" s="68">
        <v>599</v>
      </c>
      <c r="J105" s="68">
        <v>0</v>
      </c>
      <c r="K105" s="68">
        <v>0</v>
      </c>
      <c r="L105" s="68"/>
      <c r="M105" s="68"/>
      <c r="N105" s="68"/>
    </row>
    <row r="106" spans="1:14" x14ac:dyDescent="0.25">
      <c r="A106" s="24" t="s">
        <v>239</v>
      </c>
      <c r="B106" s="24" t="s">
        <v>29</v>
      </c>
      <c r="C106" s="24"/>
      <c r="D106" s="24" t="s">
        <v>18</v>
      </c>
      <c r="E106" s="44">
        <f t="shared" si="4"/>
        <v>0</v>
      </c>
      <c r="F106" s="68">
        <v>87217</v>
      </c>
      <c r="G106" s="68"/>
      <c r="H106" s="68">
        <v>41267</v>
      </c>
      <c r="I106" s="68">
        <v>62714</v>
      </c>
      <c r="J106" s="68"/>
      <c r="K106" s="68"/>
      <c r="L106" s="68"/>
      <c r="M106" s="68"/>
      <c r="N106" s="68"/>
    </row>
    <row r="107" spans="1:14" x14ac:dyDescent="0.25">
      <c r="A107" s="24" t="s">
        <v>239</v>
      </c>
      <c r="B107" s="24" t="s">
        <v>53</v>
      </c>
      <c r="C107" s="24"/>
      <c r="D107" s="24" t="s">
        <v>18</v>
      </c>
      <c r="E107" s="44">
        <f t="shared" si="4"/>
        <v>0</v>
      </c>
      <c r="F107" s="68"/>
      <c r="G107" s="68">
        <v>14756</v>
      </c>
      <c r="H107" s="68">
        <v>11917</v>
      </c>
      <c r="I107" s="68">
        <v>10</v>
      </c>
      <c r="J107" s="68"/>
      <c r="K107" s="68"/>
      <c r="L107" s="68"/>
      <c r="M107" s="68"/>
      <c r="N107" s="68"/>
    </row>
    <row r="108" spans="1:14" x14ac:dyDescent="0.25">
      <c r="A108" s="24" t="s">
        <v>239</v>
      </c>
      <c r="B108" s="24" t="s">
        <v>306</v>
      </c>
      <c r="C108" s="24"/>
      <c r="D108" s="24" t="s">
        <v>18</v>
      </c>
      <c r="E108" s="44">
        <f t="shared" si="4"/>
        <v>0</v>
      </c>
      <c r="F108" s="68">
        <v>0</v>
      </c>
      <c r="G108" s="68">
        <v>0</v>
      </c>
      <c r="H108" s="68"/>
      <c r="I108" s="68"/>
      <c r="J108" s="68"/>
      <c r="K108" s="68">
        <v>308</v>
      </c>
      <c r="L108" s="68">
        <v>0</v>
      </c>
      <c r="M108" s="68"/>
      <c r="N108" s="68"/>
    </row>
    <row r="109" spans="1:14" x14ac:dyDescent="0.25">
      <c r="A109" s="24" t="s">
        <v>239</v>
      </c>
      <c r="B109" s="24" t="s">
        <v>119</v>
      </c>
      <c r="C109" s="24"/>
      <c r="D109" s="24" t="s">
        <v>18</v>
      </c>
      <c r="E109" s="44">
        <f t="shared" si="4"/>
        <v>0</v>
      </c>
      <c r="F109" s="68">
        <v>0</v>
      </c>
      <c r="G109" s="68">
        <v>0</v>
      </c>
      <c r="H109" s="68">
        <v>0</v>
      </c>
      <c r="I109" s="68">
        <v>0</v>
      </c>
      <c r="J109" s="68"/>
      <c r="K109" s="68">
        <v>0</v>
      </c>
      <c r="L109" s="68">
        <v>0</v>
      </c>
      <c r="M109" s="68">
        <v>0</v>
      </c>
      <c r="N109" s="68"/>
    </row>
    <row r="110" spans="1:14" x14ac:dyDescent="0.25">
      <c r="A110" s="24" t="s">
        <v>239</v>
      </c>
      <c r="B110" s="24" t="s">
        <v>259</v>
      </c>
      <c r="C110" s="24"/>
      <c r="D110" s="24" t="s">
        <v>18</v>
      </c>
      <c r="E110" s="44">
        <f t="shared" si="4"/>
        <v>0</v>
      </c>
      <c r="F110" s="68">
        <v>0</v>
      </c>
      <c r="G110" s="68">
        <v>1</v>
      </c>
      <c r="H110" s="68">
        <v>0</v>
      </c>
      <c r="I110" s="68">
        <v>0</v>
      </c>
      <c r="J110" s="68">
        <v>0</v>
      </c>
      <c r="K110" s="68">
        <v>0</v>
      </c>
      <c r="L110" s="68">
        <v>0</v>
      </c>
      <c r="M110" s="68">
        <v>0</v>
      </c>
      <c r="N110" s="68"/>
    </row>
    <row r="111" spans="1:14" x14ac:dyDescent="0.25">
      <c r="A111" s="24" t="s">
        <v>239</v>
      </c>
      <c r="B111" s="24" t="s">
        <v>293</v>
      </c>
      <c r="C111" s="24"/>
      <c r="D111" s="24" t="s">
        <v>18</v>
      </c>
      <c r="E111" s="44">
        <f t="shared" si="4"/>
        <v>0</v>
      </c>
      <c r="F111" s="68">
        <v>0</v>
      </c>
      <c r="G111" s="68">
        <v>917</v>
      </c>
      <c r="H111" s="68">
        <v>0</v>
      </c>
      <c r="I111" s="68">
        <v>0</v>
      </c>
      <c r="J111" s="68">
        <v>0</v>
      </c>
      <c r="K111" s="68">
        <v>0</v>
      </c>
      <c r="L111" s="68">
        <v>0</v>
      </c>
      <c r="M111" s="68">
        <v>0</v>
      </c>
      <c r="N111" s="68"/>
    </row>
    <row r="112" spans="1:14" x14ac:dyDescent="0.25">
      <c r="A112" s="24" t="s">
        <v>239</v>
      </c>
      <c r="B112" s="24" t="s">
        <v>297</v>
      </c>
      <c r="C112" s="24"/>
      <c r="D112" s="24" t="s">
        <v>18</v>
      </c>
      <c r="E112" s="44">
        <f t="shared" si="4"/>
        <v>0</v>
      </c>
      <c r="F112" s="68">
        <v>0</v>
      </c>
      <c r="G112" s="68">
        <v>0</v>
      </c>
      <c r="H112" s="68">
        <v>0</v>
      </c>
      <c r="I112" s="68">
        <v>27</v>
      </c>
      <c r="J112" s="68">
        <v>0</v>
      </c>
      <c r="K112" s="68">
        <v>0</v>
      </c>
      <c r="L112" s="68">
        <v>0</v>
      </c>
      <c r="M112" s="68"/>
      <c r="N112" s="68"/>
    </row>
    <row r="113" spans="1:14" x14ac:dyDescent="0.25">
      <c r="A113" s="24" t="s">
        <v>239</v>
      </c>
      <c r="B113" s="24" t="s">
        <v>47</v>
      </c>
      <c r="C113" s="24"/>
      <c r="D113" s="24" t="s">
        <v>18</v>
      </c>
      <c r="E113" s="44">
        <f t="shared" si="4"/>
        <v>0</v>
      </c>
      <c r="F113" s="68">
        <v>95</v>
      </c>
      <c r="G113" s="68">
        <v>24</v>
      </c>
      <c r="H113" s="68">
        <v>0</v>
      </c>
      <c r="I113" s="68">
        <v>859</v>
      </c>
      <c r="J113" s="68">
        <v>315</v>
      </c>
      <c r="K113" s="68">
        <v>684</v>
      </c>
      <c r="L113" s="68"/>
      <c r="M113" s="68"/>
      <c r="N113" s="68"/>
    </row>
    <row r="114" spans="1:14" x14ac:dyDescent="0.25">
      <c r="A114" s="24" t="s">
        <v>239</v>
      </c>
      <c r="B114" s="24" t="s">
        <v>138</v>
      </c>
      <c r="C114" s="24"/>
      <c r="D114" s="24" t="s">
        <v>18</v>
      </c>
      <c r="E114" s="44">
        <f t="shared" si="4"/>
        <v>0</v>
      </c>
      <c r="F114" s="68">
        <v>0</v>
      </c>
      <c r="G114" s="68">
        <v>0</v>
      </c>
      <c r="H114" s="68">
        <v>0</v>
      </c>
      <c r="I114" s="68">
        <v>0</v>
      </c>
      <c r="J114" s="68">
        <v>0</v>
      </c>
      <c r="K114" s="68">
        <v>0</v>
      </c>
      <c r="L114" s="68"/>
      <c r="M114" s="68"/>
      <c r="N114" s="68"/>
    </row>
    <row r="115" spans="1:14" x14ac:dyDescent="0.25">
      <c r="A115" s="24" t="s">
        <v>239</v>
      </c>
      <c r="B115" s="24" t="s">
        <v>263</v>
      </c>
      <c r="C115" s="24"/>
      <c r="D115" s="24" t="s">
        <v>18</v>
      </c>
      <c r="E115" s="44">
        <f t="shared" si="4"/>
        <v>0</v>
      </c>
      <c r="F115" s="68">
        <v>0</v>
      </c>
      <c r="G115" s="68">
        <v>1</v>
      </c>
      <c r="H115" s="68">
        <v>20</v>
      </c>
      <c r="I115" s="68">
        <v>0</v>
      </c>
      <c r="J115" s="68">
        <v>16</v>
      </c>
      <c r="K115" s="68"/>
      <c r="L115" s="68"/>
      <c r="M115" s="68"/>
      <c r="N115" s="68"/>
    </row>
    <row r="116" spans="1:14" x14ac:dyDescent="0.25">
      <c r="A116" s="24" t="s">
        <v>239</v>
      </c>
      <c r="B116" s="24" t="s">
        <v>159</v>
      </c>
      <c r="C116" s="24"/>
      <c r="D116" s="24" t="s">
        <v>18</v>
      </c>
      <c r="E116" s="44">
        <f t="shared" si="4"/>
        <v>0</v>
      </c>
      <c r="F116" s="68">
        <v>22</v>
      </c>
      <c r="G116" s="68">
        <v>0</v>
      </c>
      <c r="H116" s="68">
        <v>0</v>
      </c>
      <c r="I116" s="68">
        <v>0</v>
      </c>
      <c r="J116" s="68">
        <v>0</v>
      </c>
      <c r="K116" s="68"/>
      <c r="L116" s="68"/>
      <c r="M116" s="68"/>
      <c r="N116" s="68"/>
    </row>
    <row r="117" spans="1:14" x14ac:dyDescent="0.25">
      <c r="A117" s="24" t="s">
        <v>239</v>
      </c>
      <c r="B117" s="24" t="s">
        <v>289</v>
      </c>
      <c r="C117" s="24"/>
      <c r="D117" s="24" t="s">
        <v>18</v>
      </c>
      <c r="E117" s="44">
        <f t="shared" si="4"/>
        <v>0</v>
      </c>
      <c r="F117" s="68">
        <v>1</v>
      </c>
      <c r="G117" s="68">
        <v>1</v>
      </c>
      <c r="H117" s="68">
        <v>0</v>
      </c>
      <c r="I117" s="68">
        <v>0</v>
      </c>
      <c r="J117" s="68">
        <v>0</v>
      </c>
      <c r="K117" s="68"/>
      <c r="L117" s="68"/>
      <c r="M117" s="68"/>
      <c r="N117" s="68"/>
    </row>
    <row r="118" spans="1:14" x14ac:dyDescent="0.25">
      <c r="A118" s="24" t="s">
        <v>239</v>
      </c>
      <c r="B118" s="24" t="s">
        <v>178</v>
      </c>
      <c r="C118" s="24"/>
      <c r="D118" s="24" t="s">
        <v>18</v>
      </c>
      <c r="E118" s="44">
        <f t="shared" si="4"/>
        <v>0</v>
      </c>
      <c r="F118" s="68">
        <v>1</v>
      </c>
      <c r="G118" s="68">
        <v>4</v>
      </c>
      <c r="H118" s="68">
        <v>2</v>
      </c>
      <c r="I118" s="68">
        <v>2</v>
      </c>
      <c r="J118" s="68"/>
      <c r="K118" s="68"/>
      <c r="L118" s="68"/>
      <c r="M118" s="68"/>
      <c r="N118" s="68"/>
    </row>
    <row r="119" spans="1:14" x14ac:dyDescent="0.25">
      <c r="A119" s="24" t="s">
        <v>239</v>
      </c>
      <c r="B119" s="24" t="s">
        <v>301</v>
      </c>
      <c r="C119" s="24"/>
      <c r="D119" s="24" t="s">
        <v>18</v>
      </c>
      <c r="E119" s="44">
        <f t="shared" si="4"/>
        <v>0</v>
      </c>
      <c r="F119" s="68"/>
      <c r="G119" s="68"/>
      <c r="H119" s="68"/>
      <c r="I119" s="68"/>
      <c r="J119" s="68"/>
      <c r="K119" s="68"/>
      <c r="L119" s="68"/>
      <c r="M119" s="68"/>
      <c r="N119" s="68"/>
    </row>
    <row r="120" spans="1:14" x14ac:dyDescent="0.25">
      <c r="E120" s="80"/>
      <c r="F120" s="70"/>
      <c r="G120" s="70"/>
      <c r="H120" s="70"/>
      <c r="I120" s="70"/>
      <c r="J120" s="70"/>
      <c r="K120" s="70"/>
      <c r="L120" s="70"/>
      <c r="M120" s="70"/>
      <c r="N120" s="70"/>
    </row>
    <row r="121" spans="1:14" x14ac:dyDescent="0.25">
      <c r="A121" s="24" t="s">
        <v>239</v>
      </c>
      <c r="B121" s="24" t="s">
        <v>218</v>
      </c>
      <c r="C121" s="24" t="s">
        <v>17</v>
      </c>
      <c r="D121" s="24" t="s">
        <v>18</v>
      </c>
      <c r="E121" s="44">
        <v>3110.3333333333335</v>
      </c>
      <c r="F121" s="68">
        <v>781</v>
      </c>
      <c r="G121" s="68">
        <v>689</v>
      </c>
      <c r="H121" s="68">
        <v>436</v>
      </c>
      <c r="I121" s="68">
        <v>569</v>
      </c>
      <c r="J121" s="68">
        <v>516</v>
      </c>
      <c r="K121" s="68">
        <v>799</v>
      </c>
      <c r="L121" s="68">
        <v>2474</v>
      </c>
      <c r="M121" s="68">
        <v>2080</v>
      </c>
      <c r="N121" s="68">
        <v>4777</v>
      </c>
    </row>
    <row r="122" spans="1:14" x14ac:dyDescent="0.25">
      <c r="A122" s="24" t="s">
        <v>239</v>
      </c>
      <c r="B122" s="24" t="s">
        <v>224</v>
      </c>
      <c r="C122" s="24" t="s">
        <v>17</v>
      </c>
      <c r="D122" s="24" t="s">
        <v>18</v>
      </c>
      <c r="E122" s="44">
        <v>1085.3333333333333</v>
      </c>
      <c r="F122" s="68">
        <v>382</v>
      </c>
      <c r="G122" s="68">
        <v>874</v>
      </c>
      <c r="H122" s="68">
        <v>922</v>
      </c>
      <c r="I122" s="68">
        <v>482</v>
      </c>
      <c r="J122" s="68">
        <v>69</v>
      </c>
      <c r="K122" s="68">
        <v>674</v>
      </c>
      <c r="L122" s="68">
        <v>1498</v>
      </c>
      <c r="M122" s="68">
        <v>1047</v>
      </c>
      <c r="N122" s="68">
        <v>711</v>
      </c>
    </row>
    <row r="123" spans="1:14" x14ac:dyDescent="0.25">
      <c r="A123" s="24" t="s">
        <v>239</v>
      </c>
      <c r="B123" s="24" t="s">
        <v>213</v>
      </c>
      <c r="C123" s="24" t="s">
        <v>17</v>
      </c>
      <c r="D123" s="24" t="s">
        <v>18</v>
      </c>
      <c r="E123" s="44">
        <v>624</v>
      </c>
      <c r="F123" s="68">
        <v>255</v>
      </c>
      <c r="G123" s="68">
        <v>827</v>
      </c>
      <c r="H123" s="68">
        <v>4252</v>
      </c>
      <c r="I123" s="68">
        <v>203</v>
      </c>
      <c r="J123" s="68">
        <v>285</v>
      </c>
      <c r="K123" s="68">
        <v>796</v>
      </c>
      <c r="L123" s="68">
        <v>705</v>
      </c>
      <c r="M123" s="68">
        <v>481</v>
      </c>
      <c r="N123" s="68">
        <v>686</v>
      </c>
    </row>
    <row r="124" spans="1:14" x14ac:dyDescent="0.25">
      <c r="A124" s="24" t="s">
        <v>239</v>
      </c>
      <c r="B124" s="24" t="s">
        <v>212</v>
      </c>
      <c r="C124" s="24" t="s">
        <v>17</v>
      </c>
      <c r="D124" s="24" t="s">
        <v>18</v>
      </c>
      <c r="E124" s="44">
        <v>352</v>
      </c>
      <c r="F124" s="68">
        <v>36</v>
      </c>
      <c r="G124" s="68">
        <v>46</v>
      </c>
      <c r="H124" s="68">
        <v>7</v>
      </c>
      <c r="I124" s="68">
        <v>9</v>
      </c>
      <c r="J124" s="68">
        <v>335</v>
      </c>
      <c r="K124" s="68">
        <v>366</v>
      </c>
      <c r="L124" s="68">
        <v>482</v>
      </c>
      <c r="M124" s="68">
        <v>341</v>
      </c>
      <c r="N124" s="68">
        <v>233</v>
      </c>
    </row>
    <row r="125" spans="1:14" x14ac:dyDescent="0.25">
      <c r="A125" s="24" t="s">
        <v>239</v>
      </c>
      <c r="B125" s="24" t="s">
        <v>215</v>
      </c>
      <c r="C125" s="24" t="s">
        <v>17</v>
      </c>
      <c r="D125" s="24" t="s">
        <v>18</v>
      </c>
      <c r="E125" s="44">
        <v>195.33333333333334</v>
      </c>
      <c r="F125" s="68">
        <v>29</v>
      </c>
      <c r="G125" s="68">
        <v>86</v>
      </c>
      <c r="H125" s="68">
        <v>28</v>
      </c>
      <c r="I125" s="68">
        <v>0</v>
      </c>
      <c r="J125" s="68">
        <v>48</v>
      </c>
      <c r="K125" s="68">
        <v>77</v>
      </c>
      <c r="L125" s="68">
        <v>208</v>
      </c>
      <c r="M125" s="68">
        <v>193</v>
      </c>
      <c r="N125" s="68">
        <v>185</v>
      </c>
    </row>
    <row r="126" spans="1:14" x14ac:dyDescent="0.25">
      <c r="A126" s="24" t="s">
        <v>239</v>
      </c>
      <c r="B126" s="24" t="s">
        <v>219</v>
      </c>
      <c r="C126" s="24" t="s">
        <v>17</v>
      </c>
      <c r="D126" s="24" t="s">
        <v>18</v>
      </c>
      <c r="E126" s="44">
        <v>140.33333333333334</v>
      </c>
      <c r="F126" s="68">
        <v>161</v>
      </c>
      <c r="G126" s="68">
        <v>57</v>
      </c>
      <c r="H126" s="68">
        <v>2</v>
      </c>
      <c r="I126" s="68">
        <v>7</v>
      </c>
      <c r="J126" s="68">
        <v>23</v>
      </c>
      <c r="K126" s="68">
        <v>15</v>
      </c>
      <c r="L126" s="68">
        <v>39</v>
      </c>
      <c r="M126" s="68">
        <v>208</v>
      </c>
      <c r="N126" s="68">
        <v>174</v>
      </c>
    </row>
    <row r="127" spans="1:14" x14ac:dyDescent="0.25">
      <c r="A127" s="24" t="s">
        <v>239</v>
      </c>
      <c r="B127" s="24" t="s">
        <v>208</v>
      </c>
      <c r="C127" s="24" t="s">
        <v>17</v>
      </c>
      <c r="D127" s="24" t="s">
        <v>18</v>
      </c>
      <c r="E127" s="44">
        <v>95.666666666666671</v>
      </c>
      <c r="F127" s="68">
        <v>31</v>
      </c>
      <c r="G127" s="68">
        <v>259</v>
      </c>
      <c r="H127" s="68">
        <v>85</v>
      </c>
      <c r="I127" s="68">
        <v>190</v>
      </c>
      <c r="J127" s="68">
        <v>136</v>
      </c>
      <c r="K127" s="68">
        <v>63</v>
      </c>
      <c r="L127" s="68">
        <v>38</v>
      </c>
      <c r="M127" s="68">
        <v>78</v>
      </c>
      <c r="N127" s="68">
        <v>171</v>
      </c>
    </row>
    <row r="128" spans="1:14" x14ac:dyDescent="0.25">
      <c r="A128" s="24" t="s">
        <v>239</v>
      </c>
      <c r="B128" s="24" t="s">
        <v>230</v>
      </c>
      <c r="C128" s="24" t="s">
        <v>17</v>
      </c>
      <c r="D128" s="24" t="s">
        <v>18</v>
      </c>
      <c r="E128" s="44">
        <v>26.666666666666668</v>
      </c>
      <c r="F128" s="68">
        <v>2</v>
      </c>
      <c r="G128" s="68">
        <v>13</v>
      </c>
      <c r="H128" s="68">
        <v>3</v>
      </c>
      <c r="I128" s="68">
        <v>17</v>
      </c>
      <c r="J128" s="68">
        <v>114</v>
      </c>
      <c r="K128" s="68">
        <v>10</v>
      </c>
      <c r="L128" s="68">
        <v>19</v>
      </c>
      <c r="M128" s="68">
        <v>7</v>
      </c>
      <c r="N128" s="68">
        <v>54</v>
      </c>
    </row>
    <row r="129" spans="1:14" x14ac:dyDescent="0.25">
      <c r="A129" s="24" t="s">
        <v>239</v>
      </c>
      <c r="B129" s="24" t="s">
        <v>221</v>
      </c>
      <c r="C129" s="24" t="s">
        <v>17</v>
      </c>
      <c r="D129" s="24" t="s">
        <v>18</v>
      </c>
      <c r="E129" s="44">
        <v>27</v>
      </c>
      <c r="F129" s="68">
        <v>0</v>
      </c>
      <c r="G129" s="68">
        <v>2</v>
      </c>
      <c r="H129" s="68">
        <v>105</v>
      </c>
      <c r="I129" s="68">
        <v>5</v>
      </c>
      <c r="J129" s="68">
        <v>4</v>
      </c>
      <c r="K129" s="68">
        <v>16</v>
      </c>
      <c r="L129" s="68">
        <v>23</v>
      </c>
      <c r="M129" s="68">
        <v>7</v>
      </c>
      <c r="N129" s="68">
        <v>51</v>
      </c>
    </row>
    <row r="130" spans="1:14" x14ac:dyDescent="0.25">
      <c r="A130" s="24" t="s">
        <v>239</v>
      </c>
      <c r="B130" s="24" t="s">
        <v>264</v>
      </c>
      <c r="C130" s="24" t="s">
        <v>17</v>
      </c>
      <c r="D130" s="24" t="s">
        <v>18</v>
      </c>
      <c r="E130" s="44">
        <v>18</v>
      </c>
      <c r="F130" s="68">
        <v>21</v>
      </c>
      <c r="G130" s="68">
        <v>15</v>
      </c>
      <c r="H130" s="68">
        <v>11</v>
      </c>
      <c r="I130" s="68">
        <v>15</v>
      </c>
      <c r="J130" s="68">
        <v>0</v>
      </c>
      <c r="K130" s="68">
        <v>0</v>
      </c>
      <c r="L130" s="68">
        <v>11</v>
      </c>
      <c r="M130" s="68">
        <v>6</v>
      </c>
      <c r="N130" s="68">
        <v>37</v>
      </c>
    </row>
    <row r="131" spans="1:14" x14ac:dyDescent="0.25">
      <c r="A131" s="24" t="s">
        <v>239</v>
      </c>
      <c r="B131" s="24" t="s">
        <v>223</v>
      </c>
      <c r="C131" s="24" t="s">
        <v>17</v>
      </c>
      <c r="D131" s="24" t="s">
        <v>18</v>
      </c>
      <c r="E131" s="44">
        <v>23.666666666666668</v>
      </c>
      <c r="F131" s="68">
        <v>15</v>
      </c>
      <c r="G131" s="68">
        <v>2</v>
      </c>
      <c r="H131" s="68">
        <v>15</v>
      </c>
      <c r="I131" s="68">
        <v>4</v>
      </c>
      <c r="J131" s="68">
        <v>22</v>
      </c>
      <c r="K131" s="68">
        <v>15</v>
      </c>
      <c r="L131" s="68">
        <v>25</v>
      </c>
      <c r="M131" s="68">
        <v>23</v>
      </c>
      <c r="N131" s="68">
        <v>23</v>
      </c>
    </row>
    <row r="132" spans="1:14" x14ac:dyDescent="0.25">
      <c r="A132" s="24" t="s">
        <v>239</v>
      </c>
      <c r="B132" s="24" t="s">
        <v>214</v>
      </c>
      <c r="C132" s="24" t="s">
        <v>17</v>
      </c>
      <c r="D132" s="24" t="s">
        <v>18</v>
      </c>
      <c r="E132" s="44">
        <v>4.666666666666667</v>
      </c>
      <c r="F132" s="68">
        <v>4</v>
      </c>
      <c r="G132" s="68">
        <v>0</v>
      </c>
      <c r="H132" s="68">
        <v>1</v>
      </c>
      <c r="I132" s="68">
        <v>1</v>
      </c>
      <c r="J132" s="68">
        <v>2</v>
      </c>
      <c r="K132" s="68">
        <v>1</v>
      </c>
      <c r="L132" s="68">
        <v>0</v>
      </c>
      <c r="M132" s="68">
        <v>0</v>
      </c>
      <c r="N132" s="68">
        <v>14</v>
      </c>
    </row>
    <row r="133" spans="1:14" x14ac:dyDescent="0.25">
      <c r="A133" s="24" t="s">
        <v>239</v>
      </c>
      <c r="B133" s="24" t="s">
        <v>235</v>
      </c>
      <c r="C133" s="24" t="s">
        <v>17</v>
      </c>
      <c r="D133" s="24" t="s">
        <v>18</v>
      </c>
      <c r="E133" s="44">
        <v>0.33333333333333331</v>
      </c>
      <c r="F133" s="68">
        <v>0</v>
      </c>
      <c r="G133" s="68">
        <v>4</v>
      </c>
      <c r="H133" s="68">
        <v>5</v>
      </c>
      <c r="I133" s="68">
        <v>1</v>
      </c>
      <c r="J133" s="68">
        <v>2</v>
      </c>
      <c r="K133" s="68">
        <v>13</v>
      </c>
      <c r="L133" s="68">
        <v>0</v>
      </c>
      <c r="M133" s="68">
        <v>0</v>
      </c>
      <c r="N133" s="68">
        <v>1</v>
      </c>
    </row>
    <row r="134" spans="1:14" x14ac:dyDescent="0.25">
      <c r="A134" s="24" t="s">
        <v>239</v>
      </c>
      <c r="B134" s="24" t="s">
        <v>209</v>
      </c>
      <c r="C134" s="24" t="s">
        <v>17</v>
      </c>
      <c r="D134" s="24" t="s">
        <v>18</v>
      </c>
      <c r="E134" s="44">
        <v>0</v>
      </c>
      <c r="F134" s="68">
        <v>127</v>
      </c>
      <c r="G134" s="68">
        <v>0</v>
      </c>
      <c r="H134" s="68">
        <v>476</v>
      </c>
      <c r="I134" s="68">
        <v>1</v>
      </c>
      <c r="J134" s="68">
        <v>0</v>
      </c>
      <c r="K134" s="68">
        <v>4</v>
      </c>
      <c r="L134" s="68">
        <v>0</v>
      </c>
      <c r="M134" s="68">
        <v>0</v>
      </c>
      <c r="N134" s="68">
        <v>0</v>
      </c>
    </row>
    <row r="135" spans="1:14" x14ac:dyDescent="0.25">
      <c r="A135" s="24" t="s">
        <v>239</v>
      </c>
      <c r="B135" s="24" t="s">
        <v>210</v>
      </c>
      <c r="C135" s="24" t="s">
        <v>17</v>
      </c>
      <c r="D135" s="24" t="s">
        <v>18</v>
      </c>
      <c r="E135" s="44">
        <v>0</v>
      </c>
      <c r="F135" s="68">
        <v>2</v>
      </c>
      <c r="G135" s="68">
        <v>0</v>
      </c>
      <c r="H135" s="68">
        <v>2</v>
      </c>
      <c r="I135" s="68">
        <v>116</v>
      </c>
      <c r="J135" s="68">
        <v>5</v>
      </c>
      <c r="K135" s="68">
        <v>0</v>
      </c>
      <c r="L135" s="68">
        <v>0</v>
      </c>
      <c r="M135" s="68">
        <v>0</v>
      </c>
      <c r="N135" s="68">
        <v>0</v>
      </c>
    </row>
    <row r="136" spans="1:14" x14ac:dyDescent="0.25">
      <c r="A136" s="24" t="s">
        <v>239</v>
      </c>
      <c r="B136" s="24" t="s">
        <v>216</v>
      </c>
      <c r="C136" s="24" t="s">
        <v>17</v>
      </c>
      <c r="D136" s="24" t="s">
        <v>18</v>
      </c>
      <c r="E136" s="44">
        <v>4.333333333333333</v>
      </c>
      <c r="F136" s="68">
        <v>0</v>
      </c>
      <c r="G136" s="68">
        <v>83</v>
      </c>
      <c r="H136" s="68">
        <v>184</v>
      </c>
      <c r="I136" s="68">
        <v>0</v>
      </c>
      <c r="J136" s="68">
        <v>0</v>
      </c>
      <c r="K136" s="68">
        <v>0</v>
      </c>
      <c r="L136" s="68">
        <v>13</v>
      </c>
      <c r="M136" s="68">
        <v>0</v>
      </c>
      <c r="N136" s="68">
        <v>0</v>
      </c>
    </row>
    <row r="137" spans="1:14" x14ac:dyDescent="0.25">
      <c r="A137" s="24" t="s">
        <v>239</v>
      </c>
      <c r="B137" s="24" t="s">
        <v>217</v>
      </c>
      <c r="C137" s="24" t="s">
        <v>17</v>
      </c>
      <c r="D137" s="24" t="s">
        <v>18</v>
      </c>
      <c r="E137" s="44">
        <v>0</v>
      </c>
      <c r="F137" s="68">
        <v>0</v>
      </c>
      <c r="G137" s="68">
        <v>0</v>
      </c>
      <c r="H137" s="68">
        <v>0</v>
      </c>
      <c r="I137" s="68">
        <v>0</v>
      </c>
      <c r="J137" s="68">
        <v>0</v>
      </c>
      <c r="K137" s="68">
        <v>0</v>
      </c>
      <c r="L137" s="68">
        <v>0</v>
      </c>
      <c r="M137" s="68">
        <v>0</v>
      </c>
      <c r="N137" s="68">
        <v>0</v>
      </c>
    </row>
    <row r="138" spans="1:14" x14ac:dyDescent="0.25">
      <c r="A138" s="24" t="s">
        <v>239</v>
      </c>
      <c r="B138" s="24" t="s">
        <v>220</v>
      </c>
      <c r="C138" s="24" t="s">
        <v>17</v>
      </c>
      <c r="D138" s="24" t="s">
        <v>18</v>
      </c>
      <c r="E138" s="44">
        <v>24</v>
      </c>
      <c r="F138" s="68">
        <v>0</v>
      </c>
      <c r="G138" s="68">
        <v>0</v>
      </c>
      <c r="H138" s="68">
        <v>0</v>
      </c>
      <c r="I138" s="68">
        <v>0</v>
      </c>
      <c r="J138" s="68">
        <v>0</v>
      </c>
      <c r="K138" s="68">
        <v>35</v>
      </c>
      <c r="L138" s="68">
        <v>71</v>
      </c>
      <c r="M138" s="68">
        <v>1</v>
      </c>
      <c r="N138" s="68">
        <v>0</v>
      </c>
    </row>
    <row r="139" spans="1:14" x14ac:dyDescent="0.25">
      <c r="A139" s="24" t="s">
        <v>239</v>
      </c>
      <c r="B139" s="24" t="s">
        <v>222</v>
      </c>
      <c r="C139" s="24" t="s">
        <v>17</v>
      </c>
      <c r="D139" s="24" t="s">
        <v>18</v>
      </c>
      <c r="E139" s="44">
        <v>0</v>
      </c>
      <c r="F139" s="68">
        <v>0</v>
      </c>
      <c r="G139" s="68">
        <v>0</v>
      </c>
      <c r="H139" s="68">
        <v>0</v>
      </c>
      <c r="I139" s="68">
        <v>0</v>
      </c>
      <c r="J139" s="68">
        <v>0</v>
      </c>
      <c r="K139" s="68">
        <v>0</v>
      </c>
      <c r="L139" s="68">
        <v>0</v>
      </c>
      <c r="M139" s="68">
        <v>0</v>
      </c>
      <c r="N139" s="68">
        <v>0</v>
      </c>
    </row>
    <row r="140" spans="1:14" x14ac:dyDescent="0.25">
      <c r="A140" s="24" t="s">
        <v>239</v>
      </c>
      <c r="B140" s="24" t="s">
        <v>227</v>
      </c>
      <c r="C140" s="24" t="s">
        <v>17</v>
      </c>
      <c r="D140" s="24" t="s">
        <v>18</v>
      </c>
      <c r="E140" s="44">
        <v>0.66666666666666663</v>
      </c>
      <c r="F140" s="68">
        <v>0</v>
      </c>
      <c r="G140" s="68">
        <v>0</v>
      </c>
      <c r="H140" s="68">
        <v>0</v>
      </c>
      <c r="I140" s="68">
        <v>9</v>
      </c>
      <c r="J140" s="68">
        <v>8</v>
      </c>
      <c r="K140" s="68">
        <v>4</v>
      </c>
      <c r="L140" s="68">
        <v>0</v>
      </c>
      <c r="M140" s="68">
        <v>2</v>
      </c>
      <c r="N140" s="68">
        <v>0</v>
      </c>
    </row>
    <row r="141" spans="1:14" x14ac:dyDescent="0.25">
      <c r="A141" s="24" t="s">
        <v>239</v>
      </c>
      <c r="B141" s="24" t="s">
        <v>226</v>
      </c>
      <c r="C141" s="24" t="s">
        <v>17</v>
      </c>
      <c r="D141" s="24" t="s">
        <v>18</v>
      </c>
      <c r="E141" s="44">
        <v>1.6666666666666667</v>
      </c>
      <c r="F141" s="68">
        <v>0</v>
      </c>
      <c r="G141" s="68">
        <v>0</v>
      </c>
      <c r="H141" s="68">
        <v>0</v>
      </c>
      <c r="I141" s="68">
        <v>0</v>
      </c>
      <c r="J141" s="68">
        <v>1</v>
      </c>
      <c r="K141" s="68">
        <v>0</v>
      </c>
      <c r="L141" s="68">
        <v>4</v>
      </c>
      <c r="M141" s="68">
        <v>1</v>
      </c>
      <c r="N141" s="68">
        <v>0</v>
      </c>
    </row>
    <row r="142" spans="1:14" x14ac:dyDescent="0.25">
      <c r="A142" s="24" t="s">
        <v>239</v>
      </c>
      <c r="B142" s="24" t="s">
        <v>228</v>
      </c>
      <c r="C142" s="24" t="s">
        <v>17</v>
      </c>
      <c r="D142" s="24" t="s">
        <v>18</v>
      </c>
      <c r="E142" s="44">
        <v>0</v>
      </c>
      <c r="F142" s="68">
        <v>0</v>
      </c>
      <c r="G142" s="68">
        <v>0</v>
      </c>
      <c r="H142" s="68">
        <v>0</v>
      </c>
      <c r="I142" s="68">
        <v>0</v>
      </c>
      <c r="J142" s="68">
        <v>3</v>
      </c>
      <c r="K142" s="68">
        <v>12</v>
      </c>
      <c r="L142" s="68">
        <v>0</v>
      </c>
      <c r="M142" s="68">
        <v>0</v>
      </c>
      <c r="N142" s="68">
        <v>0</v>
      </c>
    </row>
    <row r="143" spans="1:14" x14ac:dyDescent="0.25">
      <c r="A143" s="24" t="s">
        <v>239</v>
      </c>
      <c r="B143" s="24" t="s">
        <v>229</v>
      </c>
      <c r="C143" s="24" t="s">
        <v>17</v>
      </c>
      <c r="D143" s="24" t="s">
        <v>18</v>
      </c>
      <c r="E143" s="44">
        <v>26.333333333333332</v>
      </c>
      <c r="F143" s="68">
        <v>24</v>
      </c>
      <c r="G143" s="68">
        <v>8</v>
      </c>
      <c r="H143" s="68">
        <v>8</v>
      </c>
      <c r="I143" s="68">
        <v>0</v>
      </c>
      <c r="J143" s="68">
        <v>3</v>
      </c>
      <c r="K143" s="68">
        <v>91</v>
      </c>
      <c r="L143" s="68">
        <v>40</v>
      </c>
      <c r="M143" s="68">
        <v>39</v>
      </c>
      <c r="N143" s="68">
        <v>0</v>
      </c>
    </row>
    <row r="144" spans="1:14" x14ac:dyDescent="0.25">
      <c r="A144" s="24" t="s">
        <v>239</v>
      </c>
      <c r="B144" s="24" t="s">
        <v>231</v>
      </c>
      <c r="C144" s="24" t="s">
        <v>17</v>
      </c>
      <c r="D144" s="24" t="s">
        <v>18</v>
      </c>
      <c r="E144" s="44">
        <v>0</v>
      </c>
      <c r="F144" s="68">
        <v>0</v>
      </c>
      <c r="G144" s="68">
        <v>0</v>
      </c>
      <c r="H144" s="68">
        <v>0</v>
      </c>
      <c r="I144" s="68">
        <v>0</v>
      </c>
      <c r="J144" s="68">
        <v>0</v>
      </c>
      <c r="K144" s="68">
        <v>0</v>
      </c>
      <c r="L144" s="68">
        <v>0</v>
      </c>
      <c r="M144" s="68">
        <v>0</v>
      </c>
      <c r="N144" s="68">
        <v>0</v>
      </c>
    </row>
    <row r="145" spans="1:14" x14ac:dyDescent="0.25">
      <c r="A145" s="24" t="s">
        <v>239</v>
      </c>
      <c r="B145" s="24" t="s">
        <v>232</v>
      </c>
      <c r="C145" s="24" t="s">
        <v>17</v>
      </c>
      <c r="D145" s="24" t="s">
        <v>18</v>
      </c>
      <c r="E145" s="44">
        <v>0</v>
      </c>
      <c r="F145" s="68">
        <v>0</v>
      </c>
      <c r="G145" s="68">
        <v>44</v>
      </c>
      <c r="H145" s="68">
        <v>0</v>
      </c>
      <c r="I145" s="68">
        <v>0</v>
      </c>
      <c r="J145" s="68">
        <v>0</v>
      </c>
      <c r="K145" s="68">
        <v>1</v>
      </c>
      <c r="L145" s="68">
        <v>0</v>
      </c>
      <c r="M145" s="68">
        <v>0</v>
      </c>
      <c r="N145" s="68">
        <v>0</v>
      </c>
    </row>
    <row r="146" spans="1:14" x14ac:dyDescent="0.25">
      <c r="A146" s="24" t="s">
        <v>239</v>
      </c>
      <c r="B146" s="24" t="s">
        <v>234</v>
      </c>
      <c r="C146" s="24" t="s">
        <v>17</v>
      </c>
      <c r="D146" s="24" t="s">
        <v>18</v>
      </c>
      <c r="E146" s="44">
        <v>0</v>
      </c>
      <c r="F146" s="68">
        <v>0</v>
      </c>
      <c r="G146" s="68">
        <v>1</v>
      </c>
      <c r="H146" s="68">
        <v>10</v>
      </c>
      <c r="I146" s="68">
        <v>5</v>
      </c>
      <c r="J146" s="68">
        <v>1</v>
      </c>
      <c r="K146" s="68">
        <v>5</v>
      </c>
      <c r="L146" s="68">
        <v>0</v>
      </c>
      <c r="M146" s="68">
        <v>0</v>
      </c>
      <c r="N146" s="68">
        <v>0</v>
      </c>
    </row>
  </sheetData>
  <autoFilter ref="A6:P119">
    <sortState ref="A7:O119">
      <sortCondition descending="1" ref="E6:E119"/>
    </sortState>
  </autoFilter>
  <hyperlinks>
    <hyperlink ref="E2" location="'CONTENTS &amp; NOTES'!A1" display="Return to Contents pag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57"/>
  <sheetViews>
    <sheetView showGridLines="0" workbookViewId="0">
      <pane ySplit="6" topLeftCell="A13" activePane="bottomLeft" state="frozen"/>
      <selection activeCell="C108" sqref="C1:C1048576"/>
      <selection pane="bottomLeft" activeCell="C5" sqref="C5"/>
    </sheetView>
  </sheetViews>
  <sheetFormatPr defaultColWidth="9.28515625" defaultRowHeight="12" x14ac:dyDescent="0.25"/>
  <cols>
    <col min="1" max="2" width="9.28515625" style="2"/>
    <col min="3" max="3" width="25.42578125" style="2" customWidth="1"/>
    <col min="4" max="4" width="6.28515625" style="2" customWidth="1"/>
    <col min="5" max="5" width="12.42578125" style="2" customWidth="1"/>
    <col min="6" max="6" width="10.42578125" style="3" customWidth="1"/>
    <col min="7" max="11" width="10.7109375" style="2" customWidth="1"/>
    <col min="12" max="16384" width="9.28515625" style="2"/>
  </cols>
  <sheetData>
    <row r="1" spans="1:13" ht="14.4" x14ac:dyDescent="0.25">
      <c r="A1" s="1" t="s">
        <v>236</v>
      </c>
      <c r="F1" s="100" t="s">
        <v>363</v>
      </c>
      <c r="G1" s="101"/>
      <c r="H1" s="102"/>
    </row>
    <row r="2" spans="1:13" s="4" customFormat="1" x14ac:dyDescent="0.25">
      <c r="A2" s="4" t="s">
        <v>1</v>
      </c>
      <c r="B2" s="5" t="s">
        <v>2</v>
      </c>
      <c r="F2" s="6"/>
    </row>
    <row r="3" spans="1:13" s="9" customFormat="1" ht="24" x14ac:dyDescent="0.25">
      <c r="A3" s="7" t="s">
        <v>3</v>
      </c>
      <c r="B3" s="7" t="s">
        <v>4</v>
      </c>
      <c r="C3" s="7" t="s">
        <v>5</v>
      </c>
      <c r="D3" s="7"/>
      <c r="E3" s="7" t="s">
        <v>6</v>
      </c>
      <c r="F3" s="8" t="s">
        <v>237</v>
      </c>
      <c r="G3" s="22" t="s">
        <v>11</v>
      </c>
      <c r="H3" s="7" t="s">
        <v>12</v>
      </c>
      <c r="I3" s="7" t="s">
        <v>13</v>
      </c>
      <c r="J3" s="7" t="s">
        <v>14</v>
      </c>
      <c r="K3" s="7" t="s">
        <v>238</v>
      </c>
    </row>
    <row r="4" spans="1:13" s="9" customFormat="1" x14ac:dyDescent="0.25">
      <c r="A4" s="10"/>
      <c r="B4" s="10"/>
      <c r="C4" s="12" t="s">
        <v>367</v>
      </c>
      <c r="D4" s="10"/>
      <c r="E4" s="10"/>
      <c r="F4" s="23"/>
      <c r="G4" s="12">
        <f>(COUNTIF(G7:G1001,"&gt;0")-1)</f>
        <v>34</v>
      </c>
      <c r="H4" s="12">
        <f>(COUNTIF(H7:H1001,"&gt;0")-1)</f>
        <v>36</v>
      </c>
      <c r="I4" s="12">
        <f>(COUNTIF(I7:I1001,"&gt;0")-1)</f>
        <v>40</v>
      </c>
      <c r="J4" s="12">
        <f>(COUNTIF(J7:J1001,"&gt;0")-1)</f>
        <v>37</v>
      </c>
      <c r="K4" s="12">
        <f>(COUNTIF(K7:K1001,"&gt;0")-2)</f>
        <v>6</v>
      </c>
    </row>
    <row r="5" spans="1:13" s="9" customFormat="1" x14ac:dyDescent="0.25">
      <c r="A5" s="10"/>
      <c r="B5" s="10"/>
      <c r="C5" s="105" t="s">
        <v>368</v>
      </c>
      <c r="D5" s="10"/>
      <c r="E5" s="10"/>
      <c r="F5" s="23">
        <f>SUBTOTAL(9,F7:F41)</f>
        <v>397745.76133333327</v>
      </c>
      <c r="G5" s="23">
        <f t="shared" ref="G5:K5" si="0">SUBTOTAL(9,G7:G41)</f>
        <v>540065.59399999981</v>
      </c>
      <c r="H5" s="23">
        <f t="shared" si="0"/>
        <v>403441.00600000011</v>
      </c>
      <c r="I5" s="23">
        <f t="shared" si="0"/>
        <v>388483.63900000014</v>
      </c>
      <c r="J5" s="23">
        <f t="shared" si="0"/>
        <v>375850.93500000017</v>
      </c>
      <c r="K5" s="23">
        <f t="shared" si="0"/>
        <v>428902.71000000008</v>
      </c>
    </row>
    <row r="6" spans="1:13" s="9" customFormat="1" x14ac:dyDescent="0.25">
      <c r="A6" s="13"/>
      <c r="B6" s="13"/>
      <c r="C6" s="13"/>
      <c r="D6" s="13"/>
      <c r="E6" s="13"/>
      <c r="F6" s="14"/>
      <c r="G6" s="13"/>
      <c r="H6" s="13"/>
      <c r="I6" s="13"/>
      <c r="J6" s="13"/>
      <c r="K6" s="13"/>
    </row>
    <row r="7" spans="1:13" s="3" customFormat="1" x14ac:dyDescent="0.25">
      <c r="A7" s="24" t="s">
        <v>15</v>
      </c>
      <c r="B7" s="24" t="s">
        <v>239</v>
      </c>
      <c r="C7" s="20" t="s">
        <v>36</v>
      </c>
      <c r="D7" s="25"/>
      <c r="E7" s="24" t="s">
        <v>18</v>
      </c>
      <c r="F7" s="26">
        <f t="shared" ref="F7:F12" si="1">SUM(I7:K7)/3</f>
        <v>177795.13766666665</v>
      </c>
      <c r="G7" s="27">
        <v>264316.38299999997</v>
      </c>
      <c r="H7" s="27">
        <v>191131.851</v>
      </c>
      <c r="I7" s="27">
        <v>151342.943</v>
      </c>
      <c r="J7" s="27">
        <v>180649.60500000001</v>
      </c>
      <c r="K7" s="27">
        <v>201392.86499999999</v>
      </c>
      <c r="L7" s="2"/>
      <c r="M7" s="2"/>
    </row>
    <row r="8" spans="1:13" x14ac:dyDescent="0.25">
      <c r="A8" s="24" t="s">
        <v>15</v>
      </c>
      <c r="B8" s="24" t="s">
        <v>239</v>
      </c>
      <c r="C8" s="20" t="s">
        <v>24</v>
      </c>
      <c r="D8" s="25"/>
      <c r="E8" s="24" t="s">
        <v>18</v>
      </c>
      <c r="F8" s="26">
        <f t="shared" si="1"/>
        <v>68503.042333333331</v>
      </c>
      <c r="G8" s="27">
        <v>132001.89300000001</v>
      </c>
      <c r="H8" s="27">
        <v>76008.986000000004</v>
      </c>
      <c r="I8" s="27">
        <v>65357.644999999997</v>
      </c>
      <c r="J8" s="27">
        <v>70437.983999999997</v>
      </c>
      <c r="K8" s="27">
        <v>69713.498000000007</v>
      </c>
    </row>
    <row r="9" spans="1:13" x14ac:dyDescent="0.25">
      <c r="A9" s="24" t="s">
        <v>15</v>
      </c>
      <c r="B9" s="24" t="s">
        <v>239</v>
      </c>
      <c r="C9" s="20" t="s">
        <v>22</v>
      </c>
      <c r="D9" s="25"/>
      <c r="E9" s="24" t="s">
        <v>18</v>
      </c>
      <c r="F9" s="26">
        <f t="shared" si="1"/>
        <v>41035.85833333333</v>
      </c>
      <c r="G9" s="27" t="s">
        <v>60</v>
      </c>
      <c r="H9" s="27" t="s">
        <v>60</v>
      </c>
      <c r="I9" s="27" t="s">
        <v>60</v>
      </c>
      <c r="J9" s="27" t="s">
        <v>60</v>
      </c>
      <c r="K9" s="27">
        <v>123107.575</v>
      </c>
    </row>
    <row r="10" spans="1:13" x14ac:dyDescent="0.25">
      <c r="A10" s="24" t="s">
        <v>15</v>
      </c>
      <c r="B10" s="24" t="s">
        <v>239</v>
      </c>
      <c r="C10" s="20" t="s">
        <v>35</v>
      </c>
      <c r="D10" s="25"/>
      <c r="E10" s="24" t="s">
        <v>18</v>
      </c>
      <c r="F10" s="26">
        <f t="shared" si="1"/>
        <v>25956.474333333335</v>
      </c>
      <c r="G10" s="27">
        <v>18203.091</v>
      </c>
      <c r="H10" s="27">
        <v>41276.586000000003</v>
      </c>
      <c r="I10" s="27">
        <v>31730.468000000001</v>
      </c>
      <c r="J10" s="27">
        <v>19533.078000000001</v>
      </c>
      <c r="K10" s="27">
        <v>26605.877</v>
      </c>
    </row>
    <row r="11" spans="1:13" x14ac:dyDescent="0.25">
      <c r="A11" s="24" t="s">
        <v>15</v>
      </c>
      <c r="B11" s="24" t="s">
        <v>239</v>
      </c>
      <c r="C11" s="20" t="s">
        <v>37</v>
      </c>
      <c r="D11" s="25"/>
      <c r="E11" s="24" t="s">
        <v>18</v>
      </c>
      <c r="F11" s="26">
        <f t="shared" si="1"/>
        <v>20873.021666666667</v>
      </c>
      <c r="G11" s="27">
        <v>36721.775000000001</v>
      </c>
      <c r="H11" s="27">
        <v>25663.266</v>
      </c>
      <c r="I11" s="27">
        <v>29585.441999999999</v>
      </c>
      <c r="J11" s="27">
        <v>33033.623</v>
      </c>
      <c r="K11" s="27" t="s">
        <v>60</v>
      </c>
    </row>
    <row r="12" spans="1:13" x14ac:dyDescent="0.25">
      <c r="A12" s="24" t="s">
        <v>15</v>
      </c>
      <c r="B12" s="24" t="s">
        <v>239</v>
      </c>
      <c r="C12" s="20" t="s">
        <v>21</v>
      </c>
      <c r="D12" s="25"/>
      <c r="E12" s="24" t="s">
        <v>18</v>
      </c>
      <c r="F12" s="26">
        <f t="shared" si="1"/>
        <v>15410.253999999999</v>
      </c>
      <c r="G12" s="27">
        <v>17886.831999999999</v>
      </c>
      <c r="H12" s="27">
        <v>6048.0360000000001</v>
      </c>
      <c r="I12" s="27">
        <v>34774.714999999997</v>
      </c>
      <c r="J12" s="27">
        <v>11456.047</v>
      </c>
      <c r="K12" s="27" t="s">
        <v>60</v>
      </c>
    </row>
    <row r="13" spans="1:13" x14ac:dyDescent="0.25">
      <c r="A13" s="28" t="s">
        <v>15</v>
      </c>
      <c r="B13" s="28" t="s">
        <v>239</v>
      </c>
      <c r="C13" s="29" t="s">
        <v>369</v>
      </c>
      <c r="D13" s="29"/>
      <c r="E13" s="28" t="s">
        <v>18</v>
      </c>
      <c r="F13" s="26">
        <v>12313.351999999999</v>
      </c>
      <c r="G13" s="26">
        <v>14245.644999999999</v>
      </c>
      <c r="H13" s="26">
        <v>3731.8489999999997</v>
      </c>
      <c r="I13" s="26">
        <v>18894.125999999997</v>
      </c>
      <c r="J13" s="26">
        <v>16465.541000000001</v>
      </c>
      <c r="K13" s="26">
        <v>1580.3889999999999</v>
      </c>
      <c r="L13" s="3"/>
      <c r="M13" s="3"/>
    </row>
    <row r="14" spans="1:13" x14ac:dyDescent="0.25">
      <c r="A14" s="24" t="s">
        <v>15</v>
      </c>
      <c r="B14" s="24" t="s">
        <v>239</v>
      </c>
      <c r="C14" s="20" t="s">
        <v>132</v>
      </c>
      <c r="D14" s="25"/>
      <c r="E14" s="24" t="s">
        <v>18</v>
      </c>
      <c r="F14" s="26">
        <f t="shared" ref="F14:F41" si="2">SUM(I14:K14)/3</f>
        <v>8048.6126666666669</v>
      </c>
      <c r="G14" s="27">
        <v>5914.5749999999998</v>
      </c>
      <c r="H14" s="27">
        <v>6931.1530000000002</v>
      </c>
      <c r="I14" s="27">
        <v>8721.384</v>
      </c>
      <c r="J14" s="27">
        <v>15424.454</v>
      </c>
      <c r="K14" s="27" t="s">
        <v>60</v>
      </c>
    </row>
    <row r="15" spans="1:13" x14ac:dyDescent="0.25">
      <c r="A15" s="24" t="s">
        <v>15</v>
      </c>
      <c r="B15" s="24" t="s">
        <v>239</v>
      </c>
      <c r="C15" s="20" t="s">
        <v>25</v>
      </c>
      <c r="D15" s="25"/>
      <c r="E15" s="24" t="s">
        <v>18</v>
      </c>
      <c r="F15" s="26">
        <f t="shared" si="2"/>
        <v>7453.4703333333337</v>
      </c>
      <c r="G15" s="27">
        <v>1942.528</v>
      </c>
      <c r="H15" s="27">
        <v>3590.181</v>
      </c>
      <c r="I15" s="27">
        <v>11691.878000000001</v>
      </c>
      <c r="J15" s="27">
        <v>5872.0950000000003</v>
      </c>
      <c r="K15" s="27">
        <v>4796.4380000000001</v>
      </c>
    </row>
    <row r="16" spans="1:13" x14ac:dyDescent="0.25">
      <c r="A16" s="24" t="s">
        <v>15</v>
      </c>
      <c r="B16" s="24" t="s">
        <v>239</v>
      </c>
      <c r="C16" s="20" t="s">
        <v>146</v>
      </c>
      <c r="D16" s="25"/>
      <c r="E16" s="24" t="s">
        <v>18</v>
      </c>
      <c r="F16" s="26">
        <f t="shared" si="2"/>
        <v>4185.3273333333336</v>
      </c>
      <c r="G16" s="27">
        <v>6313.3549999999996</v>
      </c>
      <c r="H16" s="27">
        <v>5893.7749999999996</v>
      </c>
      <c r="I16" s="27">
        <v>7243.8140000000003</v>
      </c>
      <c r="J16" s="27">
        <v>5312.1679999999997</v>
      </c>
      <c r="K16" s="27" t="s">
        <v>60</v>
      </c>
    </row>
    <row r="17" spans="1:11" x14ac:dyDescent="0.25">
      <c r="A17" s="24" t="s">
        <v>15</v>
      </c>
      <c r="B17" s="24" t="s">
        <v>239</v>
      </c>
      <c r="C17" s="20" t="s">
        <v>188</v>
      </c>
      <c r="D17" s="25"/>
      <c r="E17" s="24" t="s">
        <v>18</v>
      </c>
      <c r="F17" s="26">
        <f t="shared" si="2"/>
        <v>4155.4026666666659</v>
      </c>
      <c r="G17" s="27">
        <v>10831</v>
      </c>
      <c r="H17" s="27">
        <v>5796.9430000000002</v>
      </c>
      <c r="I17" s="27">
        <v>8620.2849999999999</v>
      </c>
      <c r="J17" s="27">
        <v>3845.9229999999998</v>
      </c>
      <c r="K17" s="27" t="s">
        <v>60</v>
      </c>
    </row>
    <row r="18" spans="1:11" x14ac:dyDescent="0.25">
      <c r="A18" s="24" t="s">
        <v>15</v>
      </c>
      <c r="B18" s="24" t="s">
        <v>239</v>
      </c>
      <c r="C18" s="25" t="s">
        <v>29</v>
      </c>
      <c r="D18" s="25"/>
      <c r="E18" s="24" t="s">
        <v>18</v>
      </c>
      <c r="F18" s="26">
        <f t="shared" si="2"/>
        <v>3142.0276666666668</v>
      </c>
      <c r="G18" s="27">
        <v>18769.436000000002</v>
      </c>
      <c r="H18" s="27">
        <v>6979.5320000000002</v>
      </c>
      <c r="I18" s="27">
        <v>6180.6930000000002</v>
      </c>
      <c r="J18" s="27">
        <v>3245.39</v>
      </c>
      <c r="K18" s="27" t="s">
        <v>60</v>
      </c>
    </row>
    <row r="19" spans="1:11" x14ac:dyDescent="0.25">
      <c r="A19" s="24" t="s">
        <v>15</v>
      </c>
      <c r="B19" s="24" t="s">
        <v>239</v>
      </c>
      <c r="C19" s="20" t="s">
        <v>19</v>
      </c>
      <c r="D19" s="25"/>
      <c r="E19" s="24" t="s">
        <v>18</v>
      </c>
      <c r="F19" s="26">
        <f t="shared" si="2"/>
        <v>2400.6163333333334</v>
      </c>
      <c r="G19" s="27">
        <v>2131.7399999999998</v>
      </c>
      <c r="H19" s="27">
        <v>17314.844000000001</v>
      </c>
      <c r="I19" s="27">
        <v>3661.498</v>
      </c>
      <c r="J19" s="27">
        <v>3540.3510000000001</v>
      </c>
      <c r="K19" s="27" t="s">
        <v>60</v>
      </c>
    </row>
    <row r="20" spans="1:11" x14ac:dyDescent="0.25">
      <c r="A20" s="24" t="s">
        <v>15</v>
      </c>
      <c r="B20" s="24" t="s">
        <v>239</v>
      </c>
      <c r="C20" s="20" t="s">
        <v>49</v>
      </c>
      <c r="D20" s="25"/>
      <c r="E20" s="24" t="s">
        <v>18</v>
      </c>
      <c r="F20" s="26">
        <f t="shared" si="2"/>
        <v>1735.4413333333334</v>
      </c>
      <c r="G20" s="27">
        <v>84</v>
      </c>
      <c r="H20" s="27">
        <v>886.36699999999996</v>
      </c>
      <c r="I20" s="27">
        <v>3832.9740000000002</v>
      </c>
      <c r="J20" s="27">
        <v>1373.35</v>
      </c>
      <c r="K20" s="27" t="s">
        <v>60</v>
      </c>
    </row>
    <row r="21" spans="1:11" x14ac:dyDescent="0.25">
      <c r="A21" s="24" t="s">
        <v>15</v>
      </c>
      <c r="B21" s="24" t="s">
        <v>239</v>
      </c>
      <c r="C21" s="20" t="s">
        <v>31</v>
      </c>
      <c r="D21" s="25"/>
      <c r="E21" s="24" t="s">
        <v>18</v>
      </c>
      <c r="F21" s="26">
        <f t="shared" si="2"/>
        <v>1515.4683333333332</v>
      </c>
      <c r="G21" s="27">
        <v>2198.0970000000002</v>
      </c>
      <c r="H21" s="27">
        <v>2409.8910000000001</v>
      </c>
      <c r="I21" s="27">
        <v>1566.23</v>
      </c>
      <c r="J21" s="27">
        <v>1274.107</v>
      </c>
      <c r="K21" s="27">
        <v>1706.068</v>
      </c>
    </row>
    <row r="22" spans="1:11" x14ac:dyDescent="0.25">
      <c r="A22" s="24" t="s">
        <v>15</v>
      </c>
      <c r="B22" s="24" t="s">
        <v>239</v>
      </c>
      <c r="C22" s="20" t="s">
        <v>125</v>
      </c>
      <c r="D22" s="25"/>
      <c r="E22" s="24" t="s">
        <v>18</v>
      </c>
      <c r="F22" s="26">
        <f t="shared" si="2"/>
        <v>686.89166666666677</v>
      </c>
      <c r="G22" s="27">
        <v>338.83600000000001</v>
      </c>
      <c r="H22" s="27">
        <v>105.96299999999999</v>
      </c>
      <c r="I22" s="27">
        <v>941.77499999999998</v>
      </c>
      <c r="J22" s="27">
        <v>1118.9000000000001</v>
      </c>
      <c r="K22" s="27" t="s">
        <v>60</v>
      </c>
    </row>
    <row r="23" spans="1:11" x14ac:dyDescent="0.25">
      <c r="A23" s="24" t="s">
        <v>15</v>
      </c>
      <c r="B23" s="24" t="s">
        <v>239</v>
      </c>
      <c r="C23" s="20" t="s">
        <v>20</v>
      </c>
      <c r="D23" s="25"/>
      <c r="E23" s="24" t="s">
        <v>18</v>
      </c>
      <c r="F23" s="26">
        <f t="shared" si="2"/>
        <v>453.767</v>
      </c>
      <c r="G23" s="27" t="s">
        <v>60</v>
      </c>
      <c r="H23" s="27">
        <v>315.23399999999998</v>
      </c>
      <c r="I23" s="27">
        <v>478.863</v>
      </c>
      <c r="J23" s="27">
        <v>882.43799999999999</v>
      </c>
      <c r="K23" s="27" t="s">
        <v>60</v>
      </c>
    </row>
    <row r="24" spans="1:11" x14ac:dyDescent="0.25">
      <c r="A24" s="24" t="s">
        <v>15</v>
      </c>
      <c r="B24" s="24" t="s">
        <v>239</v>
      </c>
      <c r="C24" s="20" t="s">
        <v>27</v>
      </c>
      <c r="D24" s="25"/>
      <c r="E24" s="24" t="s">
        <v>18</v>
      </c>
      <c r="F24" s="26">
        <f t="shared" si="2"/>
        <v>363.26533333333333</v>
      </c>
      <c r="G24" s="27">
        <v>21.884</v>
      </c>
      <c r="H24" s="27">
        <v>251.71799999999999</v>
      </c>
      <c r="I24" s="27">
        <v>182.738</v>
      </c>
      <c r="J24" s="27">
        <v>907.05799999999999</v>
      </c>
      <c r="K24" s="27" t="s">
        <v>60</v>
      </c>
    </row>
    <row r="25" spans="1:11" x14ac:dyDescent="0.25">
      <c r="A25" s="24" t="s">
        <v>15</v>
      </c>
      <c r="B25" s="24" t="s">
        <v>239</v>
      </c>
      <c r="C25" s="20" t="s">
        <v>47</v>
      </c>
      <c r="D25" s="25"/>
      <c r="E25" s="24" t="s">
        <v>18</v>
      </c>
      <c r="F25" s="26">
        <f t="shared" si="2"/>
        <v>313.81200000000001</v>
      </c>
      <c r="G25" s="27">
        <v>2388.0749999999998</v>
      </c>
      <c r="H25" s="27">
        <v>2465.663</v>
      </c>
      <c r="I25" s="27">
        <v>941.43600000000004</v>
      </c>
      <c r="J25" s="27" t="s">
        <v>60</v>
      </c>
      <c r="K25" s="27" t="s">
        <v>60</v>
      </c>
    </row>
    <row r="26" spans="1:11" x14ac:dyDescent="0.25">
      <c r="A26" s="24" t="s">
        <v>15</v>
      </c>
      <c r="B26" s="24" t="s">
        <v>239</v>
      </c>
      <c r="C26" s="20" t="s">
        <v>26</v>
      </c>
      <c r="D26" s="25"/>
      <c r="E26" s="24" t="s">
        <v>18</v>
      </c>
      <c r="F26" s="26">
        <f t="shared" si="2"/>
        <v>253.31966666666665</v>
      </c>
      <c r="G26" s="27">
        <v>10.692</v>
      </c>
      <c r="H26" s="27">
        <v>8.4619999999999997</v>
      </c>
      <c r="I26" s="27">
        <v>648.45699999999999</v>
      </c>
      <c r="J26" s="27">
        <v>111.502</v>
      </c>
      <c r="K26" s="27" t="s">
        <v>60</v>
      </c>
    </row>
    <row r="27" spans="1:11" x14ac:dyDescent="0.25">
      <c r="A27" s="24" t="s">
        <v>15</v>
      </c>
      <c r="B27" s="24" t="s">
        <v>239</v>
      </c>
      <c r="C27" s="20" t="s">
        <v>28</v>
      </c>
      <c r="D27" s="25"/>
      <c r="E27" s="24" t="s">
        <v>18</v>
      </c>
      <c r="F27" s="26">
        <f t="shared" si="2"/>
        <v>213.94533333333334</v>
      </c>
      <c r="G27" s="27">
        <v>40</v>
      </c>
      <c r="H27" s="27">
        <v>1290.95</v>
      </c>
      <c r="I27" s="27">
        <v>641.83600000000001</v>
      </c>
      <c r="J27" s="27" t="s">
        <v>60</v>
      </c>
      <c r="K27" s="27" t="s">
        <v>60</v>
      </c>
    </row>
    <row r="28" spans="1:11" x14ac:dyDescent="0.25">
      <c r="A28" s="24" t="s">
        <v>15</v>
      </c>
      <c r="B28" s="24" t="s">
        <v>239</v>
      </c>
      <c r="C28" s="20" t="s">
        <v>23</v>
      </c>
      <c r="D28" s="25"/>
      <c r="E28" s="24" t="s">
        <v>18</v>
      </c>
      <c r="F28" s="26">
        <f t="shared" si="2"/>
        <v>194.399</v>
      </c>
      <c r="G28" s="27">
        <v>333.7</v>
      </c>
      <c r="H28" s="27">
        <v>701.15499999999997</v>
      </c>
      <c r="I28" s="27">
        <v>307.79700000000003</v>
      </c>
      <c r="J28" s="27">
        <v>275.39999999999998</v>
      </c>
      <c r="K28" s="27" t="s">
        <v>60</v>
      </c>
    </row>
    <row r="29" spans="1:11" x14ac:dyDescent="0.25">
      <c r="A29" s="24" t="s">
        <v>15</v>
      </c>
      <c r="B29" s="24" t="s">
        <v>239</v>
      </c>
      <c r="C29" s="20" t="s">
        <v>50</v>
      </c>
      <c r="D29" s="25"/>
      <c r="E29" s="24" t="s">
        <v>18</v>
      </c>
      <c r="F29" s="26">
        <f t="shared" si="2"/>
        <v>183.34500000000003</v>
      </c>
      <c r="G29" s="27">
        <v>34.200000000000003</v>
      </c>
      <c r="H29" s="27">
        <v>634.83500000000004</v>
      </c>
      <c r="I29" s="27">
        <v>228.55500000000001</v>
      </c>
      <c r="J29" s="27">
        <v>321.48</v>
      </c>
      <c r="K29" s="27" t="s">
        <v>60</v>
      </c>
    </row>
    <row r="30" spans="1:11" x14ac:dyDescent="0.25">
      <c r="A30" s="24" t="s">
        <v>15</v>
      </c>
      <c r="B30" s="24" t="s">
        <v>239</v>
      </c>
      <c r="C30" s="20" t="s">
        <v>69</v>
      </c>
      <c r="D30" s="25"/>
      <c r="E30" s="24" t="s">
        <v>18</v>
      </c>
      <c r="F30" s="26">
        <f t="shared" si="2"/>
        <v>182.4186666666667</v>
      </c>
      <c r="G30" s="27">
        <v>1516.89</v>
      </c>
      <c r="H30" s="27">
        <v>735.32600000000002</v>
      </c>
      <c r="I30" s="27">
        <v>398.28500000000003</v>
      </c>
      <c r="J30" s="27">
        <v>148.971</v>
      </c>
      <c r="K30" s="27" t="s">
        <v>60</v>
      </c>
    </row>
    <row r="31" spans="1:11" x14ac:dyDescent="0.25">
      <c r="A31" s="24" t="s">
        <v>15</v>
      </c>
      <c r="B31" s="24" t="s">
        <v>239</v>
      </c>
      <c r="C31" s="20" t="s">
        <v>32</v>
      </c>
      <c r="D31" s="25"/>
      <c r="E31" s="24" t="s">
        <v>18</v>
      </c>
      <c r="F31" s="26">
        <f t="shared" si="2"/>
        <v>164.66666666666666</v>
      </c>
      <c r="G31" s="27">
        <v>1207.107</v>
      </c>
      <c r="H31" s="27">
        <v>305.21600000000001</v>
      </c>
      <c r="I31" s="27" t="s">
        <v>60</v>
      </c>
      <c r="J31" s="27">
        <v>494</v>
      </c>
      <c r="K31" s="27" t="s">
        <v>60</v>
      </c>
    </row>
    <row r="32" spans="1:11" x14ac:dyDescent="0.25">
      <c r="A32" s="24" t="s">
        <v>15</v>
      </c>
      <c r="B32" s="24" t="s">
        <v>239</v>
      </c>
      <c r="C32" s="20" t="s">
        <v>33</v>
      </c>
      <c r="D32" s="25"/>
      <c r="E32" s="24" t="s">
        <v>18</v>
      </c>
      <c r="F32" s="26">
        <f t="shared" si="2"/>
        <v>87.875999999999991</v>
      </c>
      <c r="G32" s="27" t="s">
        <v>60</v>
      </c>
      <c r="H32" s="27" t="s">
        <v>60</v>
      </c>
      <c r="I32" s="27">
        <v>263.62799999999999</v>
      </c>
      <c r="J32" s="27" t="s">
        <v>60</v>
      </c>
      <c r="K32" s="27" t="s">
        <v>60</v>
      </c>
    </row>
    <row r="33" spans="1:11" x14ac:dyDescent="0.25">
      <c r="A33" s="24" t="s">
        <v>15</v>
      </c>
      <c r="B33" s="24" t="s">
        <v>239</v>
      </c>
      <c r="C33" s="20" t="s">
        <v>45</v>
      </c>
      <c r="D33" s="25"/>
      <c r="E33" s="24" t="s">
        <v>18</v>
      </c>
      <c r="F33" s="26">
        <f t="shared" si="2"/>
        <v>42.403333333333329</v>
      </c>
      <c r="G33" s="27" t="s">
        <v>60</v>
      </c>
      <c r="H33" s="27" t="s">
        <v>60</v>
      </c>
      <c r="I33" s="27">
        <v>127.21</v>
      </c>
      <c r="J33" s="27" t="s">
        <v>60</v>
      </c>
      <c r="K33" s="27" t="s">
        <v>60</v>
      </c>
    </row>
    <row r="34" spans="1:11" x14ac:dyDescent="0.25">
      <c r="A34" s="24" t="s">
        <v>15</v>
      </c>
      <c r="B34" s="24" t="s">
        <v>239</v>
      </c>
      <c r="C34" s="20" t="s">
        <v>90</v>
      </c>
      <c r="D34" s="25"/>
      <c r="E34" s="24" t="s">
        <v>18</v>
      </c>
      <c r="F34" s="26">
        <f t="shared" si="2"/>
        <v>40.666666666666664</v>
      </c>
      <c r="G34" s="27" t="s">
        <v>60</v>
      </c>
      <c r="H34" s="27" t="s">
        <v>60</v>
      </c>
      <c r="I34" s="27" t="s">
        <v>60</v>
      </c>
      <c r="J34" s="27">
        <v>122</v>
      </c>
      <c r="K34" s="27" t="s">
        <v>60</v>
      </c>
    </row>
    <row r="35" spans="1:11" x14ac:dyDescent="0.25">
      <c r="A35" s="24" t="s">
        <v>15</v>
      </c>
      <c r="B35" s="24" t="s">
        <v>239</v>
      </c>
      <c r="C35" s="20" t="s">
        <v>38</v>
      </c>
      <c r="D35" s="25"/>
      <c r="E35" s="24" t="s">
        <v>18</v>
      </c>
      <c r="F35" s="26">
        <f t="shared" si="2"/>
        <v>17.486666666666668</v>
      </c>
      <c r="G35" s="27" t="s">
        <v>60</v>
      </c>
      <c r="H35" s="27" t="s">
        <v>60</v>
      </c>
      <c r="I35" s="27">
        <v>52.46</v>
      </c>
      <c r="J35" s="27" t="s">
        <v>60</v>
      </c>
      <c r="K35" s="27" t="s">
        <v>60</v>
      </c>
    </row>
    <row r="36" spans="1:11" x14ac:dyDescent="0.25">
      <c r="A36" s="24" t="s">
        <v>15</v>
      </c>
      <c r="B36" s="24" t="s">
        <v>239</v>
      </c>
      <c r="C36" s="20" t="s">
        <v>51</v>
      </c>
      <c r="D36" s="25"/>
      <c r="E36" s="24" t="s">
        <v>18</v>
      </c>
      <c r="F36" s="26">
        <f t="shared" si="2"/>
        <v>12.6</v>
      </c>
      <c r="G36" s="27" t="s">
        <v>60</v>
      </c>
      <c r="H36" s="27" t="s">
        <v>60</v>
      </c>
      <c r="I36" s="27">
        <v>37.799999999999997</v>
      </c>
      <c r="J36" s="27" t="s">
        <v>60</v>
      </c>
      <c r="K36" s="27" t="s">
        <v>60</v>
      </c>
    </row>
    <row r="37" spans="1:11" x14ac:dyDescent="0.25">
      <c r="A37" s="24" t="s">
        <v>15</v>
      </c>
      <c r="B37" s="24" t="s">
        <v>239</v>
      </c>
      <c r="C37" s="20" t="s">
        <v>70</v>
      </c>
      <c r="D37" s="25"/>
      <c r="E37" s="24" t="s">
        <v>18</v>
      </c>
      <c r="F37" s="26">
        <f t="shared" si="2"/>
        <v>9.5679999999999996</v>
      </c>
      <c r="G37" s="27" t="s">
        <v>60</v>
      </c>
      <c r="H37" s="27" t="s">
        <v>60</v>
      </c>
      <c r="I37" s="27">
        <v>28.704000000000001</v>
      </c>
      <c r="J37" s="27" t="s">
        <v>60</v>
      </c>
      <c r="K37" s="27" t="s">
        <v>60</v>
      </c>
    </row>
    <row r="38" spans="1:11" x14ac:dyDescent="0.25">
      <c r="A38" s="24" t="s">
        <v>15</v>
      </c>
      <c r="B38" s="24" t="s">
        <v>239</v>
      </c>
      <c r="C38" s="20" t="s">
        <v>42</v>
      </c>
      <c r="D38" s="25"/>
      <c r="E38" s="24" t="s">
        <v>18</v>
      </c>
      <c r="F38" s="26">
        <f t="shared" si="2"/>
        <v>1.5733333333333333</v>
      </c>
      <c r="G38" s="27" t="s">
        <v>60</v>
      </c>
      <c r="H38" s="27" t="s">
        <v>60</v>
      </c>
      <c r="I38" s="27" t="s">
        <v>60</v>
      </c>
      <c r="J38" s="27">
        <v>4.72</v>
      </c>
      <c r="K38" s="27" t="s">
        <v>60</v>
      </c>
    </row>
    <row r="39" spans="1:11" x14ac:dyDescent="0.25">
      <c r="A39" s="24" t="s">
        <v>15</v>
      </c>
      <c r="B39" s="24" t="s">
        <v>239</v>
      </c>
      <c r="C39" s="20" t="s">
        <v>110</v>
      </c>
      <c r="D39" s="25"/>
      <c r="E39" s="24" t="s">
        <v>18</v>
      </c>
      <c r="F39" s="26">
        <f t="shared" si="2"/>
        <v>0.25</v>
      </c>
      <c r="G39" s="27">
        <v>30</v>
      </c>
      <c r="H39" s="27">
        <v>36</v>
      </c>
      <c r="I39" s="27" t="s">
        <v>60</v>
      </c>
      <c r="J39" s="27">
        <v>0.75</v>
      </c>
      <c r="K39" s="27" t="s">
        <v>60</v>
      </c>
    </row>
    <row r="40" spans="1:11" x14ac:dyDescent="0.25">
      <c r="A40" s="24" t="s">
        <v>15</v>
      </c>
      <c r="B40" s="24" t="s">
        <v>239</v>
      </c>
      <c r="C40" s="20" t="s">
        <v>68</v>
      </c>
      <c r="D40" s="25"/>
      <c r="E40" s="24" t="s">
        <v>18</v>
      </c>
      <c r="F40" s="26">
        <f t="shared" si="2"/>
        <v>0</v>
      </c>
      <c r="G40" s="27">
        <v>860</v>
      </c>
      <c r="H40" s="27">
        <v>25.913</v>
      </c>
      <c r="I40" s="27" t="s">
        <v>60</v>
      </c>
      <c r="J40" s="27" t="s">
        <v>60</v>
      </c>
      <c r="K40" s="27" t="s">
        <v>60</v>
      </c>
    </row>
    <row r="41" spans="1:11" x14ac:dyDescent="0.25">
      <c r="A41" s="24" t="s">
        <v>15</v>
      </c>
      <c r="B41" s="24" t="s">
        <v>239</v>
      </c>
      <c r="C41" s="20" t="s">
        <v>76</v>
      </c>
      <c r="D41" s="25"/>
      <c r="E41" s="24" t="s">
        <v>18</v>
      </c>
      <c r="F41" s="26">
        <f t="shared" si="2"/>
        <v>0</v>
      </c>
      <c r="G41" s="27">
        <v>1723.86</v>
      </c>
      <c r="H41" s="27">
        <v>2901.3110000000001</v>
      </c>
      <c r="I41" s="27" t="s">
        <v>60</v>
      </c>
      <c r="J41" s="27" t="s">
        <v>60</v>
      </c>
      <c r="K41" s="27" t="s">
        <v>60</v>
      </c>
    </row>
    <row r="42" spans="1:11" x14ac:dyDescent="0.25">
      <c r="A42" s="24"/>
      <c r="B42" s="24"/>
      <c r="C42" s="20"/>
      <c r="D42" s="25"/>
      <c r="E42" s="24"/>
      <c r="F42" s="26"/>
      <c r="G42" s="27"/>
      <c r="H42" s="27"/>
      <c r="I42" s="27"/>
      <c r="J42" s="27"/>
      <c r="K42" s="27"/>
    </row>
    <row r="43" spans="1:11" x14ac:dyDescent="0.25">
      <c r="A43" s="24" t="s">
        <v>15</v>
      </c>
      <c r="B43" s="24" t="s">
        <v>239</v>
      </c>
      <c r="C43" s="20" t="s">
        <v>208</v>
      </c>
      <c r="D43" s="25" t="s">
        <v>17</v>
      </c>
      <c r="E43" s="24" t="s">
        <v>18</v>
      </c>
      <c r="F43" s="26">
        <f t="shared" ref="F43:F57" si="3">SUM(I43:K43)/3</f>
        <v>4.6583333333333332</v>
      </c>
      <c r="G43" s="27" t="s">
        <v>60</v>
      </c>
      <c r="H43" s="27" t="s">
        <v>60</v>
      </c>
      <c r="I43" s="27">
        <v>13.975</v>
      </c>
      <c r="J43" s="27" t="s">
        <v>60</v>
      </c>
      <c r="K43" s="27" t="s">
        <v>60</v>
      </c>
    </row>
    <row r="44" spans="1:11" x14ac:dyDescent="0.25">
      <c r="A44" s="24" t="s">
        <v>15</v>
      </c>
      <c r="B44" s="24" t="s">
        <v>239</v>
      </c>
      <c r="C44" s="20" t="s">
        <v>209</v>
      </c>
      <c r="D44" s="25" t="s">
        <v>17</v>
      </c>
      <c r="E44" s="24" t="s">
        <v>18</v>
      </c>
      <c r="F44" s="26">
        <f t="shared" si="3"/>
        <v>587.8363333333333</v>
      </c>
      <c r="G44" s="27">
        <v>2765.806</v>
      </c>
      <c r="H44" s="27">
        <v>1365.903</v>
      </c>
      <c r="I44" s="27">
        <v>839.98299999999995</v>
      </c>
      <c r="J44" s="27">
        <v>923.52599999999995</v>
      </c>
      <c r="K44" s="27" t="s">
        <v>60</v>
      </c>
    </row>
    <row r="45" spans="1:11" x14ac:dyDescent="0.25">
      <c r="A45" s="24" t="s">
        <v>15</v>
      </c>
      <c r="B45" s="24" t="s">
        <v>239</v>
      </c>
      <c r="C45" s="20" t="s">
        <v>213</v>
      </c>
      <c r="D45" s="25" t="s">
        <v>17</v>
      </c>
      <c r="E45" s="24" t="s">
        <v>18</v>
      </c>
      <c r="F45" s="26">
        <f t="shared" si="3"/>
        <v>1663.3856666666668</v>
      </c>
      <c r="G45" s="27">
        <v>681.91899999999998</v>
      </c>
      <c r="H45" s="27">
        <v>764.63300000000004</v>
      </c>
      <c r="I45" s="27">
        <v>1883.7840000000001</v>
      </c>
      <c r="J45" s="27">
        <v>1525.9839999999999</v>
      </c>
      <c r="K45" s="27">
        <v>1580.3889999999999</v>
      </c>
    </row>
    <row r="46" spans="1:11" x14ac:dyDescent="0.25">
      <c r="A46" s="24" t="s">
        <v>15</v>
      </c>
      <c r="B46" s="24" t="s">
        <v>239</v>
      </c>
      <c r="C46" s="20" t="s">
        <v>214</v>
      </c>
      <c r="D46" s="25" t="s">
        <v>17</v>
      </c>
      <c r="E46" s="24" t="s">
        <v>18</v>
      </c>
      <c r="F46" s="26">
        <f t="shared" si="3"/>
        <v>85.392999999999986</v>
      </c>
      <c r="G46" s="27" t="s">
        <v>60</v>
      </c>
      <c r="H46" s="27">
        <v>537.99699999999996</v>
      </c>
      <c r="I46" s="27">
        <v>189</v>
      </c>
      <c r="J46" s="27">
        <v>67.179000000000002</v>
      </c>
      <c r="K46" s="27" t="s">
        <v>60</v>
      </c>
    </row>
    <row r="47" spans="1:11" x14ac:dyDescent="0.25">
      <c r="A47" s="24" t="s">
        <v>15</v>
      </c>
      <c r="B47" s="24" t="s">
        <v>239</v>
      </c>
      <c r="C47" s="20" t="s">
        <v>215</v>
      </c>
      <c r="D47" s="25" t="s">
        <v>17</v>
      </c>
      <c r="E47" s="24" t="s">
        <v>18</v>
      </c>
      <c r="F47" s="26">
        <f t="shared" si="3"/>
        <v>55.199999999999996</v>
      </c>
      <c r="G47" s="27">
        <v>1837.318</v>
      </c>
      <c r="H47" s="27" t="s">
        <v>60</v>
      </c>
      <c r="I47" s="27">
        <v>127.8</v>
      </c>
      <c r="J47" s="27">
        <v>37.799999999999997</v>
      </c>
      <c r="K47" s="27" t="s">
        <v>60</v>
      </c>
    </row>
    <row r="48" spans="1:11" x14ac:dyDescent="0.25">
      <c r="A48" s="24" t="s">
        <v>15</v>
      </c>
      <c r="B48" s="24" t="s">
        <v>239</v>
      </c>
      <c r="C48" s="20" t="s">
        <v>217</v>
      </c>
      <c r="D48" s="25" t="s">
        <v>17</v>
      </c>
      <c r="E48" s="24" t="s">
        <v>18</v>
      </c>
      <c r="F48" s="26">
        <f t="shared" si="3"/>
        <v>3017.1329999999998</v>
      </c>
      <c r="G48" s="27">
        <v>6167.5140000000001</v>
      </c>
      <c r="H48" s="27" t="s">
        <v>60</v>
      </c>
      <c r="I48" s="27">
        <v>2953.0920000000001</v>
      </c>
      <c r="J48" s="27">
        <v>6098.3069999999998</v>
      </c>
      <c r="K48" s="27" t="s">
        <v>60</v>
      </c>
    </row>
    <row r="49" spans="1:11" x14ac:dyDescent="0.25">
      <c r="A49" s="24" t="s">
        <v>15</v>
      </c>
      <c r="B49" s="24" t="s">
        <v>239</v>
      </c>
      <c r="C49" s="20" t="s">
        <v>218</v>
      </c>
      <c r="D49" s="25" t="s">
        <v>17</v>
      </c>
      <c r="E49" s="24" t="s">
        <v>18</v>
      </c>
      <c r="F49" s="26">
        <f t="shared" si="3"/>
        <v>143.399</v>
      </c>
      <c r="G49" s="27">
        <v>126.07599999999999</v>
      </c>
      <c r="H49" s="27">
        <v>153.63999999999999</v>
      </c>
      <c r="I49" s="27">
        <v>264.19499999999999</v>
      </c>
      <c r="J49" s="27">
        <v>166.00200000000001</v>
      </c>
      <c r="K49" s="27" t="s">
        <v>60</v>
      </c>
    </row>
    <row r="50" spans="1:11" x14ac:dyDescent="0.25">
      <c r="A50" s="24" t="s">
        <v>15</v>
      </c>
      <c r="B50" s="24" t="s">
        <v>239</v>
      </c>
      <c r="C50" s="20" t="s">
        <v>219</v>
      </c>
      <c r="D50" s="25" t="s">
        <v>17</v>
      </c>
      <c r="E50" s="24" t="s">
        <v>18</v>
      </c>
      <c r="F50" s="26">
        <f t="shared" si="3"/>
        <v>1256.1290000000001</v>
      </c>
      <c r="G50" s="27">
        <v>2518.0250000000001</v>
      </c>
      <c r="H50" s="27">
        <v>293.66899999999998</v>
      </c>
      <c r="I50" s="27">
        <v>2049.9470000000001</v>
      </c>
      <c r="J50" s="27">
        <v>1718.44</v>
      </c>
      <c r="K50" s="27" t="s">
        <v>60</v>
      </c>
    </row>
    <row r="51" spans="1:11" x14ac:dyDescent="0.25">
      <c r="A51" s="24" t="s">
        <v>15</v>
      </c>
      <c r="B51" s="24" t="s">
        <v>239</v>
      </c>
      <c r="C51" s="20" t="s">
        <v>220</v>
      </c>
      <c r="D51" s="25" t="s">
        <v>17</v>
      </c>
      <c r="E51" s="24" t="s">
        <v>18</v>
      </c>
      <c r="F51" s="26">
        <f t="shared" si="3"/>
        <v>1.8016666666666667</v>
      </c>
      <c r="G51" s="27">
        <v>48</v>
      </c>
      <c r="H51" s="27" t="s">
        <v>60</v>
      </c>
      <c r="I51" s="27" t="s">
        <v>60</v>
      </c>
      <c r="J51" s="27">
        <v>5.4050000000000002</v>
      </c>
      <c r="K51" s="27" t="s">
        <v>60</v>
      </c>
    </row>
    <row r="52" spans="1:11" x14ac:dyDescent="0.25">
      <c r="A52" s="24" t="s">
        <v>15</v>
      </c>
      <c r="B52" s="24" t="s">
        <v>239</v>
      </c>
      <c r="C52" s="20" t="s">
        <v>224</v>
      </c>
      <c r="D52" s="25" t="s">
        <v>17</v>
      </c>
      <c r="E52" s="24" t="s">
        <v>18</v>
      </c>
      <c r="F52" s="26">
        <f t="shared" si="3"/>
        <v>671.22933333333333</v>
      </c>
      <c r="G52" s="27" t="s">
        <v>60</v>
      </c>
      <c r="H52" s="27">
        <v>124.27500000000001</v>
      </c>
      <c r="I52" s="27">
        <v>549.96900000000005</v>
      </c>
      <c r="J52" s="27">
        <v>1463.7190000000001</v>
      </c>
      <c r="K52" s="27" t="s">
        <v>60</v>
      </c>
    </row>
    <row r="53" spans="1:11" x14ac:dyDescent="0.25">
      <c r="A53" s="24" t="s">
        <v>15</v>
      </c>
      <c r="B53" s="24" t="s">
        <v>239</v>
      </c>
      <c r="C53" s="20" t="s">
        <v>227</v>
      </c>
      <c r="D53" s="25" t="s">
        <v>17</v>
      </c>
      <c r="E53" s="24" t="s">
        <v>18</v>
      </c>
      <c r="F53" s="26">
        <f t="shared" si="3"/>
        <v>241.70333333333329</v>
      </c>
      <c r="G53" s="27" t="s">
        <v>60</v>
      </c>
      <c r="H53" s="27">
        <v>54</v>
      </c>
      <c r="I53" s="27">
        <v>529.41</v>
      </c>
      <c r="J53" s="27">
        <v>195.7</v>
      </c>
      <c r="K53" s="27" t="s">
        <v>60</v>
      </c>
    </row>
    <row r="54" spans="1:11" x14ac:dyDescent="0.25">
      <c r="A54" s="24" t="s">
        <v>15</v>
      </c>
      <c r="B54" s="24" t="s">
        <v>239</v>
      </c>
      <c r="C54" s="20" t="s">
        <v>229</v>
      </c>
      <c r="D54" s="25" t="s">
        <v>17</v>
      </c>
      <c r="E54" s="24" t="s">
        <v>18</v>
      </c>
      <c r="F54" s="26">
        <f t="shared" si="3"/>
        <v>3487.3409999999999</v>
      </c>
      <c r="G54" s="27">
        <v>51.427999999999997</v>
      </c>
      <c r="H54" s="27">
        <v>329.73200000000003</v>
      </c>
      <c r="I54" s="27">
        <v>9409.3209999999999</v>
      </c>
      <c r="J54" s="27">
        <v>1052.702</v>
      </c>
      <c r="K54" s="27" t="s">
        <v>60</v>
      </c>
    </row>
    <row r="55" spans="1:11" x14ac:dyDescent="0.25">
      <c r="A55" s="24" t="s">
        <v>15</v>
      </c>
      <c r="B55" s="24" t="s">
        <v>239</v>
      </c>
      <c r="C55" s="20" t="s">
        <v>230</v>
      </c>
      <c r="D55" s="25" t="s">
        <v>17</v>
      </c>
      <c r="E55" s="24" t="s">
        <v>18</v>
      </c>
      <c r="F55" s="26">
        <f t="shared" si="3"/>
        <v>812.6543333333334</v>
      </c>
      <c r="G55" s="27">
        <v>49.558999999999997</v>
      </c>
      <c r="H55" s="27">
        <v>81</v>
      </c>
      <c r="I55" s="27">
        <v>37.799999999999997</v>
      </c>
      <c r="J55" s="27">
        <v>2400.163</v>
      </c>
      <c r="K55" s="27" t="s">
        <v>60</v>
      </c>
    </row>
    <row r="56" spans="1:11" x14ac:dyDescent="0.25">
      <c r="A56" s="24" t="s">
        <v>15</v>
      </c>
      <c r="B56" s="24" t="s">
        <v>239</v>
      </c>
      <c r="C56" s="20" t="s">
        <v>233</v>
      </c>
      <c r="D56" s="25" t="s">
        <v>17</v>
      </c>
      <c r="E56" s="24" t="s">
        <v>18</v>
      </c>
      <c r="F56" s="26">
        <f t="shared" si="3"/>
        <v>0</v>
      </c>
      <c r="G56" s="27" t="s">
        <v>60</v>
      </c>
      <c r="H56" s="27">
        <v>27</v>
      </c>
      <c r="I56" s="27" t="s">
        <v>60</v>
      </c>
      <c r="J56" s="27" t="s">
        <v>60</v>
      </c>
      <c r="K56" s="27" t="s">
        <v>60</v>
      </c>
    </row>
    <row r="57" spans="1:11" x14ac:dyDescent="0.25">
      <c r="A57" s="24" t="s">
        <v>15</v>
      </c>
      <c r="B57" s="24" t="s">
        <v>239</v>
      </c>
      <c r="C57" s="20" t="s">
        <v>235</v>
      </c>
      <c r="D57" s="25" t="s">
        <v>17</v>
      </c>
      <c r="E57" s="24" t="s">
        <v>18</v>
      </c>
      <c r="F57" s="26">
        <f t="shared" si="3"/>
        <v>285.488</v>
      </c>
      <c r="G57" s="27" t="s">
        <v>60</v>
      </c>
      <c r="H57" s="27" t="s">
        <v>60</v>
      </c>
      <c r="I57" s="27">
        <v>45.85</v>
      </c>
      <c r="J57" s="27">
        <v>810.61400000000003</v>
      </c>
      <c r="K57" s="27" t="s">
        <v>60</v>
      </c>
    </row>
  </sheetData>
  <autoFilter ref="A6:M41">
    <sortState ref="A6:O40">
      <sortCondition descending="1" ref="F5:F40"/>
    </sortState>
  </autoFilter>
  <hyperlinks>
    <hyperlink ref="F1" location="'CONTENTS &amp; NOTES'!A1" display="Return to Contents pag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42"/>
  <sheetViews>
    <sheetView showGridLines="0" workbookViewId="0"/>
  </sheetViews>
  <sheetFormatPr defaultColWidth="9.28515625" defaultRowHeight="12" x14ac:dyDescent="0.25"/>
  <cols>
    <col min="1" max="2" width="9.28515625" style="2"/>
    <col min="3" max="3" width="22.28515625" style="2" customWidth="1"/>
    <col min="4" max="4" width="5.7109375" style="2" customWidth="1"/>
    <col min="5" max="5" width="12.42578125" style="2" customWidth="1"/>
    <col min="6" max="6" width="15.28515625" style="3" bestFit="1" customWidth="1"/>
    <col min="7" max="7" width="12.42578125" style="2" customWidth="1"/>
    <col min="8" max="15" width="11.42578125" style="2" bestFit="1" customWidth="1"/>
    <col min="16" max="16384" width="9.28515625" style="2"/>
  </cols>
  <sheetData>
    <row r="1" spans="1:15" ht="14.4" x14ac:dyDescent="0.25">
      <c r="A1" s="1" t="s">
        <v>331</v>
      </c>
      <c r="F1" s="100" t="s">
        <v>363</v>
      </c>
      <c r="G1" s="101"/>
      <c r="H1" s="102"/>
    </row>
    <row r="2" spans="1:15" s="4" customFormat="1" x14ac:dyDescent="0.25">
      <c r="A2" s="4" t="s">
        <v>1</v>
      </c>
      <c r="B2" s="4" t="s">
        <v>266</v>
      </c>
      <c r="F2" s="6"/>
    </row>
    <row r="3" spans="1:15" s="9" customFormat="1" ht="24" x14ac:dyDescent="0.25">
      <c r="A3" s="7" t="s">
        <v>3</v>
      </c>
      <c r="B3" s="7" t="s">
        <v>4</v>
      </c>
      <c r="C3" s="7" t="s">
        <v>5</v>
      </c>
      <c r="D3" s="7"/>
      <c r="E3" s="7" t="s">
        <v>6</v>
      </c>
      <c r="F3" s="8" t="s">
        <v>243</v>
      </c>
      <c r="G3" s="7" t="s">
        <v>8</v>
      </c>
      <c r="H3" s="7" t="s">
        <v>9</v>
      </c>
      <c r="I3" s="7" t="s">
        <v>10</v>
      </c>
      <c r="J3" s="7" t="s">
        <v>11</v>
      </c>
      <c r="K3" s="7" t="s">
        <v>12</v>
      </c>
      <c r="L3" s="7" t="s">
        <v>13</v>
      </c>
      <c r="M3" s="7" t="s">
        <v>14</v>
      </c>
      <c r="N3" s="7" t="s">
        <v>238</v>
      </c>
      <c r="O3" s="7" t="s">
        <v>244</v>
      </c>
    </row>
    <row r="4" spans="1:15" s="9" customFormat="1" x14ac:dyDescent="0.25">
      <c r="A4" s="10"/>
      <c r="B4" s="10"/>
      <c r="C4" s="105" t="s">
        <v>367</v>
      </c>
      <c r="D4" s="10"/>
      <c r="E4" s="10"/>
      <c r="F4" s="81"/>
      <c r="G4" s="12">
        <f>(COUNTIF(G7:G10002,"&gt;0")-1)</f>
        <v>214</v>
      </c>
      <c r="H4" s="12">
        <f t="shared" ref="H4:O4" si="0">(COUNTIF(H7:H10002,"&gt;0")-1)</f>
        <v>213</v>
      </c>
      <c r="I4" s="12">
        <f t="shared" si="0"/>
        <v>214</v>
      </c>
      <c r="J4" s="12">
        <f t="shared" si="0"/>
        <v>214</v>
      </c>
      <c r="K4" s="12">
        <f t="shared" si="0"/>
        <v>211</v>
      </c>
      <c r="L4" s="12">
        <f t="shared" si="0"/>
        <v>217</v>
      </c>
      <c r="M4" s="12">
        <f t="shared" si="0"/>
        <v>221</v>
      </c>
      <c r="N4" s="12">
        <f t="shared" si="0"/>
        <v>218</v>
      </c>
      <c r="O4" s="12">
        <f t="shared" si="0"/>
        <v>217</v>
      </c>
    </row>
    <row r="5" spans="1:15" s="9" customFormat="1" x14ac:dyDescent="0.25">
      <c r="A5" s="10"/>
      <c r="B5" s="10"/>
      <c r="C5" s="104" t="s">
        <v>368</v>
      </c>
      <c r="D5" s="10"/>
      <c r="E5" s="10"/>
      <c r="F5" s="63">
        <f>SUBTOTAL(9,F7:F213)</f>
        <v>100811060.46700005</v>
      </c>
      <c r="G5" s="63">
        <f t="shared" ref="G5:O5" si="1">SUBTOTAL(9,G7:G213)</f>
        <v>46991046.53200002</v>
      </c>
      <c r="H5" s="63">
        <f t="shared" si="1"/>
        <v>52601759.838</v>
      </c>
      <c r="I5" s="63">
        <f t="shared" si="1"/>
        <v>64026608.360000007</v>
      </c>
      <c r="J5" s="63">
        <f t="shared" si="1"/>
        <v>73965545.960999995</v>
      </c>
      <c r="K5" s="63">
        <f t="shared" si="1"/>
        <v>53863891.896999992</v>
      </c>
      <c r="L5" s="63">
        <f t="shared" si="1"/>
        <v>82625714.121000096</v>
      </c>
      <c r="M5" s="63">
        <f t="shared" si="1"/>
        <v>108001712.72600006</v>
      </c>
      <c r="N5" s="63">
        <f t="shared" si="1"/>
        <v>99206686.039000034</v>
      </c>
      <c r="O5" s="63">
        <f t="shared" si="1"/>
        <v>95224782.635999933</v>
      </c>
    </row>
    <row r="6" spans="1:15" s="9" customFormat="1" x14ac:dyDescent="0.25">
      <c r="A6" s="13"/>
      <c r="B6" s="13"/>
      <c r="C6" s="13"/>
      <c r="D6" s="13"/>
      <c r="E6" s="13"/>
      <c r="F6" s="14"/>
      <c r="G6" s="13"/>
      <c r="H6" s="13"/>
      <c r="I6" s="13"/>
      <c r="J6" s="13"/>
      <c r="K6" s="13"/>
      <c r="L6" s="13"/>
      <c r="M6" s="13"/>
      <c r="N6" s="13"/>
      <c r="O6" s="13"/>
    </row>
    <row r="7" spans="1:15" s="3" customFormat="1" x14ac:dyDescent="0.25">
      <c r="A7" s="28" t="s">
        <v>15</v>
      </c>
      <c r="B7" s="28" t="s">
        <v>16</v>
      </c>
      <c r="C7" s="109" t="s">
        <v>369</v>
      </c>
      <c r="D7" s="28"/>
      <c r="E7" s="28" t="s">
        <v>18</v>
      </c>
      <c r="F7" s="44">
        <f>SUM(M7:O7)/3</f>
        <v>18145970.413666666</v>
      </c>
      <c r="G7" s="15">
        <v>16947346.455999997</v>
      </c>
      <c r="H7" s="15">
        <v>18609881.318999995</v>
      </c>
      <c r="I7" s="15">
        <v>21151571.740999997</v>
      </c>
      <c r="J7" s="15">
        <v>23576993.359000009</v>
      </c>
      <c r="K7" s="15">
        <v>14292946.68</v>
      </c>
      <c r="L7" s="15">
        <v>18487306.467000008</v>
      </c>
      <c r="M7" s="15">
        <v>20536023.219999995</v>
      </c>
      <c r="N7" s="15">
        <v>17022772.856000002</v>
      </c>
      <c r="O7" s="15">
        <v>16879115.165000003</v>
      </c>
    </row>
    <row r="8" spans="1:15" x14ac:dyDescent="0.25">
      <c r="A8" s="24" t="s">
        <v>15</v>
      </c>
      <c r="B8" s="24" t="s">
        <v>16</v>
      </c>
      <c r="C8" s="24" t="s">
        <v>25</v>
      </c>
      <c r="D8" s="24"/>
      <c r="E8" s="24" t="s">
        <v>18</v>
      </c>
      <c r="F8" s="44">
        <f>SUM(M8:O8)/3</f>
        <v>11624869.657</v>
      </c>
      <c r="G8" s="68">
        <v>1368724.22</v>
      </c>
      <c r="H8" s="68">
        <v>2108756.5669999998</v>
      </c>
      <c r="I8" s="68">
        <v>4169608.0329999998</v>
      </c>
      <c r="J8" s="68">
        <v>4309779.8430000003</v>
      </c>
      <c r="K8" s="68">
        <v>5670122.7850000001</v>
      </c>
      <c r="L8" s="68">
        <v>8095328.8200000003</v>
      </c>
      <c r="M8" s="68">
        <v>12494788.014</v>
      </c>
      <c r="N8" s="68">
        <v>10320845.479</v>
      </c>
      <c r="O8" s="68">
        <v>12058975.478</v>
      </c>
    </row>
    <row r="9" spans="1:15" x14ac:dyDescent="0.25">
      <c r="A9" s="24" t="s">
        <v>15</v>
      </c>
      <c r="B9" s="24" t="s">
        <v>16</v>
      </c>
      <c r="C9" s="24" t="s">
        <v>19</v>
      </c>
      <c r="D9" s="24"/>
      <c r="E9" s="24" t="s">
        <v>18</v>
      </c>
      <c r="F9" s="44">
        <f t="shared" ref="F9:F72" si="2">SUM(M9:O9)/3</f>
        <v>7629347.9163333336</v>
      </c>
      <c r="G9" s="68">
        <v>4893175.9709999999</v>
      </c>
      <c r="H9" s="68">
        <v>6058239.3569999998</v>
      </c>
      <c r="I9" s="68">
        <v>7528705.0099999998</v>
      </c>
      <c r="J9" s="68">
        <v>7987445.9289999995</v>
      </c>
      <c r="K9" s="68">
        <v>4859695.3640000001</v>
      </c>
      <c r="L9" s="68">
        <v>7182700.1279999996</v>
      </c>
      <c r="M9" s="68">
        <v>8171756.9689999996</v>
      </c>
      <c r="N9" s="68">
        <v>7821524.3640000001</v>
      </c>
      <c r="O9" s="68">
        <v>6894762.4160000002</v>
      </c>
    </row>
    <row r="10" spans="1:15" x14ac:dyDescent="0.25">
      <c r="A10" s="24" t="s">
        <v>15</v>
      </c>
      <c r="B10" s="24" t="s">
        <v>16</v>
      </c>
      <c r="C10" s="24" t="s">
        <v>23</v>
      </c>
      <c r="D10" s="24"/>
      <c r="E10" s="24" t="s">
        <v>18</v>
      </c>
      <c r="F10" s="44">
        <f t="shared" si="2"/>
        <v>6296822.5716666663</v>
      </c>
      <c r="G10" s="68">
        <v>5149334.0199999996</v>
      </c>
      <c r="H10" s="68">
        <v>6226977.0080000004</v>
      </c>
      <c r="I10" s="68">
        <v>7039332.2429999998</v>
      </c>
      <c r="J10" s="68">
        <v>8119608.8810000001</v>
      </c>
      <c r="K10" s="68">
        <v>4096141.1039999998</v>
      </c>
      <c r="L10" s="68">
        <v>6428110.4400000004</v>
      </c>
      <c r="M10" s="68">
        <v>7624497.6969999997</v>
      </c>
      <c r="N10" s="68">
        <v>5695680.1119999997</v>
      </c>
      <c r="O10" s="68">
        <v>5570289.9060000004</v>
      </c>
    </row>
    <row r="11" spans="1:15" x14ac:dyDescent="0.25">
      <c r="A11" s="24" t="s">
        <v>15</v>
      </c>
      <c r="B11" s="24" t="s">
        <v>16</v>
      </c>
      <c r="C11" s="24" t="s">
        <v>171</v>
      </c>
      <c r="D11" s="24"/>
      <c r="E11" s="24" t="s">
        <v>18</v>
      </c>
      <c r="F11" s="44">
        <f t="shared" si="2"/>
        <v>4748790.6100000003</v>
      </c>
      <c r="G11" s="68"/>
      <c r="H11" s="68"/>
      <c r="I11" s="68"/>
      <c r="J11" s="68"/>
      <c r="K11" s="68"/>
      <c r="L11" s="68">
        <v>4174253.2880000002</v>
      </c>
      <c r="M11" s="68">
        <v>4569652.47</v>
      </c>
      <c r="N11" s="68">
        <v>5074287.6660000002</v>
      </c>
      <c r="O11" s="68">
        <v>4602431.6940000001</v>
      </c>
    </row>
    <row r="12" spans="1:15" x14ac:dyDescent="0.25">
      <c r="A12" s="24" t="s">
        <v>15</v>
      </c>
      <c r="B12" s="24" t="s">
        <v>16</v>
      </c>
      <c r="C12" s="24" t="s">
        <v>144</v>
      </c>
      <c r="D12" s="24"/>
      <c r="E12" s="24" t="s">
        <v>18</v>
      </c>
      <c r="F12" s="44">
        <f t="shared" si="2"/>
        <v>4203436.1376666659</v>
      </c>
      <c r="G12" s="68"/>
      <c r="H12" s="68"/>
      <c r="I12" s="68"/>
      <c r="J12" s="68"/>
      <c r="K12" s="68"/>
      <c r="L12" s="68">
        <v>3874386.199</v>
      </c>
      <c r="M12" s="68">
        <v>4290116.9869999997</v>
      </c>
      <c r="N12" s="68">
        <v>4082484.8319999999</v>
      </c>
      <c r="O12" s="68">
        <v>4237706.5939999996</v>
      </c>
    </row>
    <row r="13" spans="1:15" x14ac:dyDescent="0.25">
      <c r="A13" s="24" t="s">
        <v>15</v>
      </c>
      <c r="B13" s="24" t="s">
        <v>16</v>
      </c>
      <c r="C13" s="24" t="s">
        <v>24</v>
      </c>
      <c r="D13" s="24"/>
      <c r="E13" s="24" t="s">
        <v>18</v>
      </c>
      <c r="F13" s="44">
        <f t="shared" si="2"/>
        <v>3363221.5513333338</v>
      </c>
      <c r="G13" s="68">
        <v>1170335.203</v>
      </c>
      <c r="H13" s="68">
        <v>783553.16700000002</v>
      </c>
      <c r="I13" s="68">
        <v>1349482.4509999999</v>
      </c>
      <c r="J13" s="68">
        <v>2279521.966</v>
      </c>
      <c r="K13" s="68">
        <v>2067689.3529999999</v>
      </c>
      <c r="L13" s="68">
        <v>3032460.7960000001</v>
      </c>
      <c r="M13" s="68">
        <v>3373479.3470000001</v>
      </c>
      <c r="N13" s="68">
        <v>3717883.0320000001</v>
      </c>
      <c r="O13" s="68">
        <v>2998302.2749999999</v>
      </c>
    </row>
    <row r="14" spans="1:15" x14ac:dyDescent="0.25">
      <c r="A14" s="24" t="s">
        <v>15</v>
      </c>
      <c r="B14" s="24" t="s">
        <v>16</v>
      </c>
      <c r="C14" s="24" t="s">
        <v>134</v>
      </c>
      <c r="D14" s="24"/>
      <c r="E14" s="24" t="s">
        <v>18</v>
      </c>
      <c r="F14" s="44">
        <f t="shared" si="2"/>
        <v>2579182.4826666671</v>
      </c>
      <c r="G14" s="68">
        <v>849301.65</v>
      </c>
      <c r="H14" s="68">
        <v>1150536.166</v>
      </c>
      <c r="I14" s="68">
        <v>1421242.307</v>
      </c>
      <c r="J14" s="68">
        <v>1965424.578</v>
      </c>
      <c r="K14" s="68">
        <v>1415962.2790000001</v>
      </c>
      <c r="L14" s="68">
        <v>1737369.933</v>
      </c>
      <c r="M14" s="68">
        <v>2372368.202</v>
      </c>
      <c r="N14" s="68">
        <v>2654023.0090000001</v>
      </c>
      <c r="O14" s="68">
        <v>2711156.2370000002</v>
      </c>
    </row>
    <row r="15" spans="1:15" x14ac:dyDescent="0.25">
      <c r="A15" s="24" t="s">
        <v>15</v>
      </c>
      <c r="B15" s="24" t="s">
        <v>16</v>
      </c>
      <c r="C15" s="24" t="s">
        <v>92</v>
      </c>
      <c r="D15" s="24"/>
      <c r="E15" s="24" t="s">
        <v>18</v>
      </c>
      <c r="F15" s="44">
        <f t="shared" si="2"/>
        <v>2530921.7356666666</v>
      </c>
      <c r="G15" s="68">
        <v>991828.77599999995</v>
      </c>
      <c r="H15" s="68">
        <v>908804.34699999995</v>
      </c>
      <c r="I15" s="68">
        <v>1267187.183</v>
      </c>
      <c r="J15" s="68">
        <v>1608978.7309999999</v>
      </c>
      <c r="K15" s="68">
        <v>1606649.6459999999</v>
      </c>
      <c r="L15" s="68">
        <v>1886733.8929999999</v>
      </c>
      <c r="M15" s="68">
        <v>2408375.0129999998</v>
      </c>
      <c r="N15" s="68">
        <v>2353603.003</v>
      </c>
      <c r="O15" s="68">
        <v>2830787.1910000001</v>
      </c>
    </row>
    <row r="16" spans="1:15" x14ac:dyDescent="0.25">
      <c r="A16" s="24" t="s">
        <v>15</v>
      </c>
      <c r="B16" s="24" t="s">
        <v>16</v>
      </c>
      <c r="C16" s="24" t="s">
        <v>22</v>
      </c>
      <c r="D16" s="24"/>
      <c r="E16" s="24" t="s">
        <v>18</v>
      </c>
      <c r="F16" s="44">
        <f t="shared" si="2"/>
        <v>9223711.2880000006</v>
      </c>
      <c r="G16" s="68">
        <v>126631.338</v>
      </c>
      <c r="H16" s="68">
        <v>171162.75599999999</v>
      </c>
      <c r="I16" s="68">
        <v>161052.00700000001</v>
      </c>
      <c r="J16" s="68">
        <v>152897.12700000001</v>
      </c>
      <c r="K16" s="68">
        <v>11661.138000000001</v>
      </c>
      <c r="L16" s="68">
        <v>334244.92200000002</v>
      </c>
      <c r="M16" s="68">
        <v>10913547.999</v>
      </c>
      <c r="N16" s="68">
        <v>9590320.7929999996</v>
      </c>
      <c r="O16" s="68">
        <v>7167265.0719999997</v>
      </c>
    </row>
    <row r="17" spans="1:15" x14ac:dyDescent="0.25">
      <c r="A17" s="24" t="s">
        <v>15</v>
      </c>
      <c r="B17" s="24" t="s">
        <v>16</v>
      </c>
      <c r="C17" s="24" t="s">
        <v>149</v>
      </c>
      <c r="D17" s="24"/>
      <c r="E17" s="24" t="s">
        <v>18</v>
      </c>
      <c r="F17" s="44">
        <f t="shared" si="2"/>
        <v>2415740.9570000004</v>
      </c>
      <c r="G17" s="68">
        <v>1161502.5120000001</v>
      </c>
      <c r="H17" s="68">
        <v>1065169.4410000001</v>
      </c>
      <c r="I17" s="68">
        <v>1194814.4040000001</v>
      </c>
      <c r="J17" s="68">
        <v>1688951.4140000001</v>
      </c>
      <c r="K17" s="68">
        <v>1607999.15</v>
      </c>
      <c r="L17" s="68">
        <v>2130520.4</v>
      </c>
      <c r="M17" s="68">
        <v>2429130.355</v>
      </c>
      <c r="N17" s="68">
        <v>2418684.7620000001</v>
      </c>
      <c r="O17" s="68">
        <v>2399407.7540000002</v>
      </c>
    </row>
    <row r="18" spans="1:15" x14ac:dyDescent="0.25">
      <c r="A18" s="24" t="s">
        <v>15</v>
      </c>
      <c r="B18" s="24" t="s">
        <v>16</v>
      </c>
      <c r="C18" s="24" t="s">
        <v>33</v>
      </c>
      <c r="D18" s="24"/>
      <c r="E18" s="24" t="s">
        <v>18</v>
      </c>
      <c r="F18" s="44">
        <f t="shared" si="2"/>
        <v>2186940.4679999999</v>
      </c>
      <c r="G18" s="68">
        <v>1250092.416</v>
      </c>
      <c r="H18" s="68">
        <v>1706984.763</v>
      </c>
      <c r="I18" s="68">
        <v>1370502.11</v>
      </c>
      <c r="J18" s="68">
        <v>1556437.5689999999</v>
      </c>
      <c r="K18" s="68">
        <v>2273315.6170000001</v>
      </c>
      <c r="L18" s="68">
        <v>2275163.034</v>
      </c>
      <c r="M18" s="68">
        <v>2769808.2659999998</v>
      </c>
      <c r="N18" s="68">
        <v>1664447.43</v>
      </c>
      <c r="O18" s="68">
        <v>2126565.7080000001</v>
      </c>
    </row>
    <row r="19" spans="1:15" x14ac:dyDescent="0.25">
      <c r="A19" s="24" t="s">
        <v>15</v>
      </c>
      <c r="B19" s="24" t="s">
        <v>16</v>
      </c>
      <c r="C19" s="24" t="s">
        <v>28</v>
      </c>
      <c r="D19" s="24"/>
      <c r="E19" s="24" t="s">
        <v>18</v>
      </c>
      <c r="F19" s="44">
        <f t="shared" si="2"/>
        <v>1664485.2869999998</v>
      </c>
      <c r="G19" s="68">
        <v>837014.43200000003</v>
      </c>
      <c r="H19" s="68">
        <v>998965.67700000003</v>
      </c>
      <c r="I19" s="68">
        <v>1161626.9539999999</v>
      </c>
      <c r="J19" s="68">
        <v>1506740.743</v>
      </c>
      <c r="K19" s="68">
        <v>900843.01599999995</v>
      </c>
      <c r="L19" s="68">
        <v>1685234.915</v>
      </c>
      <c r="M19" s="68">
        <v>2218993.0669999998</v>
      </c>
      <c r="N19" s="68">
        <v>1510262.8230000001</v>
      </c>
      <c r="O19" s="68">
        <v>1264199.9709999999</v>
      </c>
    </row>
    <row r="20" spans="1:15" x14ac:dyDescent="0.25">
      <c r="A20" s="24" t="s">
        <v>15</v>
      </c>
      <c r="B20" s="24" t="s">
        <v>16</v>
      </c>
      <c r="C20" s="24" t="s">
        <v>76</v>
      </c>
      <c r="D20" s="24"/>
      <c r="E20" s="24" t="s">
        <v>18</v>
      </c>
      <c r="F20" s="44">
        <f t="shared" si="2"/>
        <v>1650953.7033333331</v>
      </c>
      <c r="G20" s="68"/>
      <c r="H20" s="68"/>
      <c r="I20" s="68"/>
      <c r="J20" s="68"/>
      <c r="K20" s="68">
        <v>0.57299999999999995</v>
      </c>
      <c r="L20" s="68">
        <v>1713181.557</v>
      </c>
      <c r="M20" s="68">
        <v>1578744.754</v>
      </c>
      <c r="N20" s="68">
        <v>1858129.7339999999</v>
      </c>
      <c r="O20" s="68">
        <v>1515986.622</v>
      </c>
    </row>
    <row r="21" spans="1:15" x14ac:dyDescent="0.25">
      <c r="A21" s="24" t="s">
        <v>15</v>
      </c>
      <c r="B21" s="24" t="s">
        <v>16</v>
      </c>
      <c r="C21" s="24" t="s">
        <v>187</v>
      </c>
      <c r="D21" s="24"/>
      <c r="E21" s="24" t="s">
        <v>18</v>
      </c>
      <c r="F21" s="44">
        <f t="shared" si="2"/>
        <v>1536414.1886666666</v>
      </c>
      <c r="G21" s="68"/>
      <c r="H21" s="68"/>
      <c r="I21" s="68"/>
      <c r="J21" s="68"/>
      <c r="K21" s="68"/>
      <c r="L21" s="68">
        <v>1297357.5209999999</v>
      </c>
      <c r="M21" s="68">
        <v>1585639.2050000001</v>
      </c>
      <c r="N21" s="68">
        <v>1605546.94</v>
      </c>
      <c r="O21" s="68">
        <v>1418056.4210000001</v>
      </c>
    </row>
    <row r="22" spans="1:15" x14ac:dyDescent="0.25">
      <c r="A22" s="24" t="s">
        <v>15</v>
      </c>
      <c r="B22" s="24" t="s">
        <v>16</v>
      </c>
      <c r="C22" s="24" t="s">
        <v>27</v>
      </c>
      <c r="D22" s="24"/>
      <c r="E22" s="24" t="s">
        <v>18</v>
      </c>
      <c r="F22" s="44">
        <f t="shared" si="2"/>
        <v>1378146.0096666666</v>
      </c>
      <c r="G22" s="68">
        <v>587180.70400000003</v>
      </c>
      <c r="H22" s="68">
        <v>399889.30599999998</v>
      </c>
      <c r="I22" s="68">
        <v>655459.527</v>
      </c>
      <c r="J22" s="68">
        <v>645113.25899999996</v>
      </c>
      <c r="K22" s="68">
        <v>963424.68</v>
      </c>
      <c r="L22" s="68">
        <v>965489.91700000002</v>
      </c>
      <c r="M22" s="68">
        <v>1244486.7339999999</v>
      </c>
      <c r="N22" s="68">
        <v>1441061.524</v>
      </c>
      <c r="O22" s="68">
        <v>1448889.7709999999</v>
      </c>
    </row>
    <row r="23" spans="1:15" x14ac:dyDescent="0.25">
      <c r="A23" s="24" t="s">
        <v>15</v>
      </c>
      <c r="B23" s="24" t="s">
        <v>16</v>
      </c>
      <c r="C23" s="24" t="s">
        <v>107</v>
      </c>
      <c r="D23" s="24"/>
      <c r="E23" s="24" t="s">
        <v>18</v>
      </c>
      <c r="F23" s="44">
        <f t="shared" si="2"/>
        <v>1313281.871</v>
      </c>
      <c r="G23" s="68">
        <v>275942.83399999997</v>
      </c>
      <c r="H23" s="68">
        <v>363684.10800000001</v>
      </c>
      <c r="I23" s="68">
        <v>621797.31700000004</v>
      </c>
      <c r="J23" s="68">
        <v>1125161.645</v>
      </c>
      <c r="K23" s="68">
        <v>573816.94099999999</v>
      </c>
      <c r="L23" s="68">
        <v>848265.53700000001</v>
      </c>
      <c r="M23" s="68">
        <v>1095091.5730000001</v>
      </c>
      <c r="N23" s="68">
        <v>1480236.406</v>
      </c>
      <c r="O23" s="68">
        <v>1364517.6340000001</v>
      </c>
    </row>
    <row r="24" spans="1:15" x14ac:dyDescent="0.25">
      <c r="A24" s="24" t="s">
        <v>15</v>
      </c>
      <c r="B24" s="24" t="s">
        <v>16</v>
      </c>
      <c r="C24" s="24" t="s">
        <v>42</v>
      </c>
      <c r="D24" s="24"/>
      <c r="E24" s="24" t="s">
        <v>18</v>
      </c>
      <c r="F24" s="44">
        <f t="shared" si="2"/>
        <v>1128037.8736666667</v>
      </c>
      <c r="G24" s="68">
        <v>785439.96699999995</v>
      </c>
      <c r="H24" s="68">
        <v>591749.39</v>
      </c>
      <c r="I24" s="68">
        <v>890892.68200000003</v>
      </c>
      <c r="J24" s="68">
        <v>1138775.3589999999</v>
      </c>
      <c r="K24" s="68">
        <v>822249.67299999995</v>
      </c>
      <c r="L24" s="68">
        <v>1059527.21</v>
      </c>
      <c r="M24" s="68">
        <v>1198567.3119999999</v>
      </c>
      <c r="N24" s="68">
        <v>1043357.894</v>
      </c>
      <c r="O24" s="68">
        <v>1142188.415</v>
      </c>
    </row>
    <row r="25" spans="1:15" x14ac:dyDescent="0.25">
      <c r="A25" s="24" t="s">
        <v>15</v>
      </c>
      <c r="B25" s="24" t="s">
        <v>16</v>
      </c>
      <c r="C25" s="24" t="s">
        <v>29</v>
      </c>
      <c r="D25" s="24"/>
      <c r="E25" s="24" t="s">
        <v>18</v>
      </c>
      <c r="F25" s="44">
        <f t="shared" si="2"/>
        <v>1069076.1370000001</v>
      </c>
      <c r="G25" s="68">
        <v>437128.99300000002</v>
      </c>
      <c r="H25" s="68">
        <v>556460.5</v>
      </c>
      <c r="I25" s="68">
        <v>708637.90700000001</v>
      </c>
      <c r="J25" s="68">
        <v>769901.821</v>
      </c>
      <c r="K25" s="68">
        <v>610405.55700000003</v>
      </c>
      <c r="L25" s="68">
        <v>848206.63899999997</v>
      </c>
      <c r="M25" s="68">
        <v>958237.67200000002</v>
      </c>
      <c r="N25" s="68">
        <v>1035410.062</v>
      </c>
      <c r="O25" s="68">
        <v>1213580.6769999999</v>
      </c>
    </row>
    <row r="26" spans="1:15" x14ac:dyDescent="0.25">
      <c r="A26" s="24" t="s">
        <v>15</v>
      </c>
      <c r="B26" s="24" t="s">
        <v>16</v>
      </c>
      <c r="C26" s="24" t="s">
        <v>84</v>
      </c>
      <c r="D26" s="24"/>
      <c r="E26" s="24" t="s">
        <v>18</v>
      </c>
      <c r="F26" s="44">
        <f t="shared" si="2"/>
        <v>965213.32900000003</v>
      </c>
      <c r="G26" s="68">
        <v>544527.94099999999</v>
      </c>
      <c r="H26" s="68">
        <v>686530.39899999998</v>
      </c>
      <c r="I26" s="68">
        <v>772161.35699999996</v>
      </c>
      <c r="J26" s="68">
        <v>897844.57799999998</v>
      </c>
      <c r="K26" s="68">
        <v>681987.424</v>
      </c>
      <c r="L26" s="68">
        <v>714457.99600000004</v>
      </c>
      <c r="M26" s="68">
        <v>889771.549</v>
      </c>
      <c r="N26" s="68">
        <v>1001679.858</v>
      </c>
      <c r="O26" s="68">
        <v>1004188.58</v>
      </c>
    </row>
    <row r="27" spans="1:15" x14ac:dyDescent="0.25">
      <c r="A27" s="24" t="s">
        <v>15</v>
      </c>
      <c r="B27" s="24" t="s">
        <v>16</v>
      </c>
      <c r="C27" s="24" t="s">
        <v>41</v>
      </c>
      <c r="D27" s="24"/>
      <c r="E27" s="24" t="s">
        <v>18</v>
      </c>
      <c r="F27" s="44">
        <f t="shared" si="2"/>
        <v>899849.78700000001</v>
      </c>
      <c r="G27" s="68">
        <v>235995.818</v>
      </c>
      <c r="H27" s="68">
        <v>350698.245</v>
      </c>
      <c r="I27" s="68">
        <v>405301.85399999999</v>
      </c>
      <c r="J27" s="68">
        <v>624707.196</v>
      </c>
      <c r="K27" s="68">
        <v>534999.86399999994</v>
      </c>
      <c r="L27" s="68">
        <v>736063.255</v>
      </c>
      <c r="M27" s="68">
        <v>997084.90700000001</v>
      </c>
      <c r="N27" s="68">
        <v>1033686.773</v>
      </c>
      <c r="O27" s="68">
        <v>668777.68099999998</v>
      </c>
    </row>
    <row r="28" spans="1:15" x14ac:dyDescent="0.25">
      <c r="A28" s="24" t="s">
        <v>15</v>
      </c>
      <c r="B28" s="24" t="s">
        <v>16</v>
      </c>
      <c r="C28" s="24" t="s">
        <v>26</v>
      </c>
      <c r="D28" s="24"/>
      <c r="E28" s="24" t="s">
        <v>18</v>
      </c>
      <c r="F28" s="44">
        <f t="shared" si="2"/>
        <v>852960.88299999991</v>
      </c>
      <c r="G28" s="68">
        <v>1414957.0290000001</v>
      </c>
      <c r="H28" s="68">
        <v>1189756.243</v>
      </c>
      <c r="I28" s="68">
        <v>1278395.9029999999</v>
      </c>
      <c r="J28" s="68">
        <v>1494371.574</v>
      </c>
      <c r="K28" s="68">
        <v>725837.46200000006</v>
      </c>
      <c r="L28" s="68">
        <v>943537.40099999995</v>
      </c>
      <c r="M28" s="68">
        <v>858749.78799999994</v>
      </c>
      <c r="N28" s="68">
        <v>888836.24800000002</v>
      </c>
      <c r="O28" s="68">
        <v>811296.61300000001</v>
      </c>
    </row>
    <row r="29" spans="1:15" x14ac:dyDescent="0.25">
      <c r="A29" s="24" t="s">
        <v>15</v>
      </c>
      <c r="B29" s="24" t="s">
        <v>16</v>
      </c>
      <c r="C29" s="24" t="s">
        <v>57</v>
      </c>
      <c r="D29" s="24"/>
      <c r="E29" s="24" t="s">
        <v>18</v>
      </c>
      <c r="F29" s="44">
        <f t="shared" si="2"/>
        <v>794266.9543333333</v>
      </c>
      <c r="G29" s="68">
        <v>527689.26800000004</v>
      </c>
      <c r="H29" s="68">
        <v>590646.55700000003</v>
      </c>
      <c r="I29" s="68">
        <v>683753.76899999997</v>
      </c>
      <c r="J29" s="68">
        <v>955042.52599999995</v>
      </c>
      <c r="K29" s="68">
        <v>678080.027</v>
      </c>
      <c r="L29" s="68">
        <v>616716.98699999996</v>
      </c>
      <c r="M29" s="68">
        <v>791446.23</v>
      </c>
      <c r="N29" s="68">
        <v>783537.08499999996</v>
      </c>
      <c r="O29" s="68">
        <v>807817.54799999995</v>
      </c>
    </row>
    <row r="30" spans="1:15" x14ac:dyDescent="0.25">
      <c r="A30" s="24" t="s">
        <v>15</v>
      </c>
      <c r="B30" s="24" t="s">
        <v>16</v>
      </c>
      <c r="C30" s="24" t="s">
        <v>62</v>
      </c>
      <c r="D30" s="24"/>
      <c r="E30" s="24" t="s">
        <v>18</v>
      </c>
      <c r="F30" s="44">
        <f t="shared" si="2"/>
        <v>791362.55166666675</v>
      </c>
      <c r="G30" s="68">
        <v>458705.09499999997</v>
      </c>
      <c r="H30" s="68">
        <v>471042.4</v>
      </c>
      <c r="I30" s="68">
        <v>643257.82700000005</v>
      </c>
      <c r="J30" s="68">
        <v>709892.299</v>
      </c>
      <c r="K30" s="68">
        <v>872405.098</v>
      </c>
      <c r="L30" s="68">
        <v>782826.00199999998</v>
      </c>
      <c r="M30" s="68">
        <v>849889.17099999997</v>
      </c>
      <c r="N30" s="68">
        <v>719656.64800000004</v>
      </c>
      <c r="O30" s="68">
        <v>804541.83600000001</v>
      </c>
    </row>
    <row r="31" spans="1:15" x14ac:dyDescent="0.25">
      <c r="A31" s="24" t="s">
        <v>15</v>
      </c>
      <c r="B31" s="24" t="s">
        <v>16</v>
      </c>
      <c r="C31" s="24" t="s">
        <v>32</v>
      </c>
      <c r="D31" s="24"/>
      <c r="E31" s="24" t="s">
        <v>18</v>
      </c>
      <c r="F31" s="44">
        <f t="shared" si="2"/>
        <v>752596.62466666661</v>
      </c>
      <c r="G31" s="68">
        <v>317726.53100000002</v>
      </c>
      <c r="H31" s="68">
        <v>401779.30300000001</v>
      </c>
      <c r="I31" s="68">
        <v>519861.34899999999</v>
      </c>
      <c r="J31" s="68">
        <v>659292.40500000003</v>
      </c>
      <c r="K31" s="68">
        <v>355638.74200000003</v>
      </c>
      <c r="L31" s="68">
        <v>710209.15599999996</v>
      </c>
      <c r="M31" s="68">
        <v>813058.05700000003</v>
      </c>
      <c r="N31" s="68">
        <v>787833.152</v>
      </c>
      <c r="O31" s="68">
        <v>656898.66500000004</v>
      </c>
    </row>
    <row r="32" spans="1:15" x14ac:dyDescent="0.25">
      <c r="A32" s="24" t="s">
        <v>15</v>
      </c>
      <c r="B32" s="24" t="s">
        <v>16</v>
      </c>
      <c r="C32" s="24" t="s">
        <v>30</v>
      </c>
      <c r="D32" s="24"/>
      <c r="E32" s="24" t="s">
        <v>18</v>
      </c>
      <c r="F32" s="44">
        <f t="shared" si="2"/>
        <v>747264.38166666671</v>
      </c>
      <c r="G32" s="68">
        <v>413012.55200000003</v>
      </c>
      <c r="H32" s="68">
        <v>490247.19300000003</v>
      </c>
      <c r="I32" s="68">
        <v>360398.29</v>
      </c>
      <c r="J32" s="68">
        <v>563279.48100000003</v>
      </c>
      <c r="K32" s="68">
        <v>306798.83399999997</v>
      </c>
      <c r="L32" s="68">
        <v>351110.59100000001</v>
      </c>
      <c r="M32" s="68">
        <v>375709.27799999999</v>
      </c>
      <c r="N32" s="68">
        <v>883555.40300000005</v>
      </c>
      <c r="O32" s="68">
        <v>982528.46400000004</v>
      </c>
    </row>
    <row r="33" spans="1:15" x14ac:dyDescent="0.25">
      <c r="A33" s="24" t="s">
        <v>15</v>
      </c>
      <c r="B33" s="24" t="s">
        <v>16</v>
      </c>
      <c r="C33" s="24" t="s">
        <v>136</v>
      </c>
      <c r="D33" s="24"/>
      <c r="E33" s="24" t="s">
        <v>18</v>
      </c>
      <c r="F33" s="44">
        <f t="shared" si="2"/>
        <v>741414.1066666668</v>
      </c>
      <c r="G33" s="68">
        <v>759201.85800000001</v>
      </c>
      <c r="H33" s="68">
        <v>664741.96600000001</v>
      </c>
      <c r="I33" s="68">
        <v>785310.28</v>
      </c>
      <c r="J33" s="68">
        <v>841364.875</v>
      </c>
      <c r="K33" s="68">
        <v>575471.26699999999</v>
      </c>
      <c r="L33" s="68">
        <v>705148.54599999997</v>
      </c>
      <c r="M33" s="68">
        <v>782933.2</v>
      </c>
      <c r="N33" s="68">
        <v>863714.83200000005</v>
      </c>
      <c r="O33" s="68">
        <v>577594.28799999994</v>
      </c>
    </row>
    <row r="34" spans="1:15" x14ac:dyDescent="0.25">
      <c r="A34" s="24" t="s">
        <v>15</v>
      </c>
      <c r="B34" s="24" t="s">
        <v>16</v>
      </c>
      <c r="C34" s="24" t="s">
        <v>21</v>
      </c>
      <c r="D34" s="24"/>
      <c r="E34" s="24" t="s">
        <v>18</v>
      </c>
      <c r="F34" s="44">
        <f t="shared" si="2"/>
        <v>613841.91600000008</v>
      </c>
      <c r="G34" s="68">
        <v>223449.01500000001</v>
      </c>
      <c r="H34" s="68">
        <v>369646.223</v>
      </c>
      <c r="I34" s="68">
        <v>316483.63199999998</v>
      </c>
      <c r="J34" s="68">
        <v>497001.69099999999</v>
      </c>
      <c r="K34" s="68">
        <v>258708.29</v>
      </c>
      <c r="L34" s="68">
        <v>395247.962</v>
      </c>
      <c r="M34" s="68">
        <v>558117.26100000006</v>
      </c>
      <c r="N34" s="68">
        <v>644236.36800000002</v>
      </c>
      <c r="O34" s="68">
        <v>639172.11899999995</v>
      </c>
    </row>
    <row r="35" spans="1:15" x14ac:dyDescent="0.25">
      <c r="A35" s="24" t="s">
        <v>15</v>
      </c>
      <c r="B35" s="24" t="s">
        <v>16</v>
      </c>
      <c r="C35" s="24" t="s">
        <v>45</v>
      </c>
      <c r="D35" s="24"/>
      <c r="E35" s="24" t="s">
        <v>18</v>
      </c>
      <c r="F35" s="44">
        <f t="shared" si="2"/>
        <v>613171.54633333336</v>
      </c>
      <c r="G35" s="68">
        <v>238373.13099999999</v>
      </c>
      <c r="H35" s="68">
        <v>208441.79199999999</v>
      </c>
      <c r="I35" s="68">
        <v>223556.592</v>
      </c>
      <c r="J35" s="68">
        <v>276041.136</v>
      </c>
      <c r="K35" s="68">
        <v>381977.17200000002</v>
      </c>
      <c r="L35" s="68">
        <v>536795.875</v>
      </c>
      <c r="M35" s="68">
        <v>737853.43200000003</v>
      </c>
      <c r="N35" s="68">
        <v>597148.68599999999</v>
      </c>
      <c r="O35" s="68">
        <v>504512.52100000001</v>
      </c>
    </row>
    <row r="36" spans="1:15" x14ac:dyDescent="0.25">
      <c r="A36" s="24" t="s">
        <v>15</v>
      </c>
      <c r="B36" s="24" t="s">
        <v>16</v>
      </c>
      <c r="C36" s="24" t="s">
        <v>109</v>
      </c>
      <c r="D36" s="24"/>
      <c r="E36" s="24" t="s">
        <v>18</v>
      </c>
      <c r="F36" s="44">
        <f t="shared" si="2"/>
        <v>563348.45633333328</v>
      </c>
      <c r="G36" s="68">
        <v>418470.94199999998</v>
      </c>
      <c r="H36" s="68">
        <v>398452.408</v>
      </c>
      <c r="I36" s="68">
        <v>382913.99599999998</v>
      </c>
      <c r="J36" s="68">
        <v>505128.57799999998</v>
      </c>
      <c r="K36" s="68">
        <v>443075.86200000002</v>
      </c>
      <c r="L36" s="68">
        <v>557780.79799999995</v>
      </c>
      <c r="M36" s="68">
        <v>573759.45799999998</v>
      </c>
      <c r="N36" s="68">
        <v>603760.22</v>
      </c>
      <c r="O36" s="68">
        <v>512525.69099999999</v>
      </c>
    </row>
    <row r="37" spans="1:15" x14ac:dyDescent="0.25">
      <c r="A37" s="24" t="s">
        <v>15</v>
      </c>
      <c r="B37" s="24" t="s">
        <v>16</v>
      </c>
      <c r="C37" s="24" t="s">
        <v>34</v>
      </c>
      <c r="D37" s="24"/>
      <c r="E37" s="24" t="s">
        <v>18</v>
      </c>
      <c r="F37" s="44">
        <f t="shared" si="2"/>
        <v>484792.8776666667</v>
      </c>
      <c r="G37" s="68">
        <v>146733.84599999999</v>
      </c>
      <c r="H37" s="68">
        <v>218581.45</v>
      </c>
      <c r="I37" s="68">
        <v>182915.959</v>
      </c>
      <c r="J37" s="68">
        <v>183915.772</v>
      </c>
      <c r="K37" s="68">
        <v>161559.63699999999</v>
      </c>
      <c r="L37" s="68">
        <v>286749.07199999999</v>
      </c>
      <c r="M37" s="68">
        <v>651643.53200000001</v>
      </c>
      <c r="N37" s="68">
        <v>574929.00600000005</v>
      </c>
      <c r="O37" s="68">
        <v>227806.095</v>
      </c>
    </row>
    <row r="38" spans="1:15" x14ac:dyDescent="0.25">
      <c r="A38" s="24" t="s">
        <v>15</v>
      </c>
      <c r="B38" s="24" t="s">
        <v>16</v>
      </c>
      <c r="C38" s="24" t="s">
        <v>44</v>
      </c>
      <c r="D38" s="24"/>
      <c r="E38" s="24" t="s">
        <v>18</v>
      </c>
      <c r="F38" s="44">
        <f t="shared" si="2"/>
        <v>473253.37333333335</v>
      </c>
      <c r="G38" s="68">
        <v>267490.35399999999</v>
      </c>
      <c r="H38" s="68">
        <v>266353.24</v>
      </c>
      <c r="I38" s="68">
        <v>431452.76</v>
      </c>
      <c r="J38" s="68">
        <v>395254.20299999998</v>
      </c>
      <c r="K38" s="68">
        <v>272502.17300000001</v>
      </c>
      <c r="L38" s="68">
        <v>382746.35499999998</v>
      </c>
      <c r="M38" s="68">
        <v>463090.44199999998</v>
      </c>
      <c r="N38" s="68">
        <v>485314.538</v>
      </c>
      <c r="O38" s="68">
        <v>471355.14</v>
      </c>
    </row>
    <row r="39" spans="1:15" x14ac:dyDescent="0.25">
      <c r="A39" s="24" t="s">
        <v>15</v>
      </c>
      <c r="B39" s="24" t="s">
        <v>16</v>
      </c>
      <c r="C39" s="24" t="s">
        <v>133</v>
      </c>
      <c r="D39" s="24"/>
      <c r="E39" s="24" t="s">
        <v>18</v>
      </c>
      <c r="F39" s="44">
        <f t="shared" si="2"/>
        <v>450803.72233333328</v>
      </c>
      <c r="G39" s="68">
        <v>255913.79199999999</v>
      </c>
      <c r="H39" s="68">
        <v>247052.837</v>
      </c>
      <c r="I39" s="68">
        <v>307318.55099999998</v>
      </c>
      <c r="J39" s="68">
        <v>465993.05</v>
      </c>
      <c r="K39" s="68">
        <v>429296.64600000001</v>
      </c>
      <c r="L39" s="68">
        <v>440010.16700000002</v>
      </c>
      <c r="M39" s="68">
        <v>399650.10200000001</v>
      </c>
      <c r="N39" s="68">
        <v>439302.44900000002</v>
      </c>
      <c r="O39" s="68">
        <v>513458.61599999998</v>
      </c>
    </row>
    <row r="40" spans="1:15" x14ac:dyDescent="0.25">
      <c r="A40" s="24" t="s">
        <v>15</v>
      </c>
      <c r="B40" s="24" t="s">
        <v>16</v>
      </c>
      <c r="C40" s="24" t="s">
        <v>79</v>
      </c>
      <c r="D40" s="24"/>
      <c r="E40" s="24" t="s">
        <v>18</v>
      </c>
      <c r="F40" s="44">
        <f t="shared" si="2"/>
        <v>443762.46299999999</v>
      </c>
      <c r="G40" s="68">
        <v>240528.50099999999</v>
      </c>
      <c r="H40" s="68">
        <v>252824.96400000001</v>
      </c>
      <c r="I40" s="68">
        <v>308868.22700000001</v>
      </c>
      <c r="J40" s="68">
        <v>391296.47399999999</v>
      </c>
      <c r="K40" s="68">
        <v>340962.609</v>
      </c>
      <c r="L40" s="68">
        <v>355479.16700000002</v>
      </c>
      <c r="M40" s="68">
        <v>416893.60800000001</v>
      </c>
      <c r="N40" s="68">
        <v>516097.174</v>
      </c>
      <c r="O40" s="68">
        <v>398296.60700000002</v>
      </c>
    </row>
    <row r="41" spans="1:15" x14ac:dyDescent="0.25">
      <c r="A41" s="24" t="s">
        <v>15</v>
      </c>
      <c r="B41" s="24" t="s">
        <v>16</v>
      </c>
      <c r="C41" s="24" t="s">
        <v>20</v>
      </c>
      <c r="D41" s="24"/>
      <c r="E41" s="24" t="s">
        <v>18</v>
      </c>
      <c r="F41" s="44">
        <f t="shared" si="2"/>
        <v>408046.95533333329</v>
      </c>
      <c r="G41" s="68">
        <v>352620.326</v>
      </c>
      <c r="H41" s="68">
        <v>440513.94199999998</v>
      </c>
      <c r="I41" s="68">
        <v>779032.299</v>
      </c>
      <c r="J41" s="68">
        <v>425385.29200000002</v>
      </c>
      <c r="K41" s="68">
        <v>354051.951</v>
      </c>
      <c r="L41" s="68">
        <v>535122.522</v>
      </c>
      <c r="M41" s="68">
        <v>476662.55599999998</v>
      </c>
      <c r="N41" s="68">
        <v>434550.81</v>
      </c>
      <c r="O41" s="68">
        <v>312927.5</v>
      </c>
    </row>
    <row r="42" spans="1:15" x14ac:dyDescent="0.25">
      <c r="A42" s="24" t="s">
        <v>15</v>
      </c>
      <c r="B42" s="24" t="s">
        <v>16</v>
      </c>
      <c r="C42" s="24" t="s">
        <v>65</v>
      </c>
      <c r="D42" s="24"/>
      <c r="E42" s="24" t="s">
        <v>18</v>
      </c>
      <c r="F42" s="44">
        <f t="shared" si="2"/>
        <v>378865.73766666668</v>
      </c>
      <c r="G42" s="68">
        <v>64334.451999999997</v>
      </c>
      <c r="H42" s="68">
        <v>172814.283</v>
      </c>
      <c r="I42" s="68">
        <v>123479.152</v>
      </c>
      <c r="J42" s="68">
        <v>223043.76800000001</v>
      </c>
      <c r="K42" s="68">
        <v>201381.85500000001</v>
      </c>
      <c r="L42" s="68">
        <v>174648.193</v>
      </c>
      <c r="M42" s="68">
        <v>379484.14199999999</v>
      </c>
      <c r="N42" s="68">
        <v>386184.37599999999</v>
      </c>
      <c r="O42" s="68">
        <v>370928.69500000001</v>
      </c>
    </row>
    <row r="43" spans="1:15" x14ac:dyDescent="0.25">
      <c r="A43" s="24" t="s">
        <v>15</v>
      </c>
      <c r="B43" s="24" t="s">
        <v>16</v>
      </c>
      <c r="C43" s="24" t="s">
        <v>37</v>
      </c>
      <c r="D43" s="24"/>
      <c r="E43" s="24" t="s">
        <v>18</v>
      </c>
      <c r="F43" s="44">
        <f t="shared" si="2"/>
        <v>378010.16233333334</v>
      </c>
      <c r="G43" s="68">
        <v>70165.286999999997</v>
      </c>
      <c r="H43" s="68">
        <v>106330.125</v>
      </c>
      <c r="I43" s="68">
        <v>150849.601</v>
      </c>
      <c r="J43" s="68">
        <v>242974.58799999999</v>
      </c>
      <c r="K43" s="68">
        <v>178406.11799999999</v>
      </c>
      <c r="L43" s="68">
        <v>278061.25699999998</v>
      </c>
      <c r="M43" s="68">
        <v>303374.77399999998</v>
      </c>
      <c r="N43" s="68">
        <v>427332.88099999999</v>
      </c>
      <c r="O43" s="68">
        <v>403322.83199999999</v>
      </c>
    </row>
    <row r="44" spans="1:15" x14ac:dyDescent="0.25">
      <c r="A44" s="24" t="s">
        <v>15</v>
      </c>
      <c r="B44" s="24" t="s">
        <v>16</v>
      </c>
      <c r="C44" s="24" t="s">
        <v>31</v>
      </c>
      <c r="D44" s="24"/>
      <c r="E44" s="24" t="s">
        <v>18</v>
      </c>
      <c r="F44" s="44">
        <f t="shared" si="2"/>
        <v>331097.09466666664</v>
      </c>
      <c r="G44" s="68">
        <v>300940.73499999999</v>
      </c>
      <c r="H44" s="68">
        <v>292555.88</v>
      </c>
      <c r="I44" s="68">
        <v>336835.94799999997</v>
      </c>
      <c r="J44" s="68">
        <v>331630.58500000002</v>
      </c>
      <c r="K44" s="68">
        <v>297149.21899999998</v>
      </c>
      <c r="L44" s="68">
        <v>364949.67099999997</v>
      </c>
      <c r="M44" s="68">
        <v>358421.38799999998</v>
      </c>
      <c r="N44" s="68">
        <v>360295.08899999998</v>
      </c>
      <c r="O44" s="68">
        <v>274574.80699999997</v>
      </c>
    </row>
    <row r="45" spans="1:15" x14ac:dyDescent="0.25">
      <c r="A45" s="24" t="s">
        <v>15</v>
      </c>
      <c r="B45" s="24" t="s">
        <v>16</v>
      </c>
      <c r="C45" s="24" t="s">
        <v>87</v>
      </c>
      <c r="D45" s="24"/>
      <c r="E45" s="24" t="s">
        <v>18</v>
      </c>
      <c r="F45" s="44">
        <f t="shared" si="2"/>
        <v>314954.60399999999</v>
      </c>
      <c r="G45" s="68">
        <v>337187.70600000001</v>
      </c>
      <c r="H45" s="68">
        <v>285888.61499999999</v>
      </c>
      <c r="I45" s="68">
        <v>269109.61599999998</v>
      </c>
      <c r="J45" s="68">
        <v>402111.34600000002</v>
      </c>
      <c r="K45" s="68">
        <v>299815.96600000001</v>
      </c>
      <c r="L45" s="68">
        <v>344152.36900000001</v>
      </c>
      <c r="M45" s="68">
        <v>321146.89799999999</v>
      </c>
      <c r="N45" s="68">
        <v>318986.39500000002</v>
      </c>
      <c r="O45" s="68">
        <v>304730.51899999997</v>
      </c>
    </row>
    <row r="46" spans="1:15" x14ac:dyDescent="0.25">
      <c r="A46" s="24" t="s">
        <v>15</v>
      </c>
      <c r="B46" s="24" t="s">
        <v>16</v>
      </c>
      <c r="C46" s="24" t="s">
        <v>38</v>
      </c>
      <c r="D46" s="24"/>
      <c r="E46" s="24" t="s">
        <v>18</v>
      </c>
      <c r="F46" s="44">
        <f t="shared" si="2"/>
        <v>270681.58800000005</v>
      </c>
      <c r="G46" s="68">
        <v>46146.481</v>
      </c>
      <c r="H46" s="68">
        <v>70144.297999999995</v>
      </c>
      <c r="I46" s="68">
        <v>187901.84599999999</v>
      </c>
      <c r="J46" s="68">
        <v>223973.24799999999</v>
      </c>
      <c r="K46" s="68">
        <v>202806.05600000001</v>
      </c>
      <c r="L46" s="68">
        <v>278752.81400000001</v>
      </c>
      <c r="M46" s="68">
        <v>256437.766</v>
      </c>
      <c r="N46" s="68">
        <v>298407.86499999999</v>
      </c>
      <c r="O46" s="68">
        <v>257199.133</v>
      </c>
    </row>
    <row r="47" spans="1:15" x14ac:dyDescent="0.25">
      <c r="A47" s="24" t="s">
        <v>15</v>
      </c>
      <c r="B47" s="24" t="s">
        <v>16</v>
      </c>
      <c r="C47" s="24" t="s">
        <v>36</v>
      </c>
      <c r="D47" s="24"/>
      <c r="E47" s="24" t="s">
        <v>18</v>
      </c>
      <c r="F47" s="44">
        <f t="shared" si="2"/>
        <v>269444.44233333337</v>
      </c>
      <c r="G47" s="68">
        <v>157284.39799999999</v>
      </c>
      <c r="H47" s="68">
        <v>158496.42199999999</v>
      </c>
      <c r="I47" s="68">
        <v>220256.26699999999</v>
      </c>
      <c r="J47" s="68">
        <v>221841.17300000001</v>
      </c>
      <c r="K47" s="68">
        <v>178073.58600000001</v>
      </c>
      <c r="L47" s="68">
        <v>267640.79300000001</v>
      </c>
      <c r="M47" s="68">
        <v>242410.15599999999</v>
      </c>
      <c r="N47" s="68">
        <v>250856.18100000001</v>
      </c>
      <c r="O47" s="68">
        <v>315066.99</v>
      </c>
    </row>
    <row r="48" spans="1:15" x14ac:dyDescent="0.25">
      <c r="A48" s="24" t="s">
        <v>15</v>
      </c>
      <c r="B48" s="24" t="s">
        <v>16</v>
      </c>
      <c r="C48" s="24" t="s">
        <v>61</v>
      </c>
      <c r="D48" s="24"/>
      <c r="E48" s="24" t="s">
        <v>18</v>
      </c>
      <c r="F48" s="44">
        <f t="shared" si="2"/>
        <v>205502.139</v>
      </c>
      <c r="G48" s="68">
        <v>87911.748000000007</v>
      </c>
      <c r="H48" s="68">
        <v>100475.13400000001</v>
      </c>
      <c r="I48" s="68">
        <v>90178.183000000005</v>
      </c>
      <c r="J48" s="68">
        <v>151142.516</v>
      </c>
      <c r="K48" s="68">
        <v>80439.555999999997</v>
      </c>
      <c r="L48" s="68">
        <v>104722.52800000001</v>
      </c>
      <c r="M48" s="68">
        <v>155726.08300000001</v>
      </c>
      <c r="N48" s="68">
        <v>205547.04</v>
      </c>
      <c r="O48" s="68">
        <v>255233.29399999999</v>
      </c>
    </row>
    <row r="49" spans="1:15" x14ac:dyDescent="0.25">
      <c r="A49" s="24" t="s">
        <v>15</v>
      </c>
      <c r="B49" s="24" t="s">
        <v>16</v>
      </c>
      <c r="C49" s="24" t="s">
        <v>63</v>
      </c>
      <c r="D49" s="24"/>
      <c r="E49" s="24" t="s">
        <v>18</v>
      </c>
      <c r="F49" s="44">
        <f t="shared" si="2"/>
        <v>194037.66566666667</v>
      </c>
      <c r="G49" s="68">
        <v>87622.509000000005</v>
      </c>
      <c r="H49" s="68">
        <v>103224.723</v>
      </c>
      <c r="I49" s="68">
        <v>152947.13200000001</v>
      </c>
      <c r="J49" s="68">
        <v>165761.89600000001</v>
      </c>
      <c r="K49" s="68">
        <v>147483.954</v>
      </c>
      <c r="L49" s="68">
        <v>210617.34299999999</v>
      </c>
      <c r="M49" s="68">
        <v>223339.24299999999</v>
      </c>
      <c r="N49" s="68">
        <v>177186.09299999999</v>
      </c>
      <c r="O49" s="68">
        <v>181587.66099999999</v>
      </c>
    </row>
    <row r="50" spans="1:15" x14ac:dyDescent="0.25">
      <c r="A50" s="24" t="s">
        <v>15</v>
      </c>
      <c r="B50" s="24" t="s">
        <v>16</v>
      </c>
      <c r="C50" s="24" t="s">
        <v>113</v>
      </c>
      <c r="D50" s="24"/>
      <c r="E50" s="24" t="s">
        <v>18</v>
      </c>
      <c r="F50" s="44">
        <f t="shared" si="2"/>
        <v>168174.92799999999</v>
      </c>
      <c r="G50" s="68">
        <v>85005.472999999998</v>
      </c>
      <c r="H50" s="68">
        <v>73253.599000000002</v>
      </c>
      <c r="I50" s="68">
        <v>162349.92199999999</v>
      </c>
      <c r="J50" s="68">
        <v>228902.37700000001</v>
      </c>
      <c r="K50" s="68">
        <v>122372.091</v>
      </c>
      <c r="L50" s="68">
        <v>178410.856</v>
      </c>
      <c r="M50" s="68">
        <v>162895.99100000001</v>
      </c>
      <c r="N50" s="68">
        <v>171735.807</v>
      </c>
      <c r="O50" s="68">
        <v>169892.986</v>
      </c>
    </row>
    <row r="51" spans="1:15" x14ac:dyDescent="0.25">
      <c r="A51" s="24" t="s">
        <v>15</v>
      </c>
      <c r="B51" s="24" t="s">
        <v>16</v>
      </c>
      <c r="C51" s="24" t="s">
        <v>287</v>
      </c>
      <c r="D51" s="24"/>
      <c r="E51" s="24" t="s">
        <v>18</v>
      </c>
      <c r="F51" s="44">
        <f t="shared" si="2"/>
        <v>142227.95566666665</v>
      </c>
      <c r="G51" s="68">
        <v>287407.76400000002</v>
      </c>
      <c r="H51" s="68">
        <v>274941.02100000001</v>
      </c>
      <c r="I51" s="68">
        <v>363114.45299999998</v>
      </c>
      <c r="J51" s="68">
        <v>537155.32700000005</v>
      </c>
      <c r="K51" s="68">
        <v>522034.84899999999</v>
      </c>
      <c r="L51" s="68">
        <v>200252.478</v>
      </c>
      <c r="M51" s="68">
        <v>166359.70199999999</v>
      </c>
      <c r="N51" s="68">
        <v>130760.109</v>
      </c>
      <c r="O51" s="68">
        <v>129564.056</v>
      </c>
    </row>
    <row r="52" spans="1:15" x14ac:dyDescent="0.25">
      <c r="A52" s="24" t="s">
        <v>15</v>
      </c>
      <c r="B52" s="24" t="s">
        <v>16</v>
      </c>
      <c r="C52" s="24" t="s">
        <v>173</v>
      </c>
      <c r="D52" s="24"/>
      <c r="E52" s="24" t="s">
        <v>18</v>
      </c>
      <c r="F52" s="44">
        <f t="shared" si="2"/>
        <v>135196.37100000001</v>
      </c>
      <c r="G52" s="68">
        <v>622.56700000000001</v>
      </c>
      <c r="H52" s="68">
        <v>862.48800000000006</v>
      </c>
      <c r="I52" s="68">
        <v>1590.444</v>
      </c>
      <c r="J52" s="68">
        <v>917.16800000000001</v>
      </c>
      <c r="K52" s="68">
        <v>454.47699999999998</v>
      </c>
      <c r="L52" s="68">
        <v>103360.99400000001</v>
      </c>
      <c r="M52" s="68">
        <v>173346.598</v>
      </c>
      <c r="N52" s="68">
        <v>37103.023000000001</v>
      </c>
      <c r="O52" s="68">
        <v>195139.492</v>
      </c>
    </row>
    <row r="53" spans="1:15" x14ac:dyDescent="0.25">
      <c r="A53" s="24" t="s">
        <v>15</v>
      </c>
      <c r="B53" s="24" t="s">
        <v>16</v>
      </c>
      <c r="C53" s="24" t="s">
        <v>102</v>
      </c>
      <c r="D53" s="24"/>
      <c r="E53" s="24" t="s">
        <v>18</v>
      </c>
      <c r="F53" s="44">
        <f t="shared" si="2"/>
        <v>127267.20366666665</v>
      </c>
      <c r="G53" s="68">
        <v>22019.089</v>
      </c>
      <c r="H53" s="68">
        <v>22289.021000000001</v>
      </c>
      <c r="I53" s="68">
        <v>21163.569</v>
      </c>
      <c r="J53" s="68">
        <v>12559.115</v>
      </c>
      <c r="K53" s="68">
        <v>10572.032999999999</v>
      </c>
      <c r="L53" s="68">
        <v>45388.044999999998</v>
      </c>
      <c r="M53" s="68">
        <v>154802.22700000001</v>
      </c>
      <c r="N53" s="68">
        <v>123490.63800000001</v>
      </c>
      <c r="O53" s="68">
        <v>103508.746</v>
      </c>
    </row>
    <row r="54" spans="1:15" x14ac:dyDescent="0.25">
      <c r="A54" s="24" t="s">
        <v>15</v>
      </c>
      <c r="B54" s="24" t="s">
        <v>16</v>
      </c>
      <c r="C54" s="24" t="s">
        <v>43</v>
      </c>
      <c r="D54" s="24"/>
      <c r="E54" s="24" t="s">
        <v>18</v>
      </c>
      <c r="F54" s="44">
        <f t="shared" si="2"/>
        <v>125297.30900000001</v>
      </c>
      <c r="G54" s="68">
        <v>108683.527</v>
      </c>
      <c r="H54" s="68">
        <v>49069.019</v>
      </c>
      <c r="I54" s="68">
        <v>56785.832000000002</v>
      </c>
      <c r="J54" s="68">
        <v>75246.667000000001</v>
      </c>
      <c r="K54" s="68">
        <v>80693.709000000003</v>
      </c>
      <c r="L54" s="68">
        <v>139813.63</v>
      </c>
      <c r="M54" s="68">
        <v>110602.25199999999</v>
      </c>
      <c r="N54" s="68">
        <v>95325.368000000002</v>
      </c>
      <c r="O54" s="68">
        <v>169964.307</v>
      </c>
    </row>
    <row r="55" spans="1:15" x14ac:dyDescent="0.25">
      <c r="A55" s="24" t="s">
        <v>15</v>
      </c>
      <c r="B55" s="24" t="s">
        <v>16</v>
      </c>
      <c r="C55" s="24" t="s">
        <v>119</v>
      </c>
      <c r="D55" s="24"/>
      <c r="E55" s="24" t="s">
        <v>18</v>
      </c>
      <c r="F55" s="44">
        <f t="shared" si="2"/>
        <v>97662.154666666655</v>
      </c>
      <c r="G55" s="68">
        <v>68450.620999999999</v>
      </c>
      <c r="H55" s="68">
        <v>46564.671999999999</v>
      </c>
      <c r="I55" s="68">
        <v>81153.267999999996</v>
      </c>
      <c r="J55" s="68">
        <v>62981.131000000001</v>
      </c>
      <c r="K55" s="68">
        <v>78117.361000000004</v>
      </c>
      <c r="L55" s="68">
        <v>84850.663</v>
      </c>
      <c r="M55" s="68">
        <v>113046.68700000001</v>
      </c>
      <c r="N55" s="68">
        <v>84758.379000000001</v>
      </c>
      <c r="O55" s="68">
        <v>95181.398000000001</v>
      </c>
    </row>
    <row r="56" spans="1:15" x14ac:dyDescent="0.25">
      <c r="A56" s="24" t="s">
        <v>15</v>
      </c>
      <c r="B56" s="24" t="s">
        <v>16</v>
      </c>
      <c r="C56" s="24" t="s">
        <v>64</v>
      </c>
      <c r="D56" s="24"/>
      <c r="E56" s="24" t="s">
        <v>18</v>
      </c>
      <c r="F56" s="44">
        <f t="shared" si="2"/>
        <v>95851.600333333321</v>
      </c>
      <c r="G56" s="68">
        <v>46532.832000000002</v>
      </c>
      <c r="H56" s="68">
        <v>47265.845999999998</v>
      </c>
      <c r="I56" s="68">
        <v>63628.097999999998</v>
      </c>
      <c r="J56" s="68">
        <v>77765.567999999999</v>
      </c>
      <c r="K56" s="68">
        <v>84669.453999999998</v>
      </c>
      <c r="L56" s="68">
        <v>111144.641</v>
      </c>
      <c r="M56" s="68">
        <v>89519.798999999999</v>
      </c>
      <c r="N56" s="68">
        <v>105600.69100000001</v>
      </c>
      <c r="O56" s="68">
        <v>92434.311000000002</v>
      </c>
    </row>
    <row r="57" spans="1:15" x14ac:dyDescent="0.25">
      <c r="A57" s="24" t="s">
        <v>15</v>
      </c>
      <c r="B57" s="24" t="s">
        <v>16</v>
      </c>
      <c r="C57" s="24" t="s">
        <v>89</v>
      </c>
      <c r="D57" s="24"/>
      <c r="E57" s="24" t="s">
        <v>18</v>
      </c>
      <c r="F57" s="44">
        <f t="shared" si="2"/>
        <v>95223.632333333328</v>
      </c>
      <c r="G57" s="68">
        <v>41434.737000000001</v>
      </c>
      <c r="H57" s="68">
        <v>47531.423999999999</v>
      </c>
      <c r="I57" s="68">
        <v>57364.851000000002</v>
      </c>
      <c r="J57" s="68">
        <v>70562.144</v>
      </c>
      <c r="K57" s="68">
        <v>55329.953000000001</v>
      </c>
      <c r="L57" s="68">
        <v>86056.898000000001</v>
      </c>
      <c r="M57" s="68">
        <v>92227.308999999994</v>
      </c>
      <c r="N57" s="68">
        <v>101100.058</v>
      </c>
      <c r="O57" s="68">
        <v>92343.53</v>
      </c>
    </row>
    <row r="58" spans="1:15" x14ac:dyDescent="0.25">
      <c r="A58" s="24" t="s">
        <v>15</v>
      </c>
      <c r="B58" s="24" t="s">
        <v>16</v>
      </c>
      <c r="C58" s="24" t="s">
        <v>51</v>
      </c>
      <c r="D58" s="24"/>
      <c r="E58" s="24" t="s">
        <v>18</v>
      </c>
      <c r="F58" s="44">
        <f t="shared" si="2"/>
        <v>90272.148000000001</v>
      </c>
      <c r="G58" s="68">
        <v>101337.716</v>
      </c>
      <c r="H58" s="68">
        <v>88088.267999999996</v>
      </c>
      <c r="I58" s="68">
        <v>102895.13099999999</v>
      </c>
      <c r="J58" s="68">
        <v>123310.546</v>
      </c>
      <c r="K58" s="68">
        <v>67476.697</v>
      </c>
      <c r="L58" s="68">
        <v>84862.642999999996</v>
      </c>
      <c r="M58" s="68">
        <v>78140.934999999998</v>
      </c>
      <c r="N58" s="68">
        <v>91357.819000000003</v>
      </c>
      <c r="O58" s="68">
        <v>101317.69</v>
      </c>
    </row>
    <row r="59" spans="1:15" x14ac:dyDescent="0.25">
      <c r="A59" s="24" t="s">
        <v>15</v>
      </c>
      <c r="B59" s="24" t="s">
        <v>16</v>
      </c>
      <c r="C59" s="24" t="s">
        <v>54</v>
      </c>
      <c r="D59" s="24"/>
      <c r="E59" s="24" t="s">
        <v>18</v>
      </c>
      <c r="F59" s="44">
        <f t="shared" si="2"/>
        <v>89952.61099999999</v>
      </c>
      <c r="G59" s="68">
        <v>53236.394999999997</v>
      </c>
      <c r="H59" s="68">
        <v>58933.298000000003</v>
      </c>
      <c r="I59" s="68">
        <v>59397.546999999999</v>
      </c>
      <c r="J59" s="68">
        <v>66813.107000000004</v>
      </c>
      <c r="K59" s="68">
        <v>53077.381999999998</v>
      </c>
      <c r="L59" s="68">
        <v>64243.228000000003</v>
      </c>
      <c r="M59" s="68">
        <v>82843.991999999998</v>
      </c>
      <c r="N59" s="68">
        <v>108174.79700000001</v>
      </c>
      <c r="O59" s="68">
        <v>78839.043999999994</v>
      </c>
    </row>
    <row r="60" spans="1:15" x14ac:dyDescent="0.25">
      <c r="A60" s="24" t="s">
        <v>15</v>
      </c>
      <c r="B60" s="24" t="s">
        <v>16</v>
      </c>
      <c r="C60" s="24" t="s">
        <v>49</v>
      </c>
      <c r="D60" s="24"/>
      <c r="E60" s="24" t="s">
        <v>18</v>
      </c>
      <c r="F60" s="44">
        <f t="shared" si="2"/>
        <v>82506.016666666663</v>
      </c>
      <c r="G60" s="68">
        <v>38327.353000000003</v>
      </c>
      <c r="H60" s="68">
        <v>32440.721000000001</v>
      </c>
      <c r="I60" s="68">
        <v>65995.972999999998</v>
      </c>
      <c r="J60" s="68">
        <v>133409.685</v>
      </c>
      <c r="K60" s="68">
        <v>143640.34099999999</v>
      </c>
      <c r="L60" s="68">
        <v>135953.53400000001</v>
      </c>
      <c r="M60" s="68">
        <v>80447.743000000002</v>
      </c>
      <c r="N60" s="68">
        <v>87902.395000000004</v>
      </c>
      <c r="O60" s="68">
        <v>79167.911999999997</v>
      </c>
    </row>
    <row r="61" spans="1:15" x14ac:dyDescent="0.25">
      <c r="A61" s="24" t="s">
        <v>15</v>
      </c>
      <c r="B61" s="24" t="s">
        <v>16</v>
      </c>
      <c r="C61" s="24" t="s">
        <v>52</v>
      </c>
      <c r="D61" s="24"/>
      <c r="E61" s="24" t="s">
        <v>18</v>
      </c>
      <c r="F61" s="44">
        <f t="shared" si="2"/>
        <v>81700.901333333328</v>
      </c>
      <c r="G61" s="68">
        <v>57185.875</v>
      </c>
      <c r="H61" s="68">
        <v>62373.724999999999</v>
      </c>
      <c r="I61" s="68">
        <v>69228.755000000005</v>
      </c>
      <c r="J61" s="68">
        <v>65138.775000000001</v>
      </c>
      <c r="K61" s="68">
        <v>62318.158000000003</v>
      </c>
      <c r="L61" s="68">
        <v>65530.408000000003</v>
      </c>
      <c r="M61" s="68">
        <v>62719.641000000003</v>
      </c>
      <c r="N61" s="68">
        <v>83389.252999999997</v>
      </c>
      <c r="O61" s="68">
        <v>98993.81</v>
      </c>
    </row>
    <row r="62" spans="1:15" x14ac:dyDescent="0.25">
      <c r="A62" s="24" t="s">
        <v>15</v>
      </c>
      <c r="B62" s="24" t="s">
        <v>16</v>
      </c>
      <c r="C62" s="24" t="s">
        <v>53</v>
      </c>
      <c r="D62" s="24"/>
      <c r="E62" s="24" t="s">
        <v>18</v>
      </c>
      <c r="F62" s="44">
        <f t="shared" si="2"/>
        <v>81078.270999999993</v>
      </c>
      <c r="G62" s="68">
        <v>29091.846000000001</v>
      </c>
      <c r="H62" s="68">
        <v>23075.222000000002</v>
      </c>
      <c r="I62" s="68">
        <v>40116.258999999998</v>
      </c>
      <c r="J62" s="68">
        <v>94831.687000000005</v>
      </c>
      <c r="K62" s="68">
        <v>87598.771999999997</v>
      </c>
      <c r="L62" s="68">
        <v>61695.724000000002</v>
      </c>
      <c r="M62" s="68">
        <v>88003.688999999998</v>
      </c>
      <c r="N62" s="68">
        <v>73079.884999999995</v>
      </c>
      <c r="O62" s="68">
        <v>82151.239000000001</v>
      </c>
    </row>
    <row r="63" spans="1:15" x14ac:dyDescent="0.25">
      <c r="A63" s="24" t="s">
        <v>15</v>
      </c>
      <c r="B63" s="24" t="s">
        <v>16</v>
      </c>
      <c r="C63" s="24" t="s">
        <v>91</v>
      </c>
      <c r="D63" s="24"/>
      <c r="E63" s="24" t="s">
        <v>18</v>
      </c>
      <c r="F63" s="44">
        <f t="shared" si="2"/>
        <v>74194.441666666666</v>
      </c>
      <c r="G63" s="68">
        <v>35388.614999999998</v>
      </c>
      <c r="H63" s="68">
        <v>39784.196000000004</v>
      </c>
      <c r="I63" s="68">
        <v>46627.928</v>
      </c>
      <c r="J63" s="68">
        <v>56944.841999999997</v>
      </c>
      <c r="K63" s="68">
        <v>59410.052000000003</v>
      </c>
      <c r="L63" s="68">
        <v>73592.231</v>
      </c>
      <c r="M63" s="68">
        <v>78283.156000000003</v>
      </c>
      <c r="N63" s="68">
        <v>76942.494000000006</v>
      </c>
      <c r="O63" s="68">
        <v>67357.675000000003</v>
      </c>
    </row>
    <row r="64" spans="1:15" x14ac:dyDescent="0.25">
      <c r="A64" s="24" t="s">
        <v>15</v>
      </c>
      <c r="B64" s="24" t="s">
        <v>16</v>
      </c>
      <c r="C64" s="24" t="s">
        <v>48</v>
      </c>
      <c r="D64" s="24"/>
      <c r="E64" s="24" t="s">
        <v>18</v>
      </c>
      <c r="F64" s="44">
        <f t="shared" si="2"/>
        <v>73459.875333333344</v>
      </c>
      <c r="G64" s="68">
        <v>62301.904000000002</v>
      </c>
      <c r="H64" s="68">
        <v>35729.942000000003</v>
      </c>
      <c r="I64" s="68">
        <v>34576.18</v>
      </c>
      <c r="J64" s="68">
        <v>50587.300999999999</v>
      </c>
      <c r="K64" s="68">
        <v>61099.49</v>
      </c>
      <c r="L64" s="68">
        <v>72197.565000000002</v>
      </c>
      <c r="M64" s="68">
        <v>66299.183000000005</v>
      </c>
      <c r="N64" s="68">
        <v>67099.712</v>
      </c>
      <c r="O64" s="68">
        <v>86980.731</v>
      </c>
    </row>
    <row r="65" spans="1:15" x14ac:dyDescent="0.25">
      <c r="A65" s="24" t="s">
        <v>15</v>
      </c>
      <c r="B65" s="24" t="s">
        <v>16</v>
      </c>
      <c r="C65" s="24" t="s">
        <v>95</v>
      </c>
      <c r="D65" s="24"/>
      <c r="E65" s="24" t="s">
        <v>18</v>
      </c>
      <c r="F65" s="44">
        <f t="shared" si="2"/>
        <v>65326.921666666662</v>
      </c>
      <c r="G65" s="68">
        <v>29190.239000000001</v>
      </c>
      <c r="H65" s="68">
        <v>49682.908000000003</v>
      </c>
      <c r="I65" s="68">
        <v>39659.688999999998</v>
      </c>
      <c r="J65" s="68">
        <v>45779.877</v>
      </c>
      <c r="K65" s="68">
        <v>26244.032999999999</v>
      </c>
      <c r="L65" s="68">
        <v>27738.352999999999</v>
      </c>
      <c r="M65" s="68">
        <v>44957.389000000003</v>
      </c>
      <c r="N65" s="68">
        <v>87276.323999999993</v>
      </c>
      <c r="O65" s="68">
        <v>63747.052000000003</v>
      </c>
    </row>
    <row r="66" spans="1:15" x14ac:dyDescent="0.25">
      <c r="A66" s="24" t="s">
        <v>15</v>
      </c>
      <c r="B66" s="24" t="s">
        <v>16</v>
      </c>
      <c r="C66" s="24" t="s">
        <v>74</v>
      </c>
      <c r="D66" s="24"/>
      <c r="E66" s="24" t="s">
        <v>18</v>
      </c>
      <c r="F66" s="44">
        <f t="shared" si="2"/>
        <v>65076.844333333342</v>
      </c>
      <c r="G66" s="68">
        <v>8087.3490000000002</v>
      </c>
      <c r="H66" s="68">
        <v>8802.44</v>
      </c>
      <c r="I66" s="68">
        <v>11333.045</v>
      </c>
      <c r="J66" s="68">
        <v>20022.955000000002</v>
      </c>
      <c r="K66" s="68">
        <v>137003.35</v>
      </c>
      <c r="L66" s="68">
        <v>115086.556</v>
      </c>
      <c r="M66" s="68">
        <v>98824.793000000005</v>
      </c>
      <c r="N66" s="68">
        <v>64630.173000000003</v>
      </c>
      <c r="O66" s="68">
        <v>31775.566999999999</v>
      </c>
    </row>
    <row r="67" spans="1:15" x14ac:dyDescent="0.25">
      <c r="A67" s="24" t="s">
        <v>15</v>
      </c>
      <c r="B67" s="24" t="s">
        <v>16</v>
      </c>
      <c r="C67" s="24" t="s">
        <v>81</v>
      </c>
      <c r="D67" s="24"/>
      <c r="E67" s="24" t="s">
        <v>18</v>
      </c>
      <c r="F67" s="44">
        <f t="shared" si="2"/>
        <v>62475.106666666667</v>
      </c>
      <c r="G67" s="68">
        <v>25554.744999999999</v>
      </c>
      <c r="H67" s="68">
        <v>33958.504000000001</v>
      </c>
      <c r="I67" s="68">
        <v>34018.616000000002</v>
      </c>
      <c r="J67" s="68">
        <v>46262.798000000003</v>
      </c>
      <c r="K67" s="68">
        <v>37166.29</v>
      </c>
      <c r="L67" s="68">
        <v>37376.601999999999</v>
      </c>
      <c r="M67" s="68">
        <v>37921.81</v>
      </c>
      <c r="N67" s="68">
        <v>70395.144</v>
      </c>
      <c r="O67" s="68">
        <v>79108.365999999995</v>
      </c>
    </row>
    <row r="68" spans="1:15" x14ac:dyDescent="0.25">
      <c r="A68" s="24" t="s">
        <v>15</v>
      </c>
      <c r="B68" s="24" t="s">
        <v>16</v>
      </c>
      <c r="C68" s="24" t="s">
        <v>90</v>
      </c>
      <c r="D68" s="24"/>
      <c r="E68" s="24" t="s">
        <v>18</v>
      </c>
      <c r="F68" s="44">
        <f t="shared" si="2"/>
        <v>61354.270333333327</v>
      </c>
      <c r="G68" s="68">
        <v>36105.288999999997</v>
      </c>
      <c r="H68" s="68">
        <v>34412.154000000002</v>
      </c>
      <c r="I68" s="68">
        <v>28496.723999999998</v>
      </c>
      <c r="J68" s="68">
        <v>39814.868000000002</v>
      </c>
      <c r="K68" s="68">
        <v>59207.6</v>
      </c>
      <c r="L68" s="68">
        <v>109725.942</v>
      </c>
      <c r="M68" s="68">
        <v>37577.267999999996</v>
      </c>
      <c r="N68" s="68">
        <v>60384.292000000001</v>
      </c>
      <c r="O68" s="68">
        <v>86101.251000000004</v>
      </c>
    </row>
    <row r="69" spans="1:15" x14ac:dyDescent="0.25">
      <c r="A69" s="24" t="s">
        <v>15</v>
      </c>
      <c r="B69" s="24" t="s">
        <v>16</v>
      </c>
      <c r="C69" s="24" t="s">
        <v>141</v>
      </c>
      <c r="D69" s="24"/>
      <c r="E69" s="24" t="s">
        <v>18</v>
      </c>
      <c r="F69" s="44">
        <f t="shared" si="2"/>
        <v>61162.341666666667</v>
      </c>
      <c r="G69" s="68">
        <v>28504.648000000001</v>
      </c>
      <c r="H69" s="68">
        <v>44745.184999999998</v>
      </c>
      <c r="I69" s="68">
        <v>44875.849000000002</v>
      </c>
      <c r="J69" s="68">
        <v>45713.055</v>
      </c>
      <c r="K69" s="68">
        <v>35171.633000000002</v>
      </c>
      <c r="L69" s="68">
        <v>46915.095999999998</v>
      </c>
      <c r="M69" s="68">
        <v>56429.343000000001</v>
      </c>
      <c r="N69" s="68">
        <v>63725.773999999998</v>
      </c>
      <c r="O69" s="68">
        <v>63331.908000000003</v>
      </c>
    </row>
    <row r="70" spans="1:15" x14ac:dyDescent="0.25">
      <c r="A70" s="24" t="s">
        <v>15</v>
      </c>
      <c r="B70" s="24" t="s">
        <v>16</v>
      </c>
      <c r="C70" s="24" t="s">
        <v>66</v>
      </c>
      <c r="D70" s="24"/>
      <c r="E70" s="24" t="s">
        <v>18</v>
      </c>
      <c r="F70" s="44">
        <f t="shared" si="2"/>
        <v>60552.016999999993</v>
      </c>
      <c r="G70" s="68">
        <v>18245.996999999999</v>
      </c>
      <c r="H70" s="68">
        <v>24191.23</v>
      </c>
      <c r="I70" s="68">
        <v>75636.460999999996</v>
      </c>
      <c r="J70" s="68">
        <v>33469.72</v>
      </c>
      <c r="K70" s="68">
        <v>23398.01</v>
      </c>
      <c r="L70" s="68">
        <v>78696.918000000005</v>
      </c>
      <c r="M70" s="68">
        <v>65204.898999999998</v>
      </c>
      <c r="N70" s="68">
        <v>58683.957999999999</v>
      </c>
      <c r="O70" s="68">
        <v>57767.194000000003</v>
      </c>
    </row>
    <row r="71" spans="1:15" x14ac:dyDescent="0.25">
      <c r="A71" s="24" t="s">
        <v>15</v>
      </c>
      <c r="B71" s="24" t="s">
        <v>16</v>
      </c>
      <c r="C71" s="24" t="s">
        <v>35</v>
      </c>
      <c r="D71" s="24"/>
      <c r="E71" s="24" t="s">
        <v>18</v>
      </c>
      <c r="F71" s="44">
        <f t="shared" si="2"/>
        <v>52618.687666666665</v>
      </c>
      <c r="G71" s="68">
        <v>131713.76999999999</v>
      </c>
      <c r="H71" s="68">
        <v>209259.12700000001</v>
      </c>
      <c r="I71" s="68">
        <v>218735.505</v>
      </c>
      <c r="J71" s="68">
        <v>155883.37400000001</v>
      </c>
      <c r="K71" s="68">
        <v>122422.06600000001</v>
      </c>
      <c r="L71" s="68">
        <v>131604.277</v>
      </c>
      <c r="M71" s="68">
        <v>95849.308000000005</v>
      </c>
      <c r="N71" s="68">
        <v>44518.803999999996</v>
      </c>
      <c r="O71" s="68">
        <v>17487.951000000001</v>
      </c>
    </row>
    <row r="72" spans="1:15" x14ac:dyDescent="0.25">
      <c r="A72" s="24" t="s">
        <v>15</v>
      </c>
      <c r="B72" s="24" t="s">
        <v>16</v>
      </c>
      <c r="C72" s="24" t="s">
        <v>72</v>
      </c>
      <c r="D72" s="24"/>
      <c r="E72" s="24" t="s">
        <v>18</v>
      </c>
      <c r="F72" s="44">
        <f t="shared" si="2"/>
        <v>50711.924666666659</v>
      </c>
      <c r="G72" s="68">
        <v>162957.30300000001</v>
      </c>
      <c r="H72" s="68">
        <v>158553.897</v>
      </c>
      <c r="I72" s="68">
        <v>232137.56299999999</v>
      </c>
      <c r="J72" s="68">
        <v>145211.481</v>
      </c>
      <c r="K72" s="68">
        <v>64532.686000000002</v>
      </c>
      <c r="L72" s="68">
        <v>90695.23</v>
      </c>
      <c r="M72" s="68">
        <v>47628.178999999996</v>
      </c>
      <c r="N72" s="68">
        <v>59217.000999999997</v>
      </c>
      <c r="O72" s="68">
        <v>45290.593999999997</v>
      </c>
    </row>
    <row r="73" spans="1:15" x14ac:dyDescent="0.25">
      <c r="A73" s="24" t="s">
        <v>15</v>
      </c>
      <c r="B73" s="24" t="s">
        <v>16</v>
      </c>
      <c r="C73" s="24" t="s">
        <v>140</v>
      </c>
      <c r="D73" s="24"/>
      <c r="E73" s="24" t="s">
        <v>18</v>
      </c>
      <c r="F73" s="44">
        <f t="shared" ref="F73:F136" si="3">SUM(M73:O73)/3</f>
        <v>47668.76200000001</v>
      </c>
      <c r="G73" s="68">
        <v>93253.014999999999</v>
      </c>
      <c r="H73" s="68">
        <v>70947.936000000002</v>
      </c>
      <c r="I73" s="68">
        <v>57691.976000000002</v>
      </c>
      <c r="J73" s="68">
        <v>57401.196000000004</v>
      </c>
      <c r="K73" s="68">
        <v>58440.394999999997</v>
      </c>
      <c r="L73" s="68">
        <v>56411.341999999997</v>
      </c>
      <c r="M73" s="68">
        <v>50638.603999999999</v>
      </c>
      <c r="N73" s="68">
        <v>46688.819000000003</v>
      </c>
      <c r="O73" s="68">
        <v>45678.862999999998</v>
      </c>
    </row>
    <row r="74" spans="1:15" x14ac:dyDescent="0.25">
      <c r="A74" s="24" t="s">
        <v>15</v>
      </c>
      <c r="B74" s="24" t="s">
        <v>16</v>
      </c>
      <c r="C74" s="24" t="s">
        <v>50</v>
      </c>
      <c r="D74" s="24"/>
      <c r="E74" s="24" t="s">
        <v>18</v>
      </c>
      <c r="F74" s="44">
        <f t="shared" si="3"/>
        <v>47514.048999999999</v>
      </c>
      <c r="G74" s="68">
        <v>37128.156999999999</v>
      </c>
      <c r="H74" s="68">
        <v>24287.955000000002</v>
      </c>
      <c r="I74" s="68">
        <v>37009.014000000003</v>
      </c>
      <c r="J74" s="68">
        <v>134526.53899999999</v>
      </c>
      <c r="K74" s="68">
        <v>35939.421999999999</v>
      </c>
      <c r="L74" s="68">
        <v>72511.508000000002</v>
      </c>
      <c r="M74" s="68">
        <v>53671.161</v>
      </c>
      <c r="N74" s="68">
        <v>32823.273000000001</v>
      </c>
      <c r="O74" s="68">
        <v>56047.713000000003</v>
      </c>
    </row>
    <row r="75" spans="1:15" x14ac:dyDescent="0.25">
      <c r="A75" s="24" t="s">
        <v>15</v>
      </c>
      <c r="B75" s="24" t="s">
        <v>16</v>
      </c>
      <c r="C75" s="24" t="s">
        <v>106</v>
      </c>
      <c r="D75" s="24"/>
      <c r="E75" s="24" t="s">
        <v>18</v>
      </c>
      <c r="F75" s="44">
        <f t="shared" si="3"/>
        <v>43287.682999999997</v>
      </c>
      <c r="G75" s="68">
        <v>21469.713</v>
      </c>
      <c r="H75" s="68">
        <v>18675.948</v>
      </c>
      <c r="I75" s="68">
        <v>19706.269</v>
      </c>
      <c r="J75" s="68">
        <v>40743.599000000002</v>
      </c>
      <c r="K75" s="68">
        <v>36807.322999999997</v>
      </c>
      <c r="L75" s="68">
        <v>29650.948</v>
      </c>
      <c r="M75" s="68">
        <v>60735.209000000003</v>
      </c>
      <c r="N75" s="68">
        <v>39637.332000000002</v>
      </c>
      <c r="O75" s="68">
        <v>29490.508000000002</v>
      </c>
    </row>
    <row r="76" spans="1:15" x14ac:dyDescent="0.25">
      <c r="A76" s="24" t="s">
        <v>15</v>
      </c>
      <c r="B76" s="24" t="s">
        <v>16</v>
      </c>
      <c r="C76" s="24" t="s">
        <v>58</v>
      </c>
      <c r="D76" s="24"/>
      <c r="E76" s="24" t="s">
        <v>18</v>
      </c>
      <c r="F76" s="44">
        <f t="shared" si="3"/>
        <v>42754.066333333329</v>
      </c>
      <c r="G76" s="68">
        <v>18866.351999999999</v>
      </c>
      <c r="H76" s="68">
        <v>40005.684999999998</v>
      </c>
      <c r="I76" s="68">
        <v>21334.655999999999</v>
      </c>
      <c r="J76" s="68">
        <v>5736.0519999999997</v>
      </c>
      <c r="K76" s="68">
        <v>5167.3909999999996</v>
      </c>
      <c r="L76" s="68">
        <v>79904.195999999996</v>
      </c>
      <c r="M76" s="68">
        <v>30908.357</v>
      </c>
      <c r="N76" s="68">
        <v>49804.440999999999</v>
      </c>
      <c r="O76" s="68">
        <v>47549.400999999998</v>
      </c>
    </row>
    <row r="77" spans="1:15" x14ac:dyDescent="0.25">
      <c r="A77" s="24" t="s">
        <v>15</v>
      </c>
      <c r="B77" s="24" t="s">
        <v>16</v>
      </c>
      <c r="C77" s="24" t="s">
        <v>100</v>
      </c>
      <c r="D77" s="24"/>
      <c r="E77" s="24" t="s">
        <v>18</v>
      </c>
      <c r="F77" s="44">
        <f t="shared" si="3"/>
        <v>41227.015333333336</v>
      </c>
      <c r="G77" s="68">
        <v>12972.05</v>
      </c>
      <c r="H77" s="68">
        <v>23021.88</v>
      </c>
      <c r="I77" s="68">
        <v>24395.319</v>
      </c>
      <c r="J77" s="68">
        <v>44679.792999999998</v>
      </c>
      <c r="K77" s="68">
        <v>29362.929</v>
      </c>
      <c r="L77" s="68">
        <v>55881.870999999999</v>
      </c>
      <c r="M77" s="68">
        <v>40845.025000000001</v>
      </c>
      <c r="N77" s="68">
        <v>48893.16</v>
      </c>
      <c r="O77" s="68">
        <v>33942.860999999997</v>
      </c>
    </row>
    <row r="78" spans="1:15" x14ac:dyDescent="0.25">
      <c r="A78" s="24" t="s">
        <v>15</v>
      </c>
      <c r="B78" s="24" t="s">
        <v>16</v>
      </c>
      <c r="C78" s="24" t="s">
        <v>105</v>
      </c>
      <c r="D78" s="24"/>
      <c r="E78" s="24" t="s">
        <v>18</v>
      </c>
      <c r="F78" s="44">
        <f t="shared" si="3"/>
        <v>39830.817000000003</v>
      </c>
      <c r="G78" s="68">
        <v>37128.767999999996</v>
      </c>
      <c r="H78" s="68">
        <v>37727.788</v>
      </c>
      <c r="I78" s="68">
        <v>41176.199999999997</v>
      </c>
      <c r="J78" s="68">
        <v>38442.400999999998</v>
      </c>
      <c r="K78" s="68">
        <v>31959.981</v>
      </c>
      <c r="L78" s="68">
        <v>35438.457999999999</v>
      </c>
      <c r="M78" s="68">
        <v>45658.088000000003</v>
      </c>
      <c r="N78" s="68">
        <v>46769.394</v>
      </c>
      <c r="O78" s="68">
        <v>27064.969000000001</v>
      </c>
    </row>
    <row r="79" spans="1:15" x14ac:dyDescent="0.25">
      <c r="A79" s="24" t="s">
        <v>15</v>
      </c>
      <c r="B79" s="24" t="s">
        <v>16</v>
      </c>
      <c r="C79" s="24" t="s">
        <v>55</v>
      </c>
      <c r="D79" s="24"/>
      <c r="E79" s="24" t="s">
        <v>18</v>
      </c>
      <c r="F79" s="44">
        <f t="shared" si="3"/>
        <v>39537.344333333334</v>
      </c>
      <c r="G79" s="68">
        <v>12306.08</v>
      </c>
      <c r="H79" s="68">
        <v>21778.535</v>
      </c>
      <c r="I79" s="68">
        <v>37310.218999999997</v>
      </c>
      <c r="J79" s="68">
        <v>53299.718000000001</v>
      </c>
      <c r="K79" s="68">
        <v>26287.254000000001</v>
      </c>
      <c r="L79" s="68">
        <v>20520.896000000001</v>
      </c>
      <c r="M79" s="68">
        <v>22256.708999999999</v>
      </c>
      <c r="N79" s="68">
        <v>42212.824999999997</v>
      </c>
      <c r="O79" s="68">
        <v>54142.499000000003</v>
      </c>
    </row>
    <row r="80" spans="1:15" x14ac:dyDescent="0.25">
      <c r="A80" s="24" t="s">
        <v>15</v>
      </c>
      <c r="B80" s="24" t="s">
        <v>16</v>
      </c>
      <c r="C80" s="24" t="s">
        <v>151</v>
      </c>
      <c r="D80" s="24"/>
      <c r="E80" s="24" t="s">
        <v>18</v>
      </c>
      <c r="F80" s="44">
        <f t="shared" si="3"/>
        <v>39522.022666666664</v>
      </c>
      <c r="G80" s="68">
        <v>9526.1190000000006</v>
      </c>
      <c r="H80" s="68"/>
      <c r="I80" s="68"/>
      <c r="J80" s="68"/>
      <c r="K80" s="68">
        <v>52320.682000000001</v>
      </c>
      <c r="L80" s="68">
        <v>29378.23</v>
      </c>
      <c r="M80" s="68">
        <v>29054.488000000001</v>
      </c>
      <c r="N80" s="68">
        <v>55727.815999999999</v>
      </c>
      <c r="O80" s="68">
        <v>33783.764000000003</v>
      </c>
    </row>
    <row r="81" spans="1:15" x14ac:dyDescent="0.25">
      <c r="A81" s="24" t="s">
        <v>15</v>
      </c>
      <c r="B81" s="24" t="s">
        <v>16</v>
      </c>
      <c r="C81" s="24" t="s">
        <v>257</v>
      </c>
      <c r="D81" s="24"/>
      <c r="E81" s="24" t="s">
        <v>18</v>
      </c>
      <c r="F81" s="44">
        <f t="shared" si="3"/>
        <v>38989.130333333327</v>
      </c>
      <c r="G81" s="68">
        <v>10465.681</v>
      </c>
      <c r="H81" s="68">
        <v>24683.644</v>
      </c>
      <c r="I81" s="68">
        <v>19953.808000000001</v>
      </c>
      <c r="J81" s="68">
        <v>18097.511999999999</v>
      </c>
      <c r="K81" s="68">
        <v>49166.915000000001</v>
      </c>
      <c r="L81" s="68">
        <v>47863.135999999999</v>
      </c>
      <c r="M81" s="68">
        <v>35949.964999999997</v>
      </c>
      <c r="N81" s="68">
        <v>39226.603999999999</v>
      </c>
      <c r="O81" s="68">
        <v>41790.822</v>
      </c>
    </row>
    <row r="82" spans="1:15" x14ac:dyDescent="0.25">
      <c r="A82" s="24" t="s">
        <v>15</v>
      </c>
      <c r="B82" s="24" t="s">
        <v>16</v>
      </c>
      <c r="C82" s="24" t="s">
        <v>85</v>
      </c>
      <c r="D82" s="24"/>
      <c r="E82" s="24" t="s">
        <v>18</v>
      </c>
      <c r="F82" s="44">
        <f t="shared" si="3"/>
        <v>37211.781999999999</v>
      </c>
      <c r="G82" s="68">
        <v>16735.458999999999</v>
      </c>
      <c r="H82" s="68">
        <v>21965.207999999999</v>
      </c>
      <c r="I82" s="68">
        <v>37183.879000000001</v>
      </c>
      <c r="J82" s="68">
        <v>33093.351000000002</v>
      </c>
      <c r="K82" s="68">
        <v>28186.266</v>
      </c>
      <c r="L82" s="68">
        <v>37496.15</v>
      </c>
      <c r="M82" s="68">
        <v>55521.775999999998</v>
      </c>
      <c r="N82" s="68">
        <v>42652.521999999997</v>
      </c>
      <c r="O82" s="68">
        <v>13461.048000000001</v>
      </c>
    </row>
    <row r="83" spans="1:15" x14ac:dyDescent="0.25">
      <c r="A83" s="24" t="s">
        <v>15</v>
      </c>
      <c r="B83" s="24" t="s">
        <v>16</v>
      </c>
      <c r="C83" s="24" t="s">
        <v>75</v>
      </c>
      <c r="D83" s="24"/>
      <c r="E83" s="24" t="s">
        <v>18</v>
      </c>
      <c r="F83" s="44">
        <f t="shared" si="3"/>
        <v>34940.760666666662</v>
      </c>
      <c r="G83" s="68">
        <v>10168.755999999999</v>
      </c>
      <c r="H83" s="68">
        <v>14989.098</v>
      </c>
      <c r="I83" s="68">
        <v>27406.172999999999</v>
      </c>
      <c r="J83" s="68">
        <v>56043.07</v>
      </c>
      <c r="K83" s="68">
        <v>27753.438999999998</v>
      </c>
      <c r="L83" s="68">
        <v>40297.906999999999</v>
      </c>
      <c r="M83" s="68">
        <v>33590.612999999998</v>
      </c>
      <c r="N83" s="68">
        <v>42152.578000000001</v>
      </c>
      <c r="O83" s="68">
        <v>29079.091</v>
      </c>
    </row>
    <row r="84" spans="1:15" x14ac:dyDescent="0.25">
      <c r="A84" s="24" t="s">
        <v>15</v>
      </c>
      <c r="B84" s="24" t="s">
        <v>16</v>
      </c>
      <c r="C84" s="24" t="s">
        <v>131</v>
      </c>
      <c r="D84" s="24"/>
      <c r="E84" s="24" t="s">
        <v>18</v>
      </c>
      <c r="F84" s="44">
        <f t="shared" si="3"/>
        <v>33919.726666666669</v>
      </c>
      <c r="G84" s="68">
        <v>2691.0430000000001</v>
      </c>
      <c r="H84" s="68">
        <v>4161.2489999999998</v>
      </c>
      <c r="I84" s="68">
        <v>3352.326</v>
      </c>
      <c r="J84" s="68">
        <v>4157.5259999999998</v>
      </c>
      <c r="K84" s="68">
        <v>2280.5340000000001</v>
      </c>
      <c r="L84" s="68">
        <v>12624.248</v>
      </c>
      <c r="M84" s="68">
        <v>70398.123000000007</v>
      </c>
      <c r="N84" s="68">
        <v>19692.691999999999</v>
      </c>
      <c r="O84" s="68">
        <v>11668.365</v>
      </c>
    </row>
    <row r="85" spans="1:15" x14ac:dyDescent="0.25">
      <c r="A85" s="24" t="s">
        <v>15</v>
      </c>
      <c r="B85" s="24" t="s">
        <v>16</v>
      </c>
      <c r="C85" s="24" t="s">
        <v>67</v>
      </c>
      <c r="D85" s="24"/>
      <c r="E85" s="24" t="s">
        <v>18</v>
      </c>
      <c r="F85" s="44">
        <f t="shared" si="3"/>
        <v>33111.018000000004</v>
      </c>
      <c r="G85" s="68">
        <v>16652.823</v>
      </c>
      <c r="H85" s="68">
        <v>17456.797999999999</v>
      </c>
      <c r="I85" s="68">
        <v>35674.828000000001</v>
      </c>
      <c r="J85" s="68">
        <v>27268.871999999999</v>
      </c>
      <c r="K85" s="68">
        <v>21266.322</v>
      </c>
      <c r="L85" s="68">
        <v>22731.905999999999</v>
      </c>
      <c r="M85" s="68">
        <v>34275.146999999997</v>
      </c>
      <c r="N85" s="68">
        <v>30775.55</v>
      </c>
      <c r="O85" s="68">
        <v>34282.357000000004</v>
      </c>
    </row>
    <row r="86" spans="1:15" x14ac:dyDescent="0.25">
      <c r="A86" s="24" t="s">
        <v>15</v>
      </c>
      <c r="B86" s="24" t="s">
        <v>16</v>
      </c>
      <c r="C86" s="24" t="s">
        <v>86</v>
      </c>
      <c r="D86" s="24"/>
      <c r="E86" s="24" t="s">
        <v>18</v>
      </c>
      <c r="F86" s="44">
        <f t="shared" si="3"/>
        <v>31438.520666666667</v>
      </c>
      <c r="G86" s="68">
        <v>5654.277</v>
      </c>
      <c r="H86" s="68">
        <v>16889.774000000001</v>
      </c>
      <c r="I86" s="68">
        <v>9921.89</v>
      </c>
      <c r="J86" s="68">
        <v>15230.901</v>
      </c>
      <c r="K86" s="68">
        <v>18662.273000000001</v>
      </c>
      <c r="L86" s="68">
        <v>14187.53</v>
      </c>
      <c r="M86" s="68">
        <v>27729.313999999998</v>
      </c>
      <c r="N86" s="68">
        <v>36027.449000000001</v>
      </c>
      <c r="O86" s="68">
        <v>30558.798999999999</v>
      </c>
    </row>
    <row r="87" spans="1:15" x14ac:dyDescent="0.25">
      <c r="A87" s="24" t="s">
        <v>15</v>
      </c>
      <c r="B87" s="24" t="s">
        <v>16</v>
      </c>
      <c r="C87" s="24" t="s">
        <v>46</v>
      </c>
      <c r="D87" s="24"/>
      <c r="E87" s="24" t="s">
        <v>18</v>
      </c>
      <c r="F87" s="44">
        <f t="shared" si="3"/>
        <v>30912.065000000002</v>
      </c>
      <c r="G87" s="68">
        <v>28700.241999999998</v>
      </c>
      <c r="H87" s="68">
        <v>22518.613000000001</v>
      </c>
      <c r="I87" s="68">
        <v>25567.567999999999</v>
      </c>
      <c r="J87" s="68">
        <v>34118.902000000002</v>
      </c>
      <c r="K87" s="68">
        <v>24415.5</v>
      </c>
      <c r="L87" s="68">
        <v>40587.250999999997</v>
      </c>
      <c r="M87" s="68">
        <v>36711.235999999997</v>
      </c>
      <c r="N87" s="68">
        <v>26421.201000000001</v>
      </c>
      <c r="O87" s="68">
        <v>29603.758000000002</v>
      </c>
    </row>
    <row r="88" spans="1:15" x14ac:dyDescent="0.25">
      <c r="A88" s="24" t="s">
        <v>15</v>
      </c>
      <c r="B88" s="24" t="s">
        <v>16</v>
      </c>
      <c r="C88" s="24" t="s">
        <v>150</v>
      </c>
      <c r="D88" s="24"/>
      <c r="E88" s="24" t="s">
        <v>18</v>
      </c>
      <c r="F88" s="44">
        <f t="shared" si="3"/>
        <v>29305.459999999995</v>
      </c>
      <c r="G88" s="68">
        <v>10797.716</v>
      </c>
      <c r="H88" s="68">
        <v>11276.029</v>
      </c>
      <c r="I88" s="68">
        <v>14907.396000000001</v>
      </c>
      <c r="J88" s="68">
        <v>31121.293000000001</v>
      </c>
      <c r="K88" s="68">
        <v>23519.643</v>
      </c>
      <c r="L88" s="68">
        <v>23898.444</v>
      </c>
      <c r="M88" s="68">
        <v>25862.136999999999</v>
      </c>
      <c r="N88" s="68">
        <v>30620.603999999999</v>
      </c>
      <c r="O88" s="68">
        <v>31433.638999999999</v>
      </c>
    </row>
    <row r="89" spans="1:15" x14ac:dyDescent="0.25">
      <c r="A89" s="24" t="s">
        <v>15</v>
      </c>
      <c r="B89" s="24" t="s">
        <v>16</v>
      </c>
      <c r="C89" s="24" t="s">
        <v>73</v>
      </c>
      <c r="D89" s="24"/>
      <c r="E89" s="24" t="s">
        <v>18</v>
      </c>
      <c r="F89" s="44">
        <f t="shared" si="3"/>
        <v>26397.180000000004</v>
      </c>
      <c r="G89" s="68">
        <v>15387.838</v>
      </c>
      <c r="H89" s="68">
        <v>11984.941999999999</v>
      </c>
      <c r="I89" s="68">
        <v>22569.194</v>
      </c>
      <c r="J89" s="68">
        <v>18621.294999999998</v>
      </c>
      <c r="K89" s="68">
        <v>19199.296999999999</v>
      </c>
      <c r="L89" s="68">
        <v>32686.062000000002</v>
      </c>
      <c r="M89" s="68">
        <v>21012.845000000001</v>
      </c>
      <c r="N89" s="68">
        <v>25634.411</v>
      </c>
      <c r="O89" s="68">
        <v>32544.284</v>
      </c>
    </row>
    <row r="90" spans="1:15" x14ac:dyDescent="0.25">
      <c r="A90" s="24" t="s">
        <v>15</v>
      </c>
      <c r="B90" s="24" t="s">
        <v>16</v>
      </c>
      <c r="C90" s="24" t="s">
        <v>39</v>
      </c>
      <c r="D90" s="24"/>
      <c r="E90" s="24" t="s">
        <v>18</v>
      </c>
      <c r="F90" s="44">
        <f t="shared" si="3"/>
        <v>24885.350666666665</v>
      </c>
      <c r="G90" s="68">
        <v>66348.589000000007</v>
      </c>
      <c r="H90" s="68">
        <v>58285.595999999998</v>
      </c>
      <c r="I90" s="68">
        <v>92552.748000000007</v>
      </c>
      <c r="J90" s="68">
        <v>57893.156000000003</v>
      </c>
      <c r="K90" s="68">
        <v>76025.428</v>
      </c>
      <c r="L90" s="68">
        <v>63040.510999999999</v>
      </c>
      <c r="M90" s="68">
        <v>74656.051999999996</v>
      </c>
      <c r="N90" s="68"/>
      <c r="O90" s="68"/>
    </row>
    <row r="91" spans="1:15" x14ac:dyDescent="0.25">
      <c r="A91" s="24" t="s">
        <v>15</v>
      </c>
      <c r="B91" s="24" t="s">
        <v>16</v>
      </c>
      <c r="C91" s="24" t="s">
        <v>70</v>
      </c>
      <c r="D91" s="24"/>
      <c r="E91" s="24" t="s">
        <v>18</v>
      </c>
      <c r="F91" s="44">
        <f t="shared" si="3"/>
        <v>23701.569333333333</v>
      </c>
      <c r="G91" s="68">
        <v>25281.409</v>
      </c>
      <c r="H91" s="68">
        <v>22817.583999999999</v>
      </c>
      <c r="I91" s="68">
        <v>12646.271000000001</v>
      </c>
      <c r="J91" s="68">
        <v>16797.963</v>
      </c>
      <c r="K91" s="68">
        <v>21611.463</v>
      </c>
      <c r="L91" s="68">
        <v>20990.001</v>
      </c>
      <c r="M91" s="68">
        <v>28986.971000000001</v>
      </c>
      <c r="N91" s="68">
        <v>20633.175999999999</v>
      </c>
      <c r="O91" s="68">
        <v>21484.561000000002</v>
      </c>
    </row>
    <row r="92" spans="1:15" x14ac:dyDescent="0.25">
      <c r="A92" s="24" t="s">
        <v>15</v>
      </c>
      <c r="B92" s="24" t="s">
        <v>16</v>
      </c>
      <c r="C92" s="24" t="s">
        <v>267</v>
      </c>
      <c r="D92" s="24"/>
      <c r="E92" s="24" t="s">
        <v>18</v>
      </c>
      <c r="F92" s="44">
        <f t="shared" si="3"/>
        <v>21828.114333333335</v>
      </c>
      <c r="G92" s="68"/>
      <c r="H92" s="68"/>
      <c r="I92" s="68"/>
      <c r="J92" s="68"/>
      <c r="K92" s="68"/>
      <c r="L92" s="68"/>
      <c r="M92" s="68"/>
      <c r="N92" s="68">
        <v>35298.406000000003</v>
      </c>
      <c r="O92" s="68">
        <v>30185.937000000002</v>
      </c>
    </row>
    <row r="93" spans="1:15" x14ac:dyDescent="0.25">
      <c r="A93" s="24" t="s">
        <v>15</v>
      </c>
      <c r="B93" s="24" t="s">
        <v>16</v>
      </c>
      <c r="C93" s="24" t="s">
        <v>160</v>
      </c>
      <c r="D93" s="24"/>
      <c r="E93" s="24" t="s">
        <v>18</v>
      </c>
      <c r="F93" s="44">
        <f t="shared" si="3"/>
        <v>19625.137000000002</v>
      </c>
      <c r="G93" s="68">
        <v>21668.050999999999</v>
      </c>
      <c r="H93" s="68">
        <v>19466.82</v>
      </c>
      <c r="I93" s="68">
        <v>35050.266000000003</v>
      </c>
      <c r="J93" s="68">
        <v>21306.61</v>
      </c>
      <c r="K93" s="68">
        <v>2428.9639999999999</v>
      </c>
      <c r="L93" s="68">
        <v>1969.8340000000001</v>
      </c>
      <c r="M93" s="68">
        <v>1834.752</v>
      </c>
      <c r="N93" s="68">
        <v>34323.315000000002</v>
      </c>
      <c r="O93" s="68">
        <v>22717.344000000001</v>
      </c>
    </row>
    <row r="94" spans="1:15" x14ac:dyDescent="0.25">
      <c r="A94" s="24" t="s">
        <v>15</v>
      </c>
      <c r="B94" s="24" t="s">
        <v>16</v>
      </c>
      <c r="C94" s="24" t="s">
        <v>126</v>
      </c>
      <c r="D94" s="24"/>
      <c r="E94" s="24" t="s">
        <v>18</v>
      </c>
      <c r="F94" s="44">
        <f t="shared" si="3"/>
        <v>19327.505999999998</v>
      </c>
      <c r="G94" s="68">
        <v>1452.5609999999999</v>
      </c>
      <c r="H94" s="68">
        <v>6882.2969999999996</v>
      </c>
      <c r="I94" s="68">
        <v>3641.4879999999998</v>
      </c>
      <c r="J94" s="68">
        <v>1556.2280000000001</v>
      </c>
      <c r="K94" s="68">
        <v>6173.1120000000001</v>
      </c>
      <c r="L94" s="68">
        <v>1767.087</v>
      </c>
      <c r="M94" s="68">
        <v>3420.0450000000001</v>
      </c>
      <c r="N94" s="68">
        <v>31270.464</v>
      </c>
      <c r="O94" s="68">
        <v>23292.008999999998</v>
      </c>
    </row>
    <row r="95" spans="1:15" x14ac:dyDescent="0.25">
      <c r="A95" s="24" t="s">
        <v>15</v>
      </c>
      <c r="B95" s="24" t="s">
        <v>16</v>
      </c>
      <c r="C95" s="24" t="s">
        <v>280</v>
      </c>
      <c r="D95" s="24"/>
      <c r="E95" s="24" t="s">
        <v>18</v>
      </c>
      <c r="F95" s="44">
        <f t="shared" si="3"/>
        <v>19148.481333333333</v>
      </c>
      <c r="G95" s="68">
        <v>8643.9840000000004</v>
      </c>
      <c r="H95" s="68">
        <v>9752.4539999999997</v>
      </c>
      <c r="I95" s="68">
        <v>32226.146000000001</v>
      </c>
      <c r="J95" s="68">
        <v>9764.2139999999999</v>
      </c>
      <c r="K95" s="68">
        <v>7596.8180000000002</v>
      </c>
      <c r="L95" s="68">
        <v>8293.7070000000003</v>
      </c>
      <c r="M95" s="68">
        <v>10127.227999999999</v>
      </c>
      <c r="N95" s="68">
        <v>28363.751</v>
      </c>
      <c r="O95" s="68">
        <v>18954.465</v>
      </c>
    </row>
    <row r="96" spans="1:15" x14ac:dyDescent="0.25">
      <c r="A96" s="24" t="s">
        <v>15</v>
      </c>
      <c r="B96" s="24" t="s">
        <v>16</v>
      </c>
      <c r="C96" s="24" t="s">
        <v>128</v>
      </c>
      <c r="D96" s="24"/>
      <c r="E96" s="24" t="s">
        <v>18</v>
      </c>
      <c r="F96" s="44">
        <f t="shared" si="3"/>
        <v>18804.280333333332</v>
      </c>
      <c r="G96" s="68">
        <v>7294.27</v>
      </c>
      <c r="H96" s="68">
        <v>78741.326000000001</v>
      </c>
      <c r="I96" s="68">
        <v>137368.245</v>
      </c>
      <c r="J96" s="68">
        <v>150710.77799999999</v>
      </c>
      <c r="K96" s="68">
        <v>92820.835000000006</v>
      </c>
      <c r="L96" s="68">
        <v>220404.59299999999</v>
      </c>
      <c r="M96" s="68">
        <v>46734.220999999998</v>
      </c>
      <c r="N96" s="68">
        <v>8253.0450000000001</v>
      </c>
      <c r="O96" s="68">
        <v>1425.575</v>
      </c>
    </row>
    <row r="97" spans="1:15" x14ac:dyDescent="0.25">
      <c r="A97" s="24" t="s">
        <v>15</v>
      </c>
      <c r="B97" s="24" t="s">
        <v>16</v>
      </c>
      <c r="C97" s="24" t="s">
        <v>80</v>
      </c>
      <c r="D97" s="24"/>
      <c r="E97" s="24" t="s">
        <v>18</v>
      </c>
      <c r="F97" s="44">
        <f t="shared" si="3"/>
        <v>18639.559000000001</v>
      </c>
      <c r="G97" s="68">
        <v>1289.0160000000001</v>
      </c>
      <c r="H97" s="68">
        <v>1516.6980000000001</v>
      </c>
      <c r="I97" s="68">
        <v>3690.085</v>
      </c>
      <c r="J97" s="68">
        <v>5104.62</v>
      </c>
      <c r="K97" s="68">
        <v>9024.1910000000007</v>
      </c>
      <c r="L97" s="68">
        <v>13636.596</v>
      </c>
      <c r="M97" s="68">
        <v>6712.4920000000002</v>
      </c>
      <c r="N97" s="68">
        <v>27871.999</v>
      </c>
      <c r="O97" s="68">
        <v>21334.186000000002</v>
      </c>
    </row>
    <row r="98" spans="1:15" x14ac:dyDescent="0.25">
      <c r="A98" s="24" t="s">
        <v>15</v>
      </c>
      <c r="B98" s="24" t="s">
        <v>16</v>
      </c>
      <c r="C98" s="24" t="s">
        <v>88</v>
      </c>
      <c r="D98" s="24"/>
      <c r="E98" s="24" t="s">
        <v>18</v>
      </c>
      <c r="F98" s="44">
        <f t="shared" si="3"/>
        <v>18003.136666666669</v>
      </c>
      <c r="G98" s="68">
        <v>6401.0540000000001</v>
      </c>
      <c r="H98" s="68">
        <v>17238.998</v>
      </c>
      <c r="I98" s="68">
        <v>18631.445</v>
      </c>
      <c r="J98" s="68">
        <v>8052.2039999999997</v>
      </c>
      <c r="K98" s="68">
        <v>9175.9539999999997</v>
      </c>
      <c r="L98" s="68">
        <v>11895.234</v>
      </c>
      <c r="M98" s="68">
        <v>18503.396000000001</v>
      </c>
      <c r="N98" s="68">
        <v>19834.159</v>
      </c>
      <c r="O98" s="68">
        <v>15671.855</v>
      </c>
    </row>
    <row r="99" spans="1:15" x14ac:dyDescent="0.25">
      <c r="A99" s="24" t="s">
        <v>15</v>
      </c>
      <c r="B99" s="24" t="s">
        <v>16</v>
      </c>
      <c r="C99" s="24" t="s">
        <v>71</v>
      </c>
      <c r="D99" s="24"/>
      <c r="E99" s="24" t="s">
        <v>18</v>
      </c>
      <c r="F99" s="44">
        <f t="shared" si="3"/>
        <v>17312.116333333335</v>
      </c>
      <c r="G99" s="68">
        <v>6857.2359999999999</v>
      </c>
      <c r="H99" s="68">
        <v>8341.7479999999996</v>
      </c>
      <c r="I99" s="68">
        <v>175835.83799999999</v>
      </c>
      <c r="J99" s="68">
        <v>179656.571</v>
      </c>
      <c r="K99" s="68">
        <v>7493.7139999999999</v>
      </c>
      <c r="L99" s="68">
        <v>12840.281000000001</v>
      </c>
      <c r="M99" s="68">
        <v>23490.404999999999</v>
      </c>
      <c r="N99" s="68">
        <v>15952.194</v>
      </c>
      <c r="O99" s="68">
        <v>12493.75</v>
      </c>
    </row>
    <row r="100" spans="1:15" x14ac:dyDescent="0.25">
      <c r="A100" s="24" t="s">
        <v>15</v>
      </c>
      <c r="B100" s="24" t="s">
        <v>16</v>
      </c>
      <c r="C100" s="24" t="s">
        <v>148</v>
      </c>
      <c r="D100" s="24"/>
      <c r="E100" s="24" t="s">
        <v>18</v>
      </c>
      <c r="F100" s="44">
        <f t="shared" si="3"/>
        <v>16013.297333333334</v>
      </c>
      <c r="G100" s="68">
        <v>3942.712</v>
      </c>
      <c r="H100" s="68">
        <v>4403.2219999999998</v>
      </c>
      <c r="I100" s="68">
        <v>6346.982</v>
      </c>
      <c r="J100" s="68">
        <v>6726.27</v>
      </c>
      <c r="K100" s="68">
        <v>17896.809000000001</v>
      </c>
      <c r="L100" s="68">
        <v>27913.664000000001</v>
      </c>
      <c r="M100" s="68">
        <v>12902.544</v>
      </c>
      <c r="N100" s="68">
        <v>26036.143</v>
      </c>
      <c r="O100" s="68">
        <v>9101.2049999999999</v>
      </c>
    </row>
    <row r="101" spans="1:15" x14ac:dyDescent="0.25">
      <c r="A101" s="24" t="s">
        <v>15</v>
      </c>
      <c r="B101" s="24" t="s">
        <v>16</v>
      </c>
      <c r="C101" s="24" t="s">
        <v>68</v>
      </c>
      <c r="D101" s="24"/>
      <c r="E101" s="24" t="s">
        <v>18</v>
      </c>
      <c r="F101" s="44">
        <f t="shared" si="3"/>
        <v>15909.88</v>
      </c>
      <c r="G101" s="68">
        <v>7594.3029999999999</v>
      </c>
      <c r="H101" s="68">
        <v>6604.3019999999997</v>
      </c>
      <c r="I101" s="68">
        <v>26746.812999999998</v>
      </c>
      <c r="J101" s="68">
        <v>16008.427</v>
      </c>
      <c r="K101" s="68">
        <v>28334.039000000001</v>
      </c>
      <c r="L101" s="68">
        <v>34778.67</v>
      </c>
      <c r="M101" s="68">
        <v>14930.550999999999</v>
      </c>
      <c r="N101" s="68">
        <v>22614.981</v>
      </c>
      <c r="O101" s="68">
        <v>10184.108</v>
      </c>
    </row>
    <row r="102" spans="1:15" x14ac:dyDescent="0.25">
      <c r="A102" s="24" t="s">
        <v>15</v>
      </c>
      <c r="B102" s="24" t="s">
        <v>16</v>
      </c>
      <c r="C102" s="24" t="s">
        <v>77</v>
      </c>
      <c r="D102" s="24"/>
      <c r="E102" s="24" t="s">
        <v>18</v>
      </c>
      <c r="F102" s="44">
        <f t="shared" si="3"/>
        <v>14614.751666666665</v>
      </c>
      <c r="G102" s="68">
        <v>6372.3370000000004</v>
      </c>
      <c r="H102" s="68">
        <v>9758.98</v>
      </c>
      <c r="I102" s="68">
        <v>15864.234</v>
      </c>
      <c r="J102" s="68">
        <v>16263.347</v>
      </c>
      <c r="K102" s="68">
        <v>12449.273999999999</v>
      </c>
      <c r="L102" s="68">
        <v>12728.35</v>
      </c>
      <c r="M102" s="68">
        <v>7363.982</v>
      </c>
      <c r="N102" s="68">
        <v>18213.798999999999</v>
      </c>
      <c r="O102" s="68">
        <v>18266.473999999998</v>
      </c>
    </row>
    <row r="103" spans="1:15" x14ac:dyDescent="0.25">
      <c r="A103" s="24" t="s">
        <v>15</v>
      </c>
      <c r="B103" s="24" t="s">
        <v>16</v>
      </c>
      <c r="C103" s="24" t="s">
        <v>193</v>
      </c>
      <c r="D103" s="24"/>
      <c r="E103" s="24" t="s">
        <v>18</v>
      </c>
      <c r="F103" s="44">
        <f t="shared" si="3"/>
        <v>14567.307000000001</v>
      </c>
      <c r="G103" s="68">
        <v>7894.201</v>
      </c>
      <c r="H103" s="68">
        <v>10953.263999999999</v>
      </c>
      <c r="I103" s="68">
        <v>12142.804</v>
      </c>
      <c r="J103" s="68">
        <v>13187.316000000001</v>
      </c>
      <c r="K103" s="68">
        <v>11492.141</v>
      </c>
      <c r="L103" s="68">
        <v>16303.734</v>
      </c>
      <c r="M103" s="68">
        <v>16774.987000000001</v>
      </c>
      <c r="N103" s="68">
        <v>12251.422</v>
      </c>
      <c r="O103" s="68">
        <v>14675.512000000001</v>
      </c>
    </row>
    <row r="104" spans="1:15" x14ac:dyDescent="0.25">
      <c r="A104" s="24" t="s">
        <v>15</v>
      </c>
      <c r="B104" s="24" t="s">
        <v>16</v>
      </c>
      <c r="C104" s="24" t="s">
        <v>82</v>
      </c>
      <c r="D104" s="24"/>
      <c r="E104" s="24" t="s">
        <v>18</v>
      </c>
      <c r="F104" s="44">
        <f t="shared" si="3"/>
        <v>13669.271000000001</v>
      </c>
      <c r="G104" s="68">
        <v>6310.91</v>
      </c>
      <c r="H104" s="68">
        <v>5909.8249999999998</v>
      </c>
      <c r="I104" s="68">
        <v>6073.6769999999997</v>
      </c>
      <c r="J104" s="68">
        <v>14092.764999999999</v>
      </c>
      <c r="K104" s="68">
        <v>13289.311</v>
      </c>
      <c r="L104" s="68">
        <v>29440.303</v>
      </c>
      <c r="M104" s="68">
        <v>12584.041999999999</v>
      </c>
      <c r="N104" s="68">
        <v>6777.0339999999997</v>
      </c>
      <c r="O104" s="68">
        <v>21646.737000000001</v>
      </c>
    </row>
    <row r="105" spans="1:15" x14ac:dyDescent="0.25">
      <c r="A105" s="24" t="s">
        <v>15</v>
      </c>
      <c r="B105" s="24" t="s">
        <v>16</v>
      </c>
      <c r="C105" s="24" t="s">
        <v>138</v>
      </c>
      <c r="D105" s="24"/>
      <c r="E105" s="24" t="s">
        <v>18</v>
      </c>
      <c r="F105" s="44">
        <f t="shared" si="3"/>
        <v>12687.218666666668</v>
      </c>
      <c r="G105" s="68">
        <v>2673.6260000000002</v>
      </c>
      <c r="H105" s="68">
        <v>3176.9810000000002</v>
      </c>
      <c r="I105" s="68">
        <v>3648.7730000000001</v>
      </c>
      <c r="J105" s="68">
        <v>3649.4409999999998</v>
      </c>
      <c r="K105" s="68">
        <v>6291.4979999999996</v>
      </c>
      <c r="L105" s="68">
        <v>4630.4179999999997</v>
      </c>
      <c r="M105" s="68">
        <v>4444.9189999999999</v>
      </c>
      <c r="N105" s="68">
        <v>15684.85</v>
      </c>
      <c r="O105" s="68">
        <v>17931.886999999999</v>
      </c>
    </row>
    <row r="106" spans="1:15" x14ac:dyDescent="0.25">
      <c r="A106" s="24" t="s">
        <v>15</v>
      </c>
      <c r="B106" s="24" t="s">
        <v>16</v>
      </c>
      <c r="C106" s="24" t="s">
        <v>132</v>
      </c>
      <c r="D106" s="24"/>
      <c r="E106" s="24" t="s">
        <v>18</v>
      </c>
      <c r="F106" s="44">
        <f t="shared" si="3"/>
        <v>12316.875999999998</v>
      </c>
      <c r="G106" s="68">
        <v>11990.234</v>
      </c>
      <c r="H106" s="68">
        <v>32907.279999999999</v>
      </c>
      <c r="I106" s="68">
        <v>47807.260999999999</v>
      </c>
      <c r="J106" s="68">
        <v>61769.962</v>
      </c>
      <c r="K106" s="68">
        <v>108118.177</v>
      </c>
      <c r="L106" s="68">
        <v>7107.2129999999997</v>
      </c>
      <c r="M106" s="68">
        <v>25874.616999999998</v>
      </c>
      <c r="N106" s="68">
        <v>4831.2749999999996</v>
      </c>
      <c r="O106" s="68">
        <v>6244.7359999999999</v>
      </c>
    </row>
    <row r="107" spans="1:15" x14ac:dyDescent="0.25">
      <c r="A107" s="24" t="s">
        <v>15</v>
      </c>
      <c r="B107" s="24" t="s">
        <v>16</v>
      </c>
      <c r="C107" s="24" t="s">
        <v>185</v>
      </c>
      <c r="D107" s="24"/>
      <c r="E107" s="24" t="s">
        <v>18</v>
      </c>
      <c r="F107" s="44">
        <f t="shared" si="3"/>
        <v>12181.813</v>
      </c>
      <c r="G107" s="68">
        <v>12440.464</v>
      </c>
      <c r="H107" s="68">
        <v>11804.227999999999</v>
      </c>
      <c r="I107" s="68">
        <v>13406.161</v>
      </c>
      <c r="J107" s="68">
        <v>14381.07</v>
      </c>
      <c r="K107" s="68">
        <v>11453.084000000001</v>
      </c>
      <c r="L107" s="68">
        <v>12191.775</v>
      </c>
      <c r="M107" s="68">
        <v>14138.647000000001</v>
      </c>
      <c r="N107" s="68">
        <v>7569.1289999999999</v>
      </c>
      <c r="O107" s="68">
        <v>14837.663</v>
      </c>
    </row>
    <row r="108" spans="1:15" x14ac:dyDescent="0.25">
      <c r="A108" s="24" t="s">
        <v>15</v>
      </c>
      <c r="B108" s="24" t="s">
        <v>16</v>
      </c>
      <c r="C108" s="24" t="s">
        <v>181</v>
      </c>
      <c r="D108" s="24"/>
      <c r="E108" s="24" t="s">
        <v>18</v>
      </c>
      <c r="F108" s="44">
        <f t="shared" si="3"/>
        <v>9287.107</v>
      </c>
      <c r="G108" s="68">
        <v>396.39100000000002</v>
      </c>
      <c r="H108" s="68">
        <v>292.81599999999997</v>
      </c>
      <c r="I108" s="68">
        <v>91201.326000000001</v>
      </c>
      <c r="J108" s="68">
        <v>39881.182000000001</v>
      </c>
      <c r="K108" s="68">
        <v>146.04900000000001</v>
      </c>
      <c r="L108" s="68">
        <v>137.07300000000001</v>
      </c>
      <c r="M108" s="68">
        <v>27679.173999999999</v>
      </c>
      <c r="N108" s="68">
        <v>182.14699999999999</v>
      </c>
      <c r="O108" s="68"/>
    </row>
    <row r="109" spans="1:15" x14ac:dyDescent="0.25">
      <c r="A109" s="24" t="s">
        <v>15</v>
      </c>
      <c r="B109" s="24" t="s">
        <v>16</v>
      </c>
      <c r="C109" s="24" t="s">
        <v>157</v>
      </c>
      <c r="D109" s="24"/>
      <c r="E109" s="24" t="s">
        <v>18</v>
      </c>
      <c r="F109" s="44">
        <f t="shared" si="3"/>
        <v>9213.1433333333334</v>
      </c>
      <c r="G109" s="68">
        <v>7689.6220000000003</v>
      </c>
      <c r="H109" s="68">
        <v>799.26599999999996</v>
      </c>
      <c r="I109" s="68">
        <v>1968.154</v>
      </c>
      <c r="J109" s="68">
        <v>2187.8449999999998</v>
      </c>
      <c r="K109" s="68">
        <v>13608.865</v>
      </c>
      <c r="L109" s="68">
        <v>14194.932000000001</v>
      </c>
      <c r="M109" s="68">
        <v>5867.9690000000001</v>
      </c>
      <c r="N109" s="68">
        <v>6819.6260000000002</v>
      </c>
      <c r="O109" s="68">
        <v>14951.834999999999</v>
      </c>
    </row>
    <row r="110" spans="1:15" x14ac:dyDescent="0.25">
      <c r="A110" s="24" t="s">
        <v>15</v>
      </c>
      <c r="B110" s="24" t="s">
        <v>16</v>
      </c>
      <c r="C110" s="24" t="s">
        <v>114</v>
      </c>
      <c r="D110" s="24"/>
      <c r="E110" s="24" t="s">
        <v>18</v>
      </c>
      <c r="F110" s="44">
        <f t="shared" si="3"/>
        <v>8455.4670000000006</v>
      </c>
      <c r="G110" s="68">
        <v>841.90599999999995</v>
      </c>
      <c r="H110" s="68">
        <v>431.12400000000002</v>
      </c>
      <c r="I110" s="68">
        <v>901.23900000000003</v>
      </c>
      <c r="J110" s="68">
        <v>1116.672</v>
      </c>
      <c r="K110" s="68">
        <v>823.32100000000003</v>
      </c>
      <c r="L110" s="68">
        <v>712.928</v>
      </c>
      <c r="M110" s="68">
        <v>2018.191</v>
      </c>
      <c r="N110" s="68">
        <v>12559.001</v>
      </c>
      <c r="O110" s="68">
        <v>10789.209000000001</v>
      </c>
    </row>
    <row r="111" spans="1:15" x14ac:dyDescent="0.25">
      <c r="A111" s="24" t="s">
        <v>15</v>
      </c>
      <c r="B111" s="24" t="s">
        <v>16</v>
      </c>
      <c r="C111" s="24" t="s">
        <v>93</v>
      </c>
      <c r="D111" s="24"/>
      <c r="E111" s="24" t="s">
        <v>18</v>
      </c>
      <c r="F111" s="44">
        <f t="shared" si="3"/>
        <v>8208.3926666666666</v>
      </c>
      <c r="G111" s="68">
        <v>742.8</v>
      </c>
      <c r="H111" s="68">
        <v>459.76100000000002</v>
      </c>
      <c r="I111" s="68">
        <v>1111.4269999999999</v>
      </c>
      <c r="J111" s="68">
        <v>27488.852999999999</v>
      </c>
      <c r="K111" s="68">
        <v>4565.3639999999996</v>
      </c>
      <c r="L111" s="68">
        <v>18889.716</v>
      </c>
      <c r="M111" s="68">
        <v>14441.878000000001</v>
      </c>
      <c r="N111" s="68">
        <v>3451.2829999999999</v>
      </c>
      <c r="O111" s="68">
        <v>6732.0169999999998</v>
      </c>
    </row>
    <row r="112" spans="1:15" x14ac:dyDescent="0.25">
      <c r="A112" s="24" t="s">
        <v>15</v>
      </c>
      <c r="B112" s="24" t="s">
        <v>16</v>
      </c>
      <c r="C112" s="24" t="s">
        <v>129</v>
      </c>
      <c r="D112" s="24"/>
      <c r="E112" s="24" t="s">
        <v>18</v>
      </c>
      <c r="F112" s="44">
        <f t="shared" si="3"/>
        <v>7928.6826666666666</v>
      </c>
      <c r="G112" s="68">
        <v>5634.1610000000001</v>
      </c>
      <c r="H112" s="68">
        <v>7739.0420000000004</v>
      </c>
      <c r="I112" s="68">
        <v>8674.4549999999999</v>
      </c>
      <c r="J112" s="68">
        <v>7604.0320000000002</v>
      </c>
      <c r="K112" s="68">
        <v>3958.7779999999998</v>
      </c>
      <c r="L112" s="68">
        <v>8853.0020000000004</v>
      </c>
      <c r="M112" s="68">
        <v>7621.125</v>
      </c>
      <c r="N112" s="68">
        <v>8388.7309999999998</v>
      </c>
      <c r="O112" s="68">
        <v>7776.192</v>
      </c>
    </row>
    <row r="113" spans="1:15" x14ac:dyDescent="0.25">
      <c r="A113" s="24" t="s">
        <v>15</v>
      </c>
      <c r="B113" s="24" t="s">
        <v>16</v>
      </c>
      <c r="C113" s="24" t="s">
        <v>94</v>
      </c>
      <c r="D113" s="24"/>
      <c r="E113" s="24" t="s">
        <v>18</v>
      </c>
      <c r="F113" s="44">
        <f t="shared" si="3"/>
        <v>7445.5659999999998</v>
      </c>
      <c r="G113" s="68">
        <v>9080.3289999999997</v>
      </c>
      <c r="H113" s="68">
        <v>22384.788</v>
      </c>
      <c r="I113" s="68">
        <v>42938.930999999997</v>
      </c>
      <c r="J113" s="68">
        <v>12408.628000000001</v>
      </c>
      <c r="K113" s="68">
        <v>1647.99</v>
      </c>
      <c r="L113" s="68">
        <v>1325.1389999999999</v>
      </c>
      <c r="M113" s="68">
        <v>19659.398000000001</v>
      </c>
      <c r="N113" s="68">
        <v>1110.884</v>
      </c>
      <c r="O113" s="68">
        <v>1566.4159999999999</v>
      </c>
    </row>
    <row r="114" spans="1:15" x14ac:dyDescent="0.25">
      <c r="A114" s="24" t="s">
        <v>15</v>
      </c>
      <c r="B114" s="24" t="s">
        <v>16</v>
      </c>
      <c r="C114" s="24" t="s">
        <v>125</v>
      </c>
      <c r="D114" s="24"/>
      <c r="E114" s="24" t="s">
        <v>18</v>
      </c>
      <c r="F114" s="44">
        <f t="shared" si="3"/>
        <v>6711.0706666666665</v>
      </c>
      <c r="G114" s="68">
        <v>1118.0450000000001</v>
      </c>
      <c r="H114" s="68">
        <v>9110.3649999999998</v>
      </c>
      <c r="I114" s="68">
        <v>17402.991999999998</v>
      </c>
      <c r="J114" s="68">
        <v>5701.66</v>
      </c>
      <c r="K114" s="68">
        <v>5447.0959999999995</v>
      </c>
      <c r="L114" s="68">
        <v>13869.12</v>
      </c>
      <c r="M114" s="68">
        <v>10392.666999999999</v>
      </c>
      <c r="N114" s="68">
        <v>5447.6459999999997</v>
      </c>
      <c r="O114" s="68">
        <v>4292.8990000000003</v>
      </c>
    </row>
    <row r="115" spans="1:15" x14ac:dyDescent="0.25">
      <c r="A115" s="24" t="s">
        <v>15</v>
      </c>
      <c r="B115" s="24" t="s">
        <v>16</v>
      </c>
      <c r="C115" s="24" t="s">
        <v>166</v>
      </c>
      <c r="D115" s="24"/>
      <c r="E115" s="24" t="s">
        <v>18</v>
      </c>
      <c r="F115" s="44">
        <f t="shared" si="3"/>
        <v>6467.9193333333342</v>
      </c>
      <c r="G115" s="68">
        <v>5710.6779999999999</v>
      </c>
      <c r="H115" s="68">
        <v>7176.5680000000002</v>
      </c>
      <c r="I115" s="68">
        <v>6710.9279999999999</v>
      </c>
      <c r="J115" s="68">
        <v>6585.7420000000002</v>
      </c>
      <c r="K115" s="68">
        <v>9117.6790000000001</v>
      </c>
      <c r="L115" s="68">
        <v>9117.9629999999997</v>
      </c>
      <c r="M115" s="68">
        <v>5915.4809999999998</v>
      </c>
      <c r="N115" s="68">
        <v>8367.85</v>
      </c>
      <c r="O115" s="68">
        <v>5120.4269999999997</v>
      </c>
    </row>
    <row r="116" spans="1:15" x14ac:dyDescent="0.25">
      <c r="A116" s="24" t="s">
        <v>15</v>
      </c>
      <c r="B116" s="24" t="s">
        <v>16</v>
      </c>
      <c r="C116" s="24" t="s">
        <v>159</v>
      </c>
      <c r="D116" s="24"/>
      <c r="E116" s="24" t="s">
        <v>18</v>
      </c>
      <c r="F116" s="44">
        <f t="shared" si="3"/>
        <v>6451.041666666667</v>
      </c>
      <c r="G116" s="68">
        <v>7489.652</v>
      </c>
      <c r="H116" s="68">
        <v>8281.75</v>
      </c>
      <c r="I116" s="68">
        <v>12199.337</v>
      </c>
      <c r="J116" s="68">
        <v>6615.2870000000003</v>
      </c>
      <c r="K116" s="68">
        <v>6158.5770000000002</v>
      </c>
      <c r="L116" s="68">
        <v>12327.882</v>
      </c>
      <c r="M116" s="68">
        <v>7450.9350000000004</v>
      </c>
      <c r="N116" s="68">
        <v>5671.8509999999997</v>
      </c>
      <c r="O116" s="68">
        <v>6230.3389999999999</v>
      </c>
    </row>
    <row r="117" spans="1:15" x14ac:dyDescent="0.25">
      <c r="A117" s="24" t="s">
        <v>15</v>
      </c>
      <c r="B117" s="24" t="s">
        <v>16</v>
      </c>
      <c r="C117" s="24" t="s">
        <v>59</v>
      </c>
      <c r="D117" s="24"/>
      <c r="E117" s="24" t="s">
        <v>18</v>
      </c>
      <c r="F117" s="44">
        <f t="shared" si="3"/>
        <v>6042.8046666666669</v>
      </c>
      <c r="G117" s="68">
        <v>578.46100000000001</v>
      </c>
      <c r="H117" s="68">
        <v>356.80799999999999</v>
      </c>
      <c r="I117" s="68">
        <v>1162.713</v>
      </c>
      <c r="J117" s="68">
        <v>2052.0940000000001</v>
      </c>
      <c r="K117" s="68">
        <v>1722.864</v>
      </c>
      <c r="L117" s="68">
        <v>2007.38</v>
      </c>
      <c r="M117" s="68">
        <v>1964.624</v>
      </c>
      <c r="N117" s="68">
        <v>8688.125</v>
      </c>
      <c r="O117" s="68">
        <v>7475.665</v>
      </c>
    </row>
    <row r="118" spans="1:15" x14ac:dyDescent="0.25">
      <c r="A118" s="24" t="s">
        <v>15</v>
      </c>
      <c r="B118" s="24" t="s">
        <v>16</v>
      </c>
      <c r="C118" s="24" t="s">
        <v>111</v>
      </c>
      <c r="D118" s="24"/>
      <c r="E118" s="24" t="s">
        <v>18</v>
      </c>
      <c r="F118" s="44">
        <f t="shared" si="3"/>
        <v>5939.8139999999994</v>
      </c>
      <c r="G118" s="68">
        <v>6108.4809999999998</v>
      </c>
      <c r="H118" s="68">
        <v>9624.9230000000007</v>
      </c>
      <c r="I118" s="68">
        <v>7089.6809999999996</v>
      </c>
      <c r="J118" s="68">
        <v>5609.5860000000002</v>
      </c>
      <c r="K118" s="68">
        <v>7467.3670000000002</v>
      </c>
      <c r="L118" s="68">
        <v>5558.1260000000002</v>
      </c>
      <c r="M118" s="68">
        <v>7898.2</v>
      </c>
      <c r="N118" s="68">
        <v>5648.1719999999996</v>
      </c>
      <c r="O118" s="68">
        <v>4273.07</v>
      </c>
    </row>
    <row r="119" spans="1:15" x14ac:dyDescent="0.25">
      <c r="A119" s="24" t="s">
        <v>15</v>
      </c>
      <c r="B119" s="24" t="s">
        <v>16</v>
      </c>
      <c r="C119" s="24" t="s">
        <v>120</v>
      </c>
      <c r="D119" s="24"/>
      <c r="E119" s="24" t="s">
        <v>18</v>
      </c>
      <c r="F119" s="44">
        <f t="shared" si="3"/>
        <v>5656.9916666666659</v>
      </c>
      <c r="G119" s="68">
        <v>1689.4159999999999</v>
      </c>
      <c r="H119" s="68">
        <v>1859.606</v>
      </c>
      <c r="I119" s="68">
        <v>2381.9090000000001</v>
      </c>
      <c r="J119" s="68">
        <v>4226.0619999999999</v>
      </c>
      <c r="K119" s="68">
        <v>1983.704</v>
      </c>
      <c r="L119" s="68">
        <v>3936.9079999999999</v>
      </c>
      <c r="M119" s="68">
        <v>4315.451</v>
      </c>
      <c r="N119" s="68">
        <v>7429.0969999999998</v>
      </c>
      <c r="O119" s="68">
        <v>5226.4269999999997</v>
      </c>
    </row>
    <row r="120" spans="1:15" x14ac:dyDescent="0.25">
      <c r="A120" s="24" t="s">
        <v>15</v>
      </c>
      <c r="B120" s="24" t="s">
        <v>16</v>
      </c>
      <c r="C120" s="24" t="s">
        <v>98</v>
      </c>
      <c r="D120" s="24"/>
      <c r="E120" s="24" t="s">
        <v>18</v>
      </c>
      <c r="F120" s="44">
        <f t="shared" si="3"/>
        <v>5243.8546666666671</v>
      </c>
      <c r="G120" s="68">
        <v>1270.9459999999999</v>
      </c>
      <c r="H120" s="68">
        <v>12101.395</v>
      </c>
      <c r="I120" s="68">
        <v>6432.7550000000001</v>
      </c>
      <c r="J120" s="68">
        <v>1326.893</v>
      </c>
      <c r="K120" s="68">
        <v>1673.5170000000001</v>
      </c>
      <c r="L120" s="68">
        <v>2339.86</v>
      </c>
      <c r="M120" s="68">
        <v>2260.6619999999998</v>
      </c>
      <c r="N120" s="68">
        <v>4819.9449999999997</v>
      </c>
      <c r="O120" s="68">
        <v>8650.9570000000003</v>
      </c>
    </row>
    <row r="121" spans="1:15" x14ac:dyDescent="0.25">
      <c r="A121" s="24" t="s">
        <v>15</v>
      </c>
      <c r="B121" s="24" t="s">
        <v>16</v>
      </c>
      <c r="C121" s="24" t="s">
        <v>289</v>
      </c>
      <c r="D121" s="24"/>
      <c r="E121" s="24" t="s">
        <v>18</v>
      </c>
      <c r="F121" s="44">
        <f t="shared" si="3"/>
        <v>5202.6046666666671</v>
      </c>
      <c r="G121" s="68">
        <v>6324.076</v>
      </c>
      <c r="H121" s="68">
        <v>4553.7619999999997</v>
      </c>
      <c r="I121" s="68">
        <v>11120.73</v>
      </c>
      <c r="J121" s="68">
        <v>7051.0469999999996</v>
      </c>
      <c r="K121" s="68">
        <v>4503.0519999999997</v>
      </c>
      <c r="L121" s="68">
        <v>5189.098</v>
      </c>
      <c r="M121" s="68">
        <v>4835.4120000000003</v>
      </c>
      <c r="N121" s="68">
        <v>5784.2860000000001</v>
      </c>
      <c r="O121" s="68">
        <v>4988.116</v>
      </c>
    </row>
    <row r="122" spans="1:15" x14ac:dyDescent="0.25">
      <c r="A122" s="24" t="s">
        <v>15</v>
      </c>
      <c r="B122" s="24" t="s">
        <v>16</v>
      </c>
      <c r="C122" s="24" t="s">
        <v>122</v>
      </c>
      <c r="D122" s="24"/>
      <c r="E122" s="24" t="s">
        <v>18</v>
      </c>
      <c r="F122" s="44">
        <f t="shared" si="3"/>
        <v>5189.4896666666673</v>
      </c>
      <c r="G122" s="68">
        <v>897.75599999999997</v>
      </c>
      <c r="H122" s="68">
        <v>1293.18</v>
      </c>
      <c r="I122" s="68">
        <v>14218.285</v>
      </c>
      <c r="J122" s="68">
        <v>22873.1</v>
      </c>
      <c r="K122" s="68">
        <v>42686.925000000003</v>
      </c>
      <c r="L122" s="68">
        <v>2214.2800000000002</v>
      </c>
      <c r="M122" s="68">
        <v>0.27100000000000002</v>
      </c>
      <c r="N122" s="68">
        <v>15412.782999999999</v>
      </c>
      <c r="O122" s="68">
        <v>155.41499999999999</v>
      </c>
    </row>
    <row r="123" spans="1:15" x14ac:dyDescent="0.25">
      <c r="A123" s="24" t="s">
        <v>15</v>
      </c>
      <c r="B123" s="24" t="s">
        <v>16</v>
      </c>
      <c r="C123" s="24" t="s">
        <v>147</v>
      </c>
      <c r="D123" s="24"/>
      <c r="E123" s="24" t="s">
        <v>18</v>
      </c>
      <c r="F123" s="44">
        <f t="shared" si="3"/>
        <v>4575.0883333333331</v>
      </c>
      <c r="G123" s="68">
        <v>3587.0459999999998</v>
      </c>
      <c r="H123" s="68">
        <v>4008.4369999999999</v>
      </c>
      <c r="I123" s="68">
        <v>1531.979</v>
      </c>
      <c r="J123" s="68">
        <v>4393.8770000000004</v>
      </c>
      <c r="K123" s="68">
        <v>6462.5379999999996</v>
      </c>
      <c r="L123" s="68">
        <v>10043.034</v>
      </c>
      <c r="M123" s="68">
        <v>4538.1109999999999</v>
      </c>
      <c r="N123" s="68">
        <v>6459.0119999999997</v>
      </c>
      <c r="O123" s="68">
        <v>2728.1419999999998</v>
      </c>
    </row>
    <row r="124" spans="1:15" x14ac:dyDescent="0.25">
      <c r="A124" s="24" t="s">
        <v>15</v>
      </c>
      <c r="B124" s="24" t="s">
        <v>16</v>
      </c>
      <c r="C124" s="24" t="s">
        <v>197</v>
      </c>
      <c r="D124" s="24"/>
      <c r="E124" s="24" t="s">
        <v>18</v>
      </c>
      <c r="F124" s="44">
        <f t="shared" si="3"/>
        <v>4569.2286666666669</v>
      </c>
      <c r="G124" s="68">
        <v>463.98200000000003</v>
      </c>
      <c r="H124" s="68">
        <v>3921.9879999999998</v>
      </c>
      <c r="I124" s="68">
        <v>3148.4189999999999</v>
      </c>
      <c r="J124" s="68">
        <v>72.058000000000007</v>
      </c>
      <c r="K124" s="68">
        <v>6075.0169999999998</v>
      </c>
      <c r="L124" s="68">
        <v>1613.509</v>
      </c>
      <c r="M124" s="68">
        <v>5501.8329999999996</v>
      </c>
      <c r="N124" s="68">
        <v>2085.0160000000001</v>
      </c>
      <c r="O124" s="68">
        <v>6120.8370000000004</v>
      </c>
    </row>
    <row r="125" spans="1:15" x14ac:dyDescent="0.25">
      <c r="A125" s="24" t="s">
        <v>15</v>
      </c>
      <c r="B125" s="24" t="s">
        <v>16</v>
      </c>
      <c r="C125" s="24" t="s">
        <v>97</v>
      </c>
      <c r="D125" s="24"/>
      <c r="E125" s="24" t="s">
        <v>18</v>
      </c>
      <c r="F125" s="44">
        <f t="shared" si="3"/>
        <v>4566.6009999999997</v>
      </c>
      <c r="G125" s="68">
        <v>2222.5500000000002</v>
      </c>
      <c r="H125" s="68">
        <v>6918.5389999999998</v>
      </c>
      <c r="I125" s="68">
        <v>1648.079</v>
      </c>
      <c r="J125" s="68">
        <v>1458.952</v>
      </c>
      <c r="K125" s="68">
        <v>1515.327</v>
      </c>
      <c r="L125" s="68">
        <v>3432.6869999999999</v>
      </c>
      <c r="M125" s="68">
        <v>1870.4690000000001</v>
      </c>
      <c r="N125" s="68">
        <v>6565.05</v>
      </c>
      <c r="O125" s="68">
        <v>5264.2839999999997</v>
      </c>
    </row>
    <row r="126" spans="1:15" x14ac:dyDescent="0.25">
      <c r="A126" s="24" t="s">
        <v>15</v>
      </c>
      <c r="B126" s="24" t="s">
        <v>16</v>
      </c>
      <c r="C126" s="24" t="s">
        <v>47</v>
      </c>
      <c r="D126" s="24"/>
      <c r="E126" s="24" t="s">
        <v>18</v>
      </c>
      <c r="F126" s="44">
        <f t="shared" si="3"/>
        <v>4551.7560000000003</v>
      </c>
      <c r="G126" s="68">
        <v>6137.6390000000001</v>
      </c>
      <c r="H126" s="68">
        <v>8055.5959999999995</v>
      </c>
      <c r="I126" s="68">
        <v>11095.034</v>
      </c>
      <c r="J126" s="68">
        <v>9068.2109999999993</v>
      </c>
      <c r="K126" s="68">
        <v>7482.107</v>
      </c>
      <c r="L126" s="68">
        <v>8979.19</v>
      </c>
      <c r="M126" s="68">
        <v>5553.5609999999997</v>
      </c>
      <c r="N126" s="68">
        <v>6760.348</v>
      </c>
      <c r="O126" s="68">
        <v>1341.3589999999999</v>
      </c>
    </row>
    <row r="127" spans="1:15" x14ac:dyDescent="0.25">
      <c r="A127" s="24" t="s">
        <v>15</v>
      </c>
      <c r="B127" s="24" t="s">
        <v>16</v>
      </c>
      <c r="C127" s="24" t="s">
        <v>320</v>
      </c>
      <c r="D127" s="24"/>
      <c r="E127" s="24" t="s">
        <v>18</v>
      </c>
      <c r="F127" s="44">
        <f t="shared" si="3"/>
        <v>4350.6486666666669</v>
      </c>
      <c r="G127" s="68"/>
      <c r="H127" s="68"/>
      <c r="I127" s="68"/>
      <c r="J127" s="68"/>
      <c r="K127" s="68"/>
      <c r="L127" s="68"/>
      <c r="M127" s="68">
        <v>4644.3490000000002</v>
      </c>
      <c r="N127" s="68">
        <v>4141.491</v>
      </c>
      <c r="O127" s="68">
        <v>4266.1059999999998</v>
      </c>
    </row>
    <row r="128" spans="1:15" x14ac:dyDescent="0.25">
      <c r="A128" s="24" t="s">
        <v>15</v>
      </c>
      <c r="B128" s="24" t="s">
        <v>16</v>
      </c>
      <c r="C128" s="24" t="s">
        <v>104</v>
      </c>
      <c r="D128" s="24"/>
      <c r="E128" s="24" t="s">
        <v>18</v>
      </c>
      <c r="F128" s="44">
        <f t="shared" si="3"/>
        <v>4303.4546666666665</v>
      </c>
      <c r="G128" s="68">
        <v>2423.5149999999999</v>
      </c>
      <c r="H128" s="68">
        <v>3081.259</v>
      </c>
      <c r="I128" s="68">
        <v>3078.4079999999999</v>
      </c>
      <c r="J128" s="68">
        <v>2995.1909999999998</v>
      </c>
      <c r="K128" s="68">
        <v>5984.5820000000003</v>
      </c>
      <c r="L128" s="68">
        <v>7477.0230000000001</v>
      </c>
      <c r="M128" s="68">
        <v>3861.6149999999998</v>
      </c>
      <c r="N128" s="68">
        <v>3989.9189999999999</v>
      </c>
      <c r="O128" s="68">
        <v>5058.83</v>
      </c>
    </row>
    <row r="129" spans="1:15" x14ac:dyDescent="0.25">
      <c r="A129" s="24" t="s">
        <v>15</v>
      </c>
      <c r="B129" s="24" t="s">
        <v>16</v>
      </c>
      <c r="C129" s="24" t="s">
        <v>169</v>
      </c>
      <c r="D129" s="24"/>
      <c r="E129" s="24" t="s">
        <v>18</v>
      </c>
      <c r="F129" s="44">
        <f t="shared" si="3"/>
        <v>3753.0346666666665</v>
      </c>
      <c r="G129" s="68">
        <v>1318.9090000000001</v>
      </c>
      <c r="H129" s="68">
        <v>4631.8019999999997</v>
      </c>
      <c r="I129" s="68">
        <v>7594.5680000000002</v>
      </c>
      <c r="J129" s="68">
        <v>2598.6750000000002</v>
      </c>
      <c r="K129" s="68">
        <v>2584.7750000000001</v>
      </c>
      <c r="L129" s="68">
        <v>3562.3890000000001</v>
      </c>
      <c r="M129" s="68">
        <v>2124.8429999999998</v>
      </c>
      <c r="N129" s="68">
        <v>5697.9690000000001</v>
      </c>
      <c r="O129" s="68">
        <v>3436.2919999999999</v>
      </c>
    </row>
    <row r="130" spans="1:15" x14ac:dyDescent="0.25">
      <c r="A130" s="24" t="s">
        <v>15</v>
      </c>
      <c r="B130" s="24" t="s">
        <v>16</v>
      </c>
      <c r="C130" s="24" t="s">
        <v>115</v>
      </c>
      <c r="D130" s="24"/>
      <c r="E130" s="24" t="s">
        <v>18</v>
      </c>
      <c r="F130" s="44">
        <f t="shared" si="3"/>
        <v>3527.8353333333339</v>
      </c>
      <c r="G130" s="68">
        <v>1915.299</v>
      </c>
      <c r="H130" s="68">
        <v>2037.9639999999999</v>
      </c>
      <c r="I130" s="68">
        <v>1534.866</v>
      </c>
      <c r="J130" s="68">
        <v>2543.672</v>
      </c>
      <c r="K130" s="68">
        <v>889.71299999999997</v>
      </c>
      <c r="L130" s="68">
        <v>6120.79</v>
      </c>
      <c r="M130" s="68">
        <v>2599.056</v>
      </c>
      <c r="N130" s="68">
        <v>4995.277</v>
      </c>
      <c r="O130" s="68">
        <v>2989.1729999999998</v>
      </c>
    </row>
    <row r="131" spans="1:15" x14ac:dyDescent="0.25">
      <c r="A131" s="24" t="s">
        <v>15</v>
      </c>
      <c r="B131" s="24" t="s">
        <v>16</v>
      </c>
      <c r="C131" s="24" t="s">
        <v>200</v>
      </c>
      <c r="D131" s="24"/>
      <c r="E131" s="24" t="s">
        <v>18</v>
      </c>
      <c r="F131" s="44">
        <f t="shared" si="3"/>
        <v>2866.1223333333332</v>
      </c>
      <c r="G131" s="68">
        <v>2258.0880000000002</v>
      </c>
      <c r="H131" s="68">
        <v>9645.9069999999992</v>
      </c>
      <c r="I131" s="68">
        <v>4654.6450000000004</v>
      </c>
      <c r="J131" s="68">
        <v>2528.8220000000001</v>
      </c>
      <c r="K131" s="68">
        <v>680.26900000000001</v>
      </c>
      <c r="L131" s="68">
        <v>3221.3580000000002</v>
      </c>
      <c r="M131" s="68">
        <v>2715.1819999999998</v>
      </c>
      <c r="N131" s="68">
        <v>3402.5880000000002</v>
      </c>
      <c r="O131" s="68">
        <v>2480.5970000000002</v>
      </c>
    </row>
    <row r="132" spans="1:15" x14ac:dyDescent="0.25">
      <c r="A132" s="24" t="s">
        <v>15</v>
      </c>
      <c r="B132" s="24" t="s">
        <v>16</v>
      </c>
      <c r="C132" s="24" t="s">
        <v>139</v>
      </c>
      <c r="D132" s="24"/>
      <c r="E132" s="24" t="s">
        <v>18</v>
      </c>
      <c r="F132" s="44">
        <f t="shared" si="3"/>
        <v>2788.2086666666669</v>
      </c>
      <c r="G132" s="68">
        <v>1239.2719999999999</v>
      </c>
      <c r="H132" s="68">
        <v>4466.4160000000002</v>
      </c>
      <c r="I132" s="68">
        <v>5932.2489999999998</v>
      </c>
      <c r="J132" s="68">
        <v>2711.7950000000001</v>
      </c>
      <c r="K132" s="68">
        <v>6062.7439999999997</v>
      </c>
      <c r="L132" s="68">
        <v>1927.3630000000001</v>
      </c>
      <c r="M132" s="68">
        <v>4035.23</v>
      </c>
      <c r="N132" s="68">
        <v>3280.0239999999999</v>
      </c>
      <c r="O132" s="68">
        <v>1049.3720000000001</v>
      </c>
    </row>
    <row r="133" spans="1:15" x14ac:dyDescent="0.25">
      <c r="A133" s="24" t="s">
        <v>15</v>
      </c>
      <c r="B133" s="24" t="s">
        <v>16</v>
      </c>
      <c r="C133" s="24" t="s">
        <v>130</v>
      </c>
      <c r="D133" s="24"/>
      <c r="E133" s="24" t="s">
        <v>18</v>
      </c>
      <c r="F133" s="44">
        <f t="shared" si="3"/>
        <v>2696.8429999999998</v>
      </c>
      <c r="G133" s="68">
        <v>47</v>
      </c>
      <c r="H133" s="68">
        <v>586.37699999999995</v>
      </c>
      <c r="I133" s="68">
        <v>1108.123</v>
      </c>
      <c r="J133" s="68">
        <v>1351.164</v>
      </c>
      <c r="K133" s="68">
        <v>402.00900000000001</v>
      </c>
      <c r="L133" s="68">
        <v>478.25900000000001</v>
      </c>
      <c r="M133" s="68">
        <v>7481.4709999999995</v>
      </c>
      <c r="N133" s="68">
        <v>470.93599999999998</v>
      </c>
      <c r="O133" s="68">
        <v>138.12200000000001</v>
      </c>
    </row>
    <row r="134" spans="1:15" x14ac:dyDescent="0.25">
      <c r="A134" s="24" t="s">
        <v>15</v>
      </c>
      <c r="B134" s="24" t="s">
        <v>16</v>
      </c>
      <c r="C134" s="24" t="s">
        <v>121</v>
      </c>
      <c r="D134" s="24"/>
      <c r="E134" s="24" t="s">
        <v>18</v>
      </c>
      <c r="F134" s="44">
        <f t="shared" si="3"/>
        <v>2514.9269999999997</v>
      </c>
      <c r="G134" s="68">
        <v>9366.2749999999996</v>
      </c>
      <c r="H134" s="68">
        <v>2170.4</v>
      </c>
      <c r="I134" s="68">
        <v>43729.889000000003</v>
      </c>
      <c r="J134" s="68">
        <v>1314.7449999999999</v>
      </c>
      <c r="K134" s="68">
        <v>1003.816</v>
      </c>
      <c r="L134" s="68">
        <v>1244.3230000000001</v>
      </c>
      <c r="M134" s="68">
        <v>1157.6990000000001</v>
      </c>
      <c r="N134" s="68">
        <v>3493.5039999999999</v>
      </c>
      <c r="O134" s="68">
        <v>2893.578</v>
      </c>
    </row>
    <row r="135" spans="1:15" x14ac:dyDescent="0.25">
      <c r="A135" s="24" t="s">
        <v>15</v>
      </c>
      <c r="B135" s="24" t="s">
        <v>16</v>
      </c>
      <c r="C135" s="24" t="s">
        <v>155</v>
      </c>
      <c r="D135" s="24"/>
      <c r="E135" s="24" t="s">
        <v>18</v>
      </c>
      <c r="F135" s="44">
        <f t="shared" si="3"/>
        <v>2485.527333333333</v>
      </c>
      <c r="G135" s="68">
        <v>5260.201</v>
      </c>
      <c r="H135" s="68">
        <v>5370.5529999999999</v>
      </c>
      <c r="I135" s="68">
        <v>4855.8010000000004</v>
      </c>
      <c r="J135" s="68">
        <v>9541.7000000000007</v>
      </c>
      <c r="K135" s="68">
        <v>7302.1840000000002</v>
      </c>
      <c r="L135" s="68">
        <v>3031.3510000000001</v>
      </c>
      <c r="M135" s="68">
        <v>2566.5070000000001</v>
      </c>
      <c r="N135" s="68">
        <v>1965.8119999999999</v>
      </c>
      <c r="O135" s="68">
        <v>2924.2629999999999</v>
      </c>
    </row>
    <row r="136" spans="1:15" x14ac:dyDescent="0.25">
      <c r="A136" s="24" t="s">
        <v>15</v>
      </c>
      <c r="B136" s="24" t="s">
        <v>16</v>
      </c>
      <c r="C136" s="24" t="s">
        <v>170</v>
      </c>
      <c r="D136" s="24"/>
      <c r="E136" s="24" t="s">
        <v>18</v>
      </c>
      <c r="F136" s="44">
        <f t="shared" si="3"/>
        <v>2303.7336666666665</v>
      </c>
      <c r="G136" s="68">
        <v>311.43599999999998</v>
      </c>
      <c r="H136" s="68">
        <v>1288.1559999999999</v>
      </c>
      <c r="I136" s="68">
        <v>1617.508</v>
      </c>
      <c r="J136" s="68">
        <v>2253.721</v>
      </c>
      <c r="K136" s="68">
        <v>1855.8520000000001</v>
      </c>
      <c r="L136" s="68">
        <v>4398.6480000000001</v>
      </c>
      <c r="M136" s="68">
        <v>2858.8989999999999</v>
      </c>
      <c r="N136" s="68">
        <v>1779.5889999999999</v>
      </c>
      <c r="O136" s="68">
        <v>2272.7130000000002</v>
      </c>
    </row>
    <row r="137" spans="1:15" x14ac:dyDescent="0.25">
      <c r="A137" s="24" t="s">
        <v>15</v>
      </c>
      <c r="B137" s="24" t="s">
        <v>16</v>
      </c>
      <c r="C137" s="24" t="s">
        <v>56</v>
      </c>
      <c r="D137" s="24"/>
      <c r="E137" s="24" t="s">
        <v>18</v>
      </c>
      <c r="F137" s="44">
        <f t="shared" ref="F137:F200" si="4">SUM(M137:O137)/3</f>
        <v>1941.0726666666667</v>
      </c>
      <c r="G137" s="68">
        <v>2637.1909999999998</v>
      </c>
      <c r="H137" s="68">
        <v>1205.741</v>
      </c>
      <c r="I137" s="68">
        <v>262.06900000000002</v>
      </c>
      <c r="J137" s="68">
        <v>1436.7190000000001</v>
      </c>
      <c r="K137" s="68">
        <v>2076.4870000000001</v>
      </c>
      <c r="L137" s="68">
        <v>1176.162</v>
      </c>
      <c r="M137" s="68">
        <v>2206.0839999999998</v>
      </c>
      <c r="N137" s="68">
        <v>2617.6579999999999</v>
      </c>
      <c r="O137" s="68">
        <v>999.476</v>
      </c>
    </row>
    <row r="138" spans="1:15" x14ac:dyDescent="0.25">
      <c r="A138" s="24" t="s">
        <v>15</v>
      </c>
      <c r="B138" s="24" t="s">
        <v>16</v>
      </c>
      <c r="C138" s="24" t="s">
        <v>154</v>
      </c>
      <c r="D138" s="24"/>
      <c r="E138" s="24" t="s">
        <v>18</v>
      </c>
      <c r="F138" s="44">
        <f t="shared" si="4"/>
        <v>1938.1463333333334</v>
      </c>
      <c r="G138" s="68">
        <v>4615.4210000000003</v>
      </c>
      <c r="H138" s="68">
        <v>1836.1469999999999</v>
      </c>
      <c r="I138" s="68">
        <v>1868.7619999999999</v>
      </c>
      <c r="J138" s="68">
        <v>2420.0390000000002</v>
      </c>
      <c r="K138" s="68">
        <v>1262.704</v>
      </c>
      <c r="L138" s="68">
        <v>1433.5340000000001</v>
      </c>
      <c r="M138" s="68">
        <v>1874.21</v>
      </c>
      <c r="N138" s="68">
        <v>1835.5989999999999</v>
      </c>
      <c r="O138" s="68">
        <v>2104.63</v>
      </c>
    </row>
    <row r="139" spans="1:15" x14ac:dyDescent="0.25">
      <c r="A139" s="24" t="s">
        <v>15</v>
      </c>
      <c r="B139" s="24" t="s">
        <v>16</v>
      </c>
      <c r="C139" s="24" t="s">
        <v>199</v>
      </c>
      <c r="D139" s="24"/>
      <c r="E139" s="24" t="s">
        <v>18</v>
      </c>
      <c r="F139" s="44">
        <f t="shared" si="4"/>
        <v>1906.7843333333331</v>
      </c>
      <c r="G139" s="68">
        <v>3143.5709999999999</v>
      </c>
      <c r="H139" s="68">
        <v>5282.9250000000002</v>
      </c>
      <c r="I139" s="68">
        <v>3088.4659999999999</v>
      </c>
      <c r="J139" s="68">
        <v>3860.625</v>
      </c>
      <c r="K139" s="68">
        <v>560.29700000000003</v>
      </c>
      <c r="L139" s="68">
        <v>2169.1379999999999</v>
      </c>
      <c r="M139" s="68">
        <v>1174.498</v>
      </c>
      <c r="N139" s="68">
        <v>1977.59</v>
      </c>
      <c r="O139" s="68">
        <v>2568.2649999999999</v>
      </c>
    </row>
    <row r="140" spans="1:15" x14ac:dyDescent="0.25">
      <c r="A140" s="24" t="s">
        <v>15</v>
      </c>
      <c r="B140" s="24" t="s">
        <v>16</v>
      </c>
      <c r="C140" s="24" t="s">
        <v>83</v>
      </c>
      <c r="D140" s="24"/>
      <c r="E140" s="24" t="s">
        <v>18</v>
      </c>
      <c r="F140" s="44">
        <f t="shared" si="4"/>
        <v>1855.4309999999998</v>
      </c>
      <c r="G140" s="68">
        <v>291.51799999999997</v>
      </c>
      <c r="H140" s="68">
        <v>643.51800000000003</v>
      </c>
      <c r="I140" s="68">
        <v>472.584</v>
      </c>
      <c r="J140" s="68">
        <v>1713.9680000000001</v>
      </c>
      <c r="K140" s="68">
        <v>1440.35</v>
      </c>
      <c r="L140" s="68">
        <v>1505.1669999999999</v>
      </c>
      <c r="M140" s="68">
        <v>1581.6969999999999</v>
      </c>
      <c r="N140" s="68">
        <v>2533.366</v>
      </c>
      <c r="O140" s="68">
        <v>1451.23</v>
      </c>
    </row>
    <row r="141" spans="1:15" x14ac:dyDescent="0.25">
      <c r="A141" s="24" t="s">
        <v>15</v>
      </c>
      <c r="B141" s="24" t="s">
        <v>16</v>
      </c>
      <c r="C141" s="24" t="s">
        <v>116</v>
      </c>
      <c r="D141" s="24"/>
      <c r="E141" s="24" t="s">
        <v>18</v>
      </c>
      <c r="F141" s="44">
        <f t="shared" si="4"/>
        <v>1783.4570000000001</v>
      </c>
      <c r="G141" s="68">
        <v>1238.3910000000001</v>
      </c>
      <c r="H141" s="68">
        <v>714.65599999999995</v>
      </c>
      <c r="I141" s="68">
        <v>515.44100000000003</v>
      </c>
      <c r="J141" s="68">
        <v>337.43799999999999</v>
      </c>
      <c r="K141" s="68">
        <v>81.247</v>
      </c>
      <c r="L141" s="68">
        <v>374.38400000000001</v>
      </c>
      <c r="M141" s="68">
        <v>499.21300000000002</v>
      </c>
      <c r="N141" s="68">
        <v>2776.2840000000001</v>
      </c>
      <c r="O141" s="68">
        <v>2074.8739999999998</v>
      </c>
    </row>
    <row r="142" spans="1:15" x14ac:dyDescent="0.25">
      <c r="A142" s="24" t="s">
        <v>15</v>
      </c>
      <c r="B142" s="24" t="s">
        <v>16</v>
      </c>
      <c r="C142" s="24" t="s">
        <v>143</v>
      </c>
      <c r="D142" s="24"/>
      <c r="E142" s="24" t="s">
        <v>18</v>
      </c>
      <c r="F142" s="44">
        <f t="shared" si="4"/>
        <v>1776.7953333333335</v>
      </c>
      <c r="G142" s="68">
        <v>966.82100000000003</v>
      </c>
      <c r="H142" s="68">
        <v>2078.4119999999998</v>
      </c>
      <c r="I142" s="68">
        <v>1157.4090000000001</v>
      </c>
      <c r="J142" s="68">
        <v>1656.1120000000001</v>
      </c>
      <c r="K142" s="68">
        <v>503.95800000000003</v>
      </c>
      <c r="L142" s="68">
        <v>495.42200000000003</v>
      </c>
      <c r="M142" s="68">
        <v>1001.9450000000001</v>
      </c>
      <c r="N142" s="68">
        <v>2149.5709999999999</v>
      </c>
      <c r="O142" s="68">
        <v>2178.87</v>
      </c>
    </row>
    <row r="143" spans="1:15" x14ac:dyDescent="0.25">
      <c r="A143" s="24" t="s">
        <v>15</v>
      </c>
      <c r="B143" s="24" t="s">
        <v>16</v>
      </c>
      <c r="C143" s="24" t="s">
        <v>184</v>
      </c>
      <c r="D143" s="24"/>
      <c r="E143" s="24" t="s">
        <v>18</v>
      </c>
      <c r="F143" s="44">
        <f t="shared" si="4"/>
        <v>1691.4806666666666</v>
      </c>
      <c r="G143" s="68">
        <v>1457.49</v>
      </c>
      <c r="H143" s="68">
        <v>937.33900000000006</v>
      </c>
      <c r="I143" s="68">
        <v>12215.527</v>
      </c>
      <c r="J143" s="68">
        <v>2073.4</v>
      </c>
      <c r="K143" s="68">
        <v>1351.162</v>
      </c>
      <c r="L143" s="68">
        <v>1161.222</v>
      </c>
      <c r="M143" s="68">
        <v>830.83100000000002</v>
      </c>
      <c r="N143" s="68">
        <v>1948.646</v>
      </c>
      <c r="O143" s="68">
        <v>2294.9650000000001</v>
      </c>
    </row>
    <row r="144" spans="1:15" x14ac:dyDescent="0.25">
      <c r="A144" s="24" t="s">
        <v>15</v>
      </c>
      <c r="B144" s="24" t="s">
        <v>16</v>
      </c>
      <c r="C144" s="24" t="s">
        <v>124</v>
      </c>
      <c r="D144" s="24"/>
      <c r="E144" s="24" t="s">
        <v>18</v>
      </c>
      <c r="F144" s="44">
        <f t="shared" si="4"/>
        <v>1580.5173333333332</v>
      </c>
      <c r="G144" s="68">
        <v>159.303</v>
      </c>
      <c r="H144" s="68">
        <v>195.40600000000001</v>
      </c>
      <c r="I144" s="68">
        <v>520.66700000000003</v>
      </c>
      <c r="J144" s="68">
        <v>377.38</v>
      </c>
      <c r="K144" s="68">
        <v>646.32899999999995</v>
      </c>
      <c r="L144" s="68">
        <v>191.114</v>
      </c>
      <c r="M144" s="68">
        <v>480.505</v>
      </c>
      <c r="N144" s="68">
        <v>1451.19</v>
      </c>
      <c r="O144" s="68">
        <v>2809.857</v>
      </c>
    </row>
    <row r="145" spans="1:15" x14ac:dyDescent="0.25">
      <c r="A145" s="24" t="s">
        <v>15</v>
      </c>
      <c r="B145" s="24" t="s">
        <v>16</v>
      </c>
      <c r="C145" s="24" t="s">
        <v>99</v>
      </c>
      <c r="D145" s="24"/>
      <c r="E145" s="24" t="s">
        <v>18</v>
      </c>
      <c r="F145" s="44">
        <f t="shared" si="4"/>
        <v>1577.2723333333333</v>
      </c>
      <c r="G145" s="68">
        <v>2086.7840000000001</v>
      </c>
      <c r="H145" s="68">
        <v>938.67</v>
      </c>
      <c r="I145" s="68">
        <v>3146.6089999999999</v>
      </c>
      <c r="J145" s="68">
        <v>2085.096</v>
      </c>
      <c r="K145" s="68">
        <v>3268.4769999999999</v>
      </c>
      <c r="L145" s="68">
        <v>641.92899999999997</v>
      </c>
      <c r="M145" s="68">
        <v>1635.0540000000001</v>
      </c>
      <c r="N145" s="68">
        <v>1361.1959999999999</v>
      </c>
      <c r="O145" s="68">
        <v>1735.567</v>
      </c>
    </row>
    <row r="146" spans="1:15" x14ac:dyDescent="0.25">
      <c r="A146" s="24" t="s">
        <v>15</v>
      </c>
      <c r="B146" s="24" t="s">
        <v>16</v>
      </c>
      <c r="C146" s="24" t="s">
        <v>164</v>
      </c>
      <c r="D146" s="24"/>
      <c r="E146" s="24" t="s">
        <v>18</v>
      </c>
      <c r="F146" s="44">
        <f t="shared" si="4"/>
        <v>1495.134</v>
      </c>
      <c r="G146" s="68">
        <v>167.67</v>
      </c>
      <c r="H146" s="68">
        <v>1218.77</v>
      </c>
      <c r="I146" s="68">
        <v>1640.0350000000001</v>
      </c>
      <c r="J146" s="68">
        <v>1676.3869999999999</v>
      </c>
      <c r="K146" s="68">
        <v>1214.819</v>
      </c>
      <c r="L146" s="68">
        <v>818.73400000000004</v>
      </c>
      <c r="M146" s="68">
        <v>1991.2470000000001</v>
      </c>
      <c r="N146" s="68">
        <v>1826.9059999999999</v>
      </c>
      <c r="O146" s="68">
        <v>667.24900000000002</v>
      </c>
    </row>
    <row r="147" spans="1:15" x14ac:dyDescent="0.25">
      <c r="A147" s="24" t="s">
        <v>15</v>
      </c>
      <c r="B147" s="24" t="s">
        <v>16</v>
      </c>
      <c r="C147" s="24" t="s">
        <v>103</v>
      </c>
      <c r="D147" s="24"/>
      <c r="E147" s="24" t="s">
        <v>18</v>
      </c>
      <c r="F147" s="44">
        <f t="shared" si="4"/>
        <v>1430.1109999999999</v>
      </c>
      <c r="G147" s="68">
        <v>696.35</v>
      </c>
      <c r="H147" s="68">
        <v>133.976</v>
      </c>
      <c r="I147" s="68">
        <v>363.69600000000003</v>
      </c>
      <c r="J147" s="68">
        <v>2071.9459999999999</v>
      </c>
      <c r="K147" s="68">
        <v>5.3010000000000002</v>
      </c>
      <c r="L147" s="68">
        <v>1108.3800000000001</v>
      </c>
      <c r="M147" s="68">
        <v>436.71699999999998</v>
      </c>
      <c r="N147" s="68">
        <v>304.15199999999999</v>
      </c>
      <c r="O147" s="68">
        <v>3549.4639999999999</v>
      </c>
    </row>
    <row r="148" spans="1:15" x14ac:dyDescent="0.25">
      <c r="A148" s="24" t="s">
        <v>15</v>
      </c>
      <c r="B148" s="24" t="s">
        <v>16</v>
      </c>
      <c r="C148" s="24" t="s">
        <v>123</v>
      </c>
      <c r="D148" s="24"/>
      <c r="E148" s="24" t="s">
        <v>18</v>
      </c>
      <c r="F148" s="44">
        <f t="shared" si="4"/>
        <v>1298.731</v>
      </c>
      <c r="G148" s="68">
        <v>551.01800000000003</v>
      </c>
      <c r="H148" s="68">
        <v>2206.7640000000001</v>
      </c>
      <c r="I148" s="68">
        <v>506.29899999999998</v>
      </c>
      <c r="J148" s="68">
        <v>66.018000000000001</v>
      </c>
      <c r="K148" s="68">
        <v>145.47499999999999</v>
      </c>
      <c r="L148" s="68">
        <v>890.36300000000006</v>
      </c>
      <c r="M148" s="68">
        <v>1948.1969999999999</v>
      </c>
      <c r="N148" s="68">
        <v>957.09299999999996</v>
      </c>
      <c r="O148" s="68">
        <v>990.90300000000002</v>
      </c>
    </row>
    <row r="149" spans="1:15" x14ac:dyDescent="0.25">
      <c r="A149" s="24" t="s">
        <v>15</v>
      </c>
      <c r="B149" s="24" t="s">
        <v>16</v>
      </c>
      <c r="C149" s="24" t="s">
        <v>108</v>
      </c>
      <c r="D149" s="24"/>
      <c r="E149" s="24" t="s">
        <v>18</v>
      </c>
      <c r="F149" s="44">
        <f t="shared" si="4"/>
        <v>1191.7303333333332</v>
      </c>
      <c r="G149" s="68">
        <v>491.86099999999999</v>
      </c>
      <c r="H149" s="68">
        <v>257.07100000000003</v>
      </c>
      <c r="I149" s="68">
        <v>274.81400000000002</v>
      </c>
      <c r="J149" s="68">
        <v>10062.941000000001</v>
      </c>
      <c r="K149" s="68">
        <v>136.94</v>
      </c>
      <c r="L149" s="68">
        <v>364.911</v>
      </c>
      <c r="M149" s="68">
        <v>371.30599999999998</v>
      </c>
      <c r="N149" s="68">
        <v>796.58399999999995</v>
      </c>
      <c r="O149" s="68">
        <v>2407.3009999999999</v>
      </c>
    </row>
    <row r="150" spans="1:15" x14ac:dyDescent="0.25">
      <c r="A150" s="24" t="s">
        <v>15</v>
      </c>
      <c r="B150" s="24" t="s">
        <v>16</v>
      </c>
      <c r="C150" s="24" t="s">
        <v>101</v>
      </c>
      <c r="D150" s="24"/>
      <c r="E150" s="24" t="s">
        <v>18</v>
      </c>
      <c r="F150" s="44">
        <f t="shared" si="4"/>
        <v>1074.9836666666667</v>
      </c>
      <c r="G150" s="68">
        <v>546.50300000000004</v>
      </c>
      <c r="H150" s="68">
        <v>1793.8040000000001</v>
      </c>
      <c r="I150" s="68">
        <v>3203.152</v>
      </c>
      <c r="J150" s="68">
        <v>1843.5820000000001</v>
      </c>
      <c r="K150" s="68">
        <v>1651.9570000000001</v>
      </c>
      <c r="L150" s="68">
        <v>625.64200000000005</v>
      </c>
      <c r="M150" s="68">
        <v>1739.9069999999999</v>
      </c>
      <c r="N150" s="68">
        <v>815.45</v>
      </c>
      <c r="O150" s="68">
        <v>669.59400000000005</v>
      </c>
    </row>
    <row r="151" spans="1:15" x14ac:dyDescent="0.25">
      <c r="A151" s="24" t="s">
        <v>15</v>
      </c>
      <c r="B151" s="24" t="s">
        <v>16</v>
      </c>
      <c r="C151" s="24" t="s">
        <v>158</v>
      </c>
      <c r="D151" s="24"/>
      <c r="E151" s="24" t="s">
        <v>18</v>
      </c>
      <c r="F151" s="44">
        <f t="shared" si="4"/>
        <v>1033.4276666666665</v>
      </c>
      <c r="G151" s="68">
        <v>494.53699999999998</v>
      </c>
      <c r="H151" s="68">
        <v>1776.0039999999999</v>
      </c>
      <c r="I151" s="68">
        <v>457.649</v>
      </c>
      <c r="J151" s="68">
        <v>390.34300000000002</v>
      </c>
      <c r="K151" s="68">
        <v>64.334000000000003</v>
      </c>
      <c r="L151" s="68">
        <v>3771.1480000000001</v>
      </c>
      <c r="M151" s="68">
        <v>1229.587</v>
      </c>
      <c r="N151" s="68">
        <v>838.18399999999997</v>
      </c>
      <c r="O151" s="68">
        <v>1032.5119999999999</v>
      </c>
    </row>
    <row r="152" spans="1:15" x14ac:dyDescent="0.25">
      <c r="A152" s="24" t="s">
        <v>15</v>
      </c>
      <c r="B152" s="24" t="s">
        <v>16</v>
      </c>
      <c r="C152" s="24" t="s">
        <v>135</v>
      </c>
      <c r="D152" s="24"/>
      <c r="E152" s="24" t="s">
        <v>18</v>
      </c>
      <c r="F152" s="44">
        <f t="shared" si="4"/>
        <v>1032.297</v>
      </c>
      <c r="G152" s="68">
        <v>351.75200000000001</v>
      </c>
      <c r="H152" s="68">
        <v>414.07299999999998</v>
      </c>
      <c r="I152" s="68">
        <v>301.49400000000003</v>
      </c>
      <c r="J152" s="68">
        <v>322.72800000000001</v>
      </c>
      <c r="K152" s="68">
        <v>2938.3449999999998</v>
      </c>
      <c r="L152" s="68">
        <v>2761.9989999999998</v>
      </c>
      <c r="M152" s="68">
        <v>375.48200000000003</v>
      </c>
      <c r="N152" s="68">
        <v>989.93899999999996</v>
      </c>
      <c r="O152" s="68">
        <v>1731.47</v>
      </c>
    </row>
    <row r="153" spans="1:15" x14ac:dyDescent="0.25">
      <c r="A153" s="24" t="s">
        <v>15</v>
      </c>
      <c r="B153" s="24" t="s">
        <v>16</v>
      </c>
      <c r="C153" s="24" t="s">
        <v>137</v>
      </c>
      <c r="D153" s="24"/>
      <c r="E153" s="24" t="s">
        <v>18</v>
      </c>
      <c r="F153" s="44">
        <f t="shared" si="4"/>
        <v>1009.5606666666666</v>
      </c>
      <c r="G153" s="68">
        <v>6.83</v>
      </c>
      <c r="H153" s="68">
        <v>118.785</v>
      </c>
      <c r="I153" s="68">
        <v>42.314999999999998</v>
      </c>
      <c r="J153" s="68">
        <v>121.477</v>
      </c>
      <c r="K153" s="68">
        <v>646.35900000000004</v>
      </c>
      <c r="L153" s="68">
        <v>224.15700000000001</v>
      </c>
      <c r="M153" s="68">
        <v>2300.9899999999998</v>
      </c>
      <c r="N153" s="68">
        <v>407.13299999999998</v>
      </c>
      <c r="O153" s="68">
        <v>320.55900000000003</v>
      </c>
    </row>
    <row r="154" spans="1:15" x14ac:dyDescent="0.25">
      <c r="A154" s="24" t="s">
        <v>15</v>
      </c>
      <c r="B154" s="24" t="s">
        <v>16</v>
      </c>
      <c r="C154" s="24" t="s">
        <v>127</v>
      </c>
      <c r="D154" s="24"/>
      <c r="E154" s="24" t="s">
        <v>18</v>
      </c>
      <c r="F154" s="44">
        <f t="shared" si="4"/>
        <v>959.04399999999998</v>
      </c>
      <c r="G154" s="68">
        <v>7174.6790000000001</v>
      </c>
      <c r="H154" s="68">
        <v>10119.56</v>
      </c>
      <c r="I154" s="68">
        <v>28162.13</v>
      </c>
      <c r="J154" s="68">
        <v>18721.521000000001</v>
      </c>
      <c r="K154" s="68">
        <v>16987.133000000002</v>
      </c>
      <c r="L154" s="68">
        <v>850.68200000000002</v>
      </c>
      <c r="M154" s="68">
        <v>566.66399999999999</v>
      </c>
      <c r="N154" s="68">
        <v>1425.4110000000001</v>
      </c>
      <c r="O154" s="68">
        <v>885.05700000000002</v>
      </c>
    </row>
    <row r="155" spans="1:15" x14ac:dyDescent="0.25">
      <c r="A155" s="24" t="s">
        <v>15</v>
      </c>
      <c r="B155" s="24" t="s">
        <v>16</v>
      </c>
      <c r="C155" s="24" t="s">
        <v>176</v>
      </c>
      <c r="D155" s="24"/>
      <c r="E155" s="24" t="s">
        <v>18</v>
      </c>
      <c r="F155" s="44">
        <f t="shared" si="4"/>
        <v>885.30133333333333</v>
      </c>
      <c r="G155" s="68">
        <v>2386.761</v>
      </c>
      <c r="H155" s="68">
        <v>2003.893</v>
      </c>
      <c r="I155" s="68">
        <v>1013.357</v>
      </c>
      <c r="J155" s="68">
        <v>1371.7159999999999</v>
      </c>
      <c r="K155" s="68">
        <v>1029.492</v>
      </c>
      <c r="L155" s="68">
        <v>860.65099999999995</v>
      </c>
      <c r="M155" s="68">
        <v>1158.4639999999999</v>
      </c>
      <c r="N155" s="68">
        <v>735.20299999999997</v>
      </c>
      <c r="O155" s="68">
        <v>762.23699999999997</v>
      </c>
    </row>
    <row r="156" spans="1:15" x14ac:dyDescent="0.25">
      <c r="A156" s="24" t="s">
        <v>15</v>
      </c>
      <c r="B156" s="24" t="s">
        <v>16</v>
      </c>
      <c r="C156" s="24" t="s">
        <v>188</v>
      </c>
      <c r="D156" s="24"/>
      <c r="E156" s="24" t="s">
        <v>18</v>
      </c>
      <c r="F156" s="44">
        <f t="shared" si="4"/>
        <v>791.07866666666666</v>
      </c>
      <c r="G156" s="68">
        <v>59.554000000000002</v>
      </c>
      <c r="H156" s="68">
        <v>28.637</v>
      </c>
      <c r="I156" s="68">
        <v>87.676000000000002</v>
      </c>
      <c r="J156" s="68">
        <v>640.726</v>
      </c>
      <c r="K156" s="68">
        <v>27.029</v>
      </c>
      <c r="L156" s="68">
        <v>362.77199999999999</v>
      </c>
      <c r="M156" s="68">
        <v>0.59599999999999997</v>
      </c>
      <c r="N156" s="68">
        <v>1471.5309999999999</v>
      </c>
      <c r="O156" s="68">
        <v>901.10900000000004</v>
      </c>
    </row>
    <row r="157" spans="1:15" x14ac:dyDescent="0.25">
      <c r="A157" s="24" t="s">
        <v>15</v>
      </c>
      <c r="B157" s="24" t="s">
        <v>16</v>
      </c>
      <c r="C157" s="24" t="s">
        <v>174</v>
      </c>
      <c r="D157" s="24"/>
      <c r="E157" s="24" t="s">
        <v>18</v>
      </c>
      <c r="F157" s="44">
        <f t="shared" si="4"/>
        <v>781.31799999999987</v>
      </c>
      <c r="G157" s="68">
        <v>1534.4949999999999</v>
      </c>
      <c r="H157" s="68">
        <v>2194.114</v>
      </c>
      <c r="I157" s="68">
        <v>10.631</v>
      </c>
      <c r="J157" s="68">
        <v>527.779</v>
      </c>
      <c r="K157" s="68">
        <v>681.32899999999995</v>
      </c>
      <c r="L157" s="68">
        <v>384.08699999999999</v>
      </c>
      <c r="M157" s="68">
        <v>1530.2819999999999</v>
      </c>
      <c r="N157" s="68">
        <v>546.81600000000003</v>
      </c>
      <c r="O157" s="68">
        <v>266.85599999999999</v>
      </c>
    </row>
    <row r="158" spans="1:15" x14ac:dyDescent="0.25">
      <c r="A158" s="24" t="s">
        <v>15</v>
      </c>
      <c r="B158" s="24" t="s">
        <v>16</v>
      </c>
      <c r="C158" s="24" t="s">
        <v>117</v>
      </c>
      <c r="D158" s="24"/>
      <c r="E158" s="24" t="s">
        <v>18</v>
      </c>
      <c r="F158" s="44">
        <f t="shared" si="4"/>
        <v>722.77966666666669</v>
      </c>
      <c r="G158" s="68"/>
      <c r="H158" s="68">
        <v>128.42699999999999</v>
      </c>
      <c r="I158" s="68">
        <v>3244.3589999999999</v>
      </c>
      <c r="J158" s="68">
        <v>1739.1030000000001</v>
      </c>
      <c r="K158" s="68">
        <v>104.694</v>
      </c>
      <c r="L158" s="68">
        <v>1974.528</v>
      </c>
      <c r="M158" s="68">
        <v>823.66200000000003</v>
      </c>
      <c r="N158" s="68">
        <v>1344.6769999999999</v>
      </c>
      <c r="O158" s="68"/>
    </row>
    <row r="159" spans="1:15" x14ac:dyDescent="0.25">
      <c r="A159" s="24" t="s">
        <v>15</v>
      </c>
      <c r="B159" s="24" t="s">
        <v>16</v>
      </c>
      <c r="C159" s="24" t="s">
        <v>277</v>
      </c>
      <c r="D159" s="24"/>
      <c r="E159" s="24" t="s">
        <v>18</v>
      </c>
      <c r="F159" s="44">
        <f t="shared" si="4"/>
        <v>694.72899999999993</v>
      </c>
      <c r="G159" s="68">
        <v>116.392</v>
      </c>
      <c r="H159" s="68"/>
      <c r="I159" s="68">
        <v>196.749</v>
      </c>
      <c r="J159" s="68">
        <v>106.283</v>
      </c>
      <c r="K159" s="68">
        <v>97.542000000000002</v>
      </c>
      <c r="L159" s="68">
        <v>199.596</v>
      </c>
      <c r="M159" s="68">
        <v>419.565</v>
      </c>
      <c r="N159" s="68">
        <v>1232.154</v>
      </c>
      <c r="O159" s="68">
        <v>432.46800000000002</v>
      </c>
    </row>
    <row r="160" spans="1:15" x14ac:dyDescent="0.25">
      <c r="A160" s="24" t="s">
        <v>15</v>
      </c>
      <c r="B160" s="24" t="s">
        <v>16</v>
      </c>
      <c r="C160" s="24" t="s">
        <v>118</v>
      </c>
      <c r="D160" s="24"/>
      <c r="E160" s="24" t="s">
        <v>18</v>
      </c>
      <c r="F160" s="44">
        <f t="shared" si="4"/>
        <v>674.73166666666668</v>
      </c>
      <c r="G160" s="68">
        <v>583.92499999999995</v>
      </c>
      <c r="H160" s="68">
        <v>1025.6869999999999</v>
      </c>
      <c r="I160" s="68">
        <v>2555.4209999999998</v>
      </c>
      <c r="J160" s="68">
        <v>3295.1869999999999</v>
      </c>
      <c r="K160" s="68">
        <v>82.834999999999994</v>
      </c>
      <c r="L160" s="68">
        <v>1719.979</v>
      </c>
      <c r="M160" s="68">
        <v>1112.808</v>
      </c>
      <c r="N160" s="68">
        <v>356.48</v>
      </c>
      <c r="O160" s="68">
        <v>554.90700000000004</v>
      </c>
    </row>
    <row r="161" spans="1:15" x14ac:dyDescent="0.25">
      <c r="A161" s="24" t="s">
        <v>15</v>
      </c>
      <c r="B161" s="24" t="s">
        <v>16</v>
      </c>
      <c r="C161" s="24" t="s">
        <v>165</v>
      </c>
      <c r="D161" s="24"/>
      <c r="E161" s="24" t="s">
        <v>18</v>
      </c>
      <c r="F161" s="44">
        <f t="shared" si="4"/>
        <v>663.51333333333332</v>
      </c>
      <c r="G161" s="68">
        <v>284.21800000000002</v>
      </c>
      <c r="H161" s="68">
        <v>423.30900000000003</v>
      </c>
      <c r="I161" s="68">
        <v>702.82799999999997</v>
      </c>
      <c r="J161" s="68">
        <v>509.01600000000002</v>
      </c>
      <c r="K161" s="68">
        <v>269.315</v>
      </c>
      <c r="L161" s="68">
        <v>224.08099999999999</v>
      </c>
      <c r="M161" s="68">
        <v>443.09</v>
      </c>
      <c r="N161" s="68">
        <v>311.346</v>
      </c>
      <c r="O161" s="68">
        <v>1236.104</v>
      </c>
    </row>
    <row r="162" spans="1:15" x14ac:dyDescent="0.25">
      <c r="A162" s="24" t="s">
        <v>15</v>
      </c>
      <c r="B162" s="24" t="s">
        <v>16</v>
      </c>
      <c r="C162" s="24" t="s">
        <v>69</v>
      </c>
      <c r="D162" s="24"/>
      <c r="E162" s="24" t="s">
        <v>18</v>
      </c>
      <c r="F162" s="44">
        <f t="shared" si="4"/>
        <v>627.57433333333336</v>
      </c>
      <c r="G162" s="68">
        <v>2622.3980000000001</v>
      </c>
      <c r="H162" s="68">
        <v>2284.4630000000002</v>
      </c>
      <c r="I162" s="68">
        <v>9990.3809999999994</v>
      </c>
      <c r="J162" s="68">
        <v>574.55999999999995</v>
      </c>
      <c r="K162" s="68">
        <v>1828.0820000000001</v>
      </c>
      <c r="L162" s="68">
        <v>644.81299999999999</v>
      </c>
      <c r="M162" s="68">
        <v>602.78300000000002</v>
      </c>
      <c r="N162" s="68">
        <v>45.811999999999998</v>
      </c>
      <c r="O162" s="68">
        <v>1234.1279999999999</v>
      </c>
    </row>
    <row r="163" spans="1:15" x14ac:dyDescent="0.25">
      <c r="A163" s="24" t="s">
        <v>15</v>
      </c>
      <c r="B163" s="24" t="s">
        <v>16</v>
      </c>
      <c r="C163" s="24" t="s">
        <v>163</v>
      </c>
      <c r="D163" s="24"/>
      <c r="E163" s="24" t="s">
        <v>18</v>
      </c>
      <c r="F163" s="44">
        <f t="shared" si="4"/>
        <v>595.39499999999998</v>
      </c>
      <c r="G163" s="68">
        <v>2812.3249999999998</v>
      </c>
      <c r="H163" s="68">
        <v>2627.1309999999999</v>
      </c>
      <c r="I163" s="68">
        <v>415.73899999999998</v>
      </c>
      <c r="J163" s="68">
        <v>2501.2719999999999</v>
      </c>
      <c r="K163" s="68">
        <v>121.792</v>
      </c>
      <c r="L163" s="68">
        <v>130.749</v>
      </c>
      <c r="M163" s="68">
        <v>548.81899999999996</v>
      </c>
      <c r="N163" s="68">
        <v>629.47299999999996</v>
      </c>
      <c r="O163" s="68">
        <v>607.89300000000003</v>
      </c>
    </row>
    <row r="164" spans="1:15" x14ac:dyDescent="0.25">
      <c r="A164" s="24" t="s">
        <v>15</v>
      </c>
      <c r="B164" s="24" t="s">
        <v>16</v>
      </c>
      <c r="C164" s="24" t="s">
        <v>110</v>
      </c>
      <c r="D164" s="24"/>
      <c r="E164" s="24" t="s">
        <v>18</v>
      </c>
      <c r="F164" s="44">
        <f t="shared" si="4"/>
        <v>581.38266666666675</v>
      </c>
      <c r="G164" s="68">
        <v>3333.4369999999999</v>
      </c>
      <c r="H164" s="68">
        <v>1177.2349999999999</v>
      </c>
      <c r="I164" s="68">
        <v>468.358</v>
      </c>
      <c r="J164" s="68">
        <v>689.56100000000004</v>
      </c>
      <c r="K164" s="68">
        <v>573.09699999999998</v>
      </c>
      <c r="L164" s="68">
        <v>42.106999999999999</v>
      </c>
      <c r="M164" s="68">
        <v>532.09900000000005</v>
      </c>
      <c r="N164" s="68">
        <v>225.756</v>
      </c>
      <c r="O164" s="68">
        <v>986.29300000000001</v>
      </c>
    </row>
    <row r="165" spans="1:15" x14ac:dyDescent="0.25">
      <c r="A165" s="24" t="s">
        <v>15</v>
      </c>
      <c r="B165" s="24" t="s">
        <v>16</v>
      </c>
      <c r="C165" s="24" t="s">
        <v>145</v>
      </c>
      <c r="D165" s="24"/>
      <c r="E165" s="24" t="s">
        <v>18</v>
      </c>
      <c r="F165" s="44">
        <f t="shared" si="4"/>
        <v>547.88666666666666</v>
      </c>
      <c r="G165" s="68">
        <v>2838.261</v>
      </c>
      <c r="H165" s="68">
        <v>152.79900000000001</v>
      </c>
      <c r="I165" s="68">
        <v>915.27800000000002</v>
      </c>
      <c r="J165" s="68">
        <v>92.748000000000005</v>
      </c>
      <c r="K165" s="68">
        <v>414.65100000000001</v>
      </c>
      <c r="L165" s="68">
        <v>789.89400000000001</v>
      </c>
      <c r="M165" s="68">
        <v>369.82</v>
      </c>
      <c r="N165" s="68">
        <v>677.99599999999998</v>
      </c>
      <c r="O165" s="68">
        <v>595.84400000000005</v>
      </c>
    </row>
    <row r="166" spans="1:15" x14ac:dyDescent="0.25">
      <c r="A166" s="24" t="s">
        <v>15</v>
      </c>
      <c r="B166" s="24" t="s">
        <v>16</v>
      </c>
      <c r="C166" s="24" t="s">
        <v>178</v>
      </c>
      <c r="D166" s="24"/>
      <c r="E166" s="24" t="s">
        <v>18</v>
      </c>
      <c r="F166" s="44">
        <f t="shared" si="4"/>
        <v>531.61733333333325</v>
      </c>
      <c r="G166" s="68">
        <v>186.58799999999999</v>
      </c>
      <c r="H166" s="68">
        <v>76.885999999999996</v>
      </c>
      <c r="I166" s="68">
        <v>961.52</v>
      </c>
      <c r="J166" s="68">
        <v>140.28700000000001</v>
      </c>
      <c r="K166" s="68">
        <v>92.552000000000007</v>
      </c>
      <c r="L166" s="68">
        <v>136.935</v>
      </c>
      <c r="M166" s="68">
        <v>482.82100000000003</v>
      </c>
      <c r="N166" s="68">
        <v>737.32399999999996</v>
      </c>
      <c r="O166" s="68">
        <v>374.70699999999999</v>
      </c>
    </row>
    <row r="167" spans="1:15" x14ac:dyDescent="0.25">
      <c r="A167" s="24" t="s">
        <v>15</v>
      </c>
      <c r="B167" s="24" t="s">
        <v>16</v>
      </c>
      <c r="C167" s="24" t="s">
        <v>270</v>
      </c>
      <c r="D167" s="24"/>
      <c r="E167" s="24" t="s">
        <v>18</v>
      </c>
      <c r="F167" s="44">
        <f t="shared" si="4"/>
        <v>497.07566666666668</v>
      </c>
      <c r="G167" s="68">
        <v>10.327</v>
      </c>
      <c r="H167" s="68"/>
      <c r="I167" s="68">
        <v>97.165999999999997</v>
      </c>
      <c r="J167" s="68">
        <v>484.47699999999998</v>
      </c>
      <c r="K167" s="68">
        <v>695.59900000000005</v>
      </c>
      <c r="L167" s="68">
        <v>838.13099999999997</v>
      </c>
      <c r="M167" s="68">
        <v>661.95699999999999</v>
      </c>
      <c r="N167" s="68">
        <v>424.86700000000002</v>
      </c>
      <c r="O167" s="68">
        <v>404.40300000000002</v>
      </c>
    </row>
    <row r="168" spans="1:15" x14ac:dyDescent="0.25">
      <c r="A168" s="24" t="s">
        <v>15</v>
      </c>
      <c r="B168" s="24" t="s">
        <v>16</v>
      </c>
      <c r="C168" s="24" t="s">
        <v>268</v>
      </c>
      <c r="D168" s="24"/>
      <c r="E168" s="24" t="s">
        <v>18</v>
      </c>
      <c r="F168" s="44">
        <f t="shared" si="4"/>
        <v>488.18299999999999</v>
      </c>
      <c r="G168" s="68">
        <v>448.17500000000001</v>
      </c>
      <c r="H168" s="68">
        <v>146.13900000000001</v>
      </c>
      <c r="I168" s="68">
        <v>712.41800000000001</v>
      </c>
      <c r="J168" s="68">
        <v>1443.2280000000001</v>
      </c>
      <c r="K168" s="68">
        <v>6.9050000000000002</v>
      </c>
      <c r="L168" s="68">
        <v>137.33699999999999</v>
      </c>
      <c r="M168" s="68">
        <v>1259.605</v>
      </c>
      <c r="N168" s="68">
        <v>40.863</v>
      </c>
      <c r="O168" s="68">
        <v>164.08099999999999</v>
      </c>
    </row>
    <row r="169" spans="1:15" x14ac:dyDescent="0.25">
      <c r="A169" s="24" t="s">
        <v>15</v>
      </c>
      <c r="B169" s="24" t="s">
        <v>16</v>
      </c>
      <c r="C169" s="24" t="s">
        <v>177</v>
      </c>
      <c r="D169" s="24"/>
      <c r="E169" s="24" t="s">
        <v>18</v>
      </c>
      <c r="F169" s="44">
        <f t="shared" si="4"/>
        <v>392.40600000000001</v>
      </c>
      <c r="G169" s="68">
        <v>165.613</v>
      </c>
      <c r="H169" s="68">
        <v>1390.904</v>
      </c>
      <c r="I169" s="68">
        <v>234.893</v>
      </c>
      <c r="J169" s="68">
        <v>395.22199999999998</v>
      </c>
      <c r="K169" s="68">
        <v>99.796999999999997</v>
      </c>
      <c r="L169" s="68">
        <v>1337.249</v>
      </c>
      <c r="M169" s="68">
        <v>250.65100000000001</v>
      </c>
      <c r="N169" s="68">
        <v>506.37700000000001</v>
      </c>
      <c r="O169" s="68">
        <v>420.19</v>
      </c>
    </row>
    <row r="170" spans="1:15" x14ac:dyDescent="0.25">
      <c r="A170" s="24" t="s">
        <v>15</v>
      </c>
      <c r="B170" s="24" t="s">
        <v>16</v>
      </c>
      <c r="C170" s="24" t="s">
        <v>167</v>
      </c>
      <c r="D170" s="24"/>
      <c r="E170" s="24" t="s">
        <v>18</v>
      </c>
      <c r="F170" s="44">
        <f t="shared" si="4"/>
        <v>379.339</v>
      </c>
      <c r="G170" s="68">
        <v>59.287999999999997</v>
      </c>
      <c r="H170" s="68">
        <v>197.761</v>
      </c>
      <c r="I170" s="68">
        <v>869.21600000000001</v>
      </c>
      <c r="J170" s="68">
        <v>261.53399999999999</v>
      </c>
      <c r="K170" s="68">
        <v>797.67100000000005</v>
      </c>
      <c r="L170" s="68">
        <v>229.33099999999999</v>
      </c>
      <c r="M170" s="68">
        <v>511.96199999999999</v>
      </c>
      <c r="N170" s="68">
        <v>444.71300000000002</v>
      </c>
      <c r="O170" s="68">
        <v>181.34200000000001</v>
      </c>
    </row>
    <row r="171" spans="1:15" x14ac:dyDescent="0.25">
      <c r="A171" s="24" t="s">
        <v>15</v>
      </c>
      <c r="B171" s="24" t="s">
        <v>16</v>
      </c>
      <c r="C171" s="24" t="s">
        <v>273</v>
      </c>
      <c r="D171" s="24"/>
      <c r="E171" s="24" t="s">
        <v>18</v>
      </c>
      <c r="F171" s="44">
        <f t="shared" si="4"/>
        <v>294.13033333333334</v>
      </c>
      <c r="G171" s="68">
        <v>28.530999999999999</v>
      </c>
      <c r="H171" s="68">
        <v>16.966000000000001</v>
      </c>
      <c r="I171" s="68">
        <v>6.0000000000000001E-3</v>
      </c>
      <c r="J171" s="68">
        <v>3.0030000000000001</v>
      </c>
      <c r="K171" s="68"/>
      <c r="L171" s="68">
        <v>131.18</v>
      </c>
      <c r="M171" s="68"/>
      <c r="N171" s="68">
        <v>331.89400000000001</v>
      </c>
      <c r="O171" s="68">
        <v>550.49699999999996</v>
      </c>
    </row>
    <row r="172" spans="1:15" x14ac:dyDescent="0.25">
      <c r="A172" s="24" t="s">
        <v>15</v>
      </c>
      <c r="B172" s="24" t="s">
        <v>16</v>
      </c>
      <c r="C172" s="24" t="s">
        <v>161</v>
      </c>
      <c r="D172" s="24"/>
      <c r="E172" s="24" t="s">
        <v>18</v>
      </c>
      <c r="F172" s="44">
        <f t="shared" si="4"/>
        <v>281.80266666666665</v>
      </c>
      <c r="G172" s="68">
        <v>3717.6039999999998</v>
      </c>
      <c r="H172" s="68">
        <v>2838.377</v>
      </c>
      <c r="I172" s="68">
        <v>18328.244999999999</v>
      </c>
      <c r="J172" s="68">
        <v>703.68</v>
      </c>
      <c r="K172" s="68">
        <v>1058.02</v>
      </c>
      <c r="L172" s="68">
        <v>962.99300000000005</v>
      </c>
      <c r="M172" s="68">
        <v>498.649</v>
      </c>
      <c r="N172" s="68">
        <v>258.32600000000002</v>
      </c>
      <c r="O172" s="68">
        <v>88.433000000000007</v>
      </c>
    </row>
    <row r="173" spans="1:15" x14ac:dyDescent="0.25">
      <c r="A173" s="24" t="s">
        <v>15</v>
      </c>
      <c r="B173" s="24" t="s">
        <v>16</v>
      </c>
      <c r="C173" s="24" t="s">
        <v>162</v>
      </c>
      <c r="D173" s="24"/>
      <c r="E173" s="24" t="s">
        <v>18</v>
      </c>
      <c r="F173" s="44">
        <f t="shared" si="4"/>
        <v>254.52999999999997</v>
      </c>
      <c r="G173" s="68">
        <v>41.276000000000003</v>
      </c>
      <c r="H173" s="68">
        <v>131.50800000000001</v>
      </c>
      <c r="I173" s="68">
        <v>373.18</v>
      </c>
      <c r="J173" s="68">
        <v>248.79</v>
      </c>
      <c r="K173" s="68">
        <v>280.45999999999998</v>
      </c>
      <c r="L173" s="68">
        <v>304.709</v>
      </c>
      <c r="M173" s="68">
        <v>387.19099999999997</v>
      </c>
      <c r="N173" s="68">
        <v>327.69799999999998</v>
      </c>
      <c r="O173" s="68">
        <v>48.701000000000001</v>
      </c>
    </row>
    <row r="174" spans="1:15" x14ac:dyDescent="0.25">
      <c r="A174" s="24" t="s">
        <v>15</v>
      </c>
      <c r="B174" s="24" t="s">
        <v>16</v>
      </c>
      <c r="C174" s="24" t="s">
        <v>195</v>
      </c>
      <c r="D174" s="24"/>
      <c r="E174" s="24" t="s">
        <v>18</v>
      </c>
      <c r="F174" s="44">
        <f t="shared" si="4"/>
        <v>240.66933333333336</v>
      </c>
      <c r="G174" s="68">
        <v>2925.8629999999998</v>
      </c>
      <c r="H174" s="68">
        <v>25.693999999999999</v>
      </c>
      <c r="I174" s="68">
        <v>47.619</v>
      </c>
      <c r="J174" s="68">
        <v>261.40800000000002</v>
      </c>
      <c r="K174" s="68">
        <v>196.48099999999999</v>
      </c>
      <c r="L174" s="68">
        <v>163.53</v>
      </c>
      <c r="M174" s="68">
        <v>107.786</v>
      </c>
      <c r="N174" s="68">
        <v>222.79</v>
      </c>
      <c r="O174" s="68">
        <v>391.43200000000002</v>
      </c>
    </row>
    <row r="175" spans="1:15" x14ac:dyDescent="0.25">
      <c r="A175" s="24" t="s">
        <v>15</v>
      </c>
      <c r="B175" s="24" t="s">
        <v>16</v>
      </c>
      <c r="C175" s="24" t="s">
        <v>204</v>
      </c>
      <c r="D175" s="24"/>
      <c r="E175" s="24" t="s">
        <v>18</v>
      </c>
      <c r="F175" s="44">
        <f t="shared" si="4"/>
        <v>217.852</v>
      </c>
      <c r="G175" s="68">
        <v>528.82799999999997</v>
      </c>
      <c r="H175" s="68">
        <v>617.49099999999999</v>
      </c>
      <c r="I175" s="68">
        <v>102.684</v>
      </c>
      <c r="J175" s="68">
        <v>58.537999999999997</v>
      </c>
      <c r="K175" s="68">
        <v>90.683000000000007</v>
      </c>
      <c r="L175" s="68">
        <v>67.090999999999994</v>
      </c>
      <c r="M175" s="68">
        <v>91.268000000000001</v>
      </c>
      <c r="N175" s="68">
        <v>358.52300000000002</v>
      </c>
      <c r="O175" s="68">
        <v>203.76499999999999</v>
      </c>
    </row>
    <row r="176" spans="1:15" x14ac:dyDescent="0.25">
      <c r="A176" s="24" t="s">
        <v>15</v>
      </c>
      <c r="B176" s="24" t="s">
        <v>16</v>
      </c>
      <c r="C176" s="24" t="s">
        <v>201</v>
      </c>
      <c r="D176" s="24"/>
      <c r="E176" s="24" t="s">
        <v>18</v>
      </c>
      <c r="F176" s="44">
        <f t="shared" si="4"/>
        <v>210.14033333333336</v>
      </c>
      <c r="G176" s="68">
        <v>15.507</v>
      </c>
      <c r="H176" s="68">
        <v>33.148000000000003</v>
      </c>
      <c r="I176" s="68">
        <v>231.77</v>
      </c>
      <c r="J176" s="68">
        <v>42.790999999999997</v>
      </c>
      <c r="K176" s="68"/>
      <c r="L176" s="68">
        <v>78.917000000000002</v>
      </c>
      <c r="M176" s="68">
        <v>29.202999999999999</v>
      </c>
      <c r="N176" s="68">
        <v>140.41800000000001</v>
      </c>
      <c r="O176" s="68">
        <v>460.8</v>
      </c>
    </row>
    <row r="177" spans="1:15" x14ac:dyDescent="0.25">
      <c r="A177" s="24" t="s">
        <v>15</v>
      </c>
      <c r="B177" s="24" t="s">
        <v>16</v>
      </c>
      <c r="C177" s="24" t="s">
        <v>78</v>
      </c>
      <c r="D177" s="24"/>
      <c r="E177" s="24" t="s">
        <v>18</v>
      </c>
      <c r="F177" s="44">
        <f t="shared" si="4"/>
        <v>206.41600000000003</v>
      </c>
      <c r="G177" s="68">
        <v>385.21499999999997</v>
      </c>
      <c r="H177" s="68">
        <v>549.57799999999997</v>
      </c>
      <c r="I177" s="68">
        <v>867.01800000000003</v>
      </c>
      <c r="J177" s="68">
        <v>228.93600000000001</v>
      </c>
      <c r="K177" s="68">
        <v>490.86399999999998</v>
      </c>
      <c r="L177" s="68">
        <v>127.343</v>
      </c>
      <c r="M177" s="68">
        <v>104.92100000000001</v>
      </c>
      <c r="N177" s="68">
        <v>245.678</v>
      </c>
      <c r="O177" s="68">
        <v>268.649</v>
      </c>
    </row>
    <row r="178" spans="1:15" x14ac:dyDescent="0.25">
      <c r="A178" s="24" t="s">
        <v>15</v>
      </c>
      <c r="B178" s="24" t="s">
        <v>16</v>
      </c>
      <c r="C178" s="24" t="s">
        <v>207</v>
      </c>
      <c r="D178" s="24"/>
      <c r="E178" s="24" t="s">
        <v>18</v>
      </c>
      <c r="F178" s="44">
        <f t="shared" si="4"/>
        <v>166.61733333333333</v>
      </c>
      <c r="G178" s="68">
        <v>461.80700000000002</v>
      </c>
      <c r="H178" s="68">
        <v>3152.4549999999999</v>
      </c>
      <c r="I178" s="68">
        <v>1859.4960000000001</v>
      </c>
      <c r="J178" s="68">
        <v>815.173</v>
      </c>
      <c r="K178" s="68">
        <v>31.641999999999999</v>
      </c>
      <c r="L178" s="68">
        <v>604.73500000000001</v>
      </c>
      <c r="M178" s="68">
        <v>89.498000000000005</v>
      </c>
      <c r="N178" s="68">
        <v>253.381</v>
      </c>
      <c r="O178" s="68">
        <v>156.97300000000001</v>
      </c>
    </row>
    <row r="179" spans="1:15" x14ac:dyDescent="0.25">
      <c r="A179" s="24" t="s">
        <v>15</v>
      </c>
      <c r="B179" s="24" t="s">
        <v>16</v>
      </c>
      <c r="C179" s="24" t="s">
        <v>281</v>
      </c>
      <c r="D179" s="24"/>
      <c r="E179" s="24" t="s">
        <v>18</v>
      </c>
      <c r="F179" s="44">
        <f t="shared" si="4"/>
        <v>165.40133333333333</v>
      </c>
      <c r="G179" s="68">
        <v>31.302</v>
      </c>
      <c r="H179" s="68">
        <v>30.440999999999999</v>
      </c>
      <c r="I179" s="68">
        <v>5.976</v>
      </c>
      <c r="J179" s="68"/>
      <c r="K179" s="68">
        <v>26.751999999999999</v>
      </c>
      <c r="L179" s="68">
        <v>15.664999999999999</v>
      </c>
      <c r="M179" s="68">
        <v>68.667000000000002</v>
      </c>
      <c r="N179" s="68">
        <v>343.47199999999998</v>
      </c>
      <c r="O179" s="68">
        <v>84.064999999999998</v>
      </c>
    </row>
    <row r="180" spans="1:15" x14ac:dyDescent="0.25">
      <c r="A180" s="24" t="s">
        <v>15</v>
      </c>
      <c r="B180" s="24" t="s">
        <v>16</v>
      </c>
      <c r="C180" s="24" t="s">
        <v>146</v>
      </c>
      <c r="D180" s="24"/>
      <c r="E180" s="24" t="s">
        <v>18</v>
      </c>
      <c r="F180" s="44">
        <f t="shared" si="4"/>
        <v>148.327</v>
      </c>
      <c r="G180" s="68">
        <v>128.25200000000001</v>
      </c>
      <c r="H180" s="68">
        <v>139.90299999999999</v>
      </c>
      <c r="I180" s="68">
        <v>64.69</v>
      </c>
      <c r="J180" s="68">
        <v>153.63399999999999</v>
      </c>
      <c r="K180" s="68">
        <v>92.087000000000003</v>
      </c>
      <c r="L180" s="68">
        <v>258.3</v>
      </c>
      <c r="M180" s="68">
        <v>310.01400000000001</v>
      </c>
      <c r="N180" s="68">
        <v>10.971</v>
      </c>
      <c r="O180" s="68">
        <v>123.996</v>
      </c>
    </row>
    <row r="181" spans="1:15" x14ac:dyDescent="0.25">
      <c r="A181" s="24" t="s">
        <v>15</v>
      </c>
      <c r="B181" s="24" t="s">
        <v>16</v>
      </c>
      <c r="C181" s="24" t="s">
        <v>180</v>
      </c>
      <c r="D181" s="24"/>
      <c r="E181" s="24" t="s">
        <v>18</v>
      </c>
      <c r="F181" s="44">
        <f t="shared" si="4"/>
        <v>143.42433333333335</v>
      </c>
      <c r="G181" s="68"/>
      <c r="H181" s="68">
        <v>135.41</v>
      </c>
      <c r="I181" s="68">
        <v>40.216000000000001</v>
      </c>
      <c r="J181" s="68">
        <v>46.468000000000004</v>
      </c>
      <c r="K181" s="68">
        <v>13.055</v>
      </c>
      <c r="L181" s="68">
        <v>38.109000000000002</v>
      </c>
      <c r="M181" s="68">
        <v>36.515000000000001</v>
      </c>
      <c r="N181" s="68">
        <v>80.688999999999993</v>
      </c>
      <c r="O181" s="68">
        <v>313.06900000000002</v>
      </c>
    </row>
    <row r="182" spans="1:15" x14ac:dyDescent="0.25">
      <c r="A182" s="24" t="s">
        <v>15</v>
      </c>
      <c r="B182" s="24" t="s">
        <v>16</v>
      </c>
      <c r="C182" s="24" t="s">
        <v>152</v>
      </c>
      <c r="D182" s="24"/>
      <c r="E182" s="24" t="s">
        <v>18</v>
      </c>
      <c r="F182" s="44">
        <f t="shared" si="4"/>
        <v>93.445666666666668</v>
      </c>
      <c r="G182" s="68">
        <v>15.369</v>
      </c>
      <c r="H182" s="68">
        <v>5.391</v>
      </c>
      <c r="I182" s="68">
        <v>44.561999999999998</v>
      </c>
      <c r="J182" s="68"/>
      <c r="K182" s="68">
        <v>3.9209999999999998</v>
      </c>
      <c r="L182" s="68"/>
      <c r="M182" s="68">
        <v>79.337000000000003</v>
      </c>
      <c r="N182" s="68">
        <v>120.124</v>
      </c>
      <c r="O182" s="68">
        <v>80.876000000000005</v>
      </c>
    </row>
    <row r="183" spans="1:15" x14ac:dyDescent="0.25">
      <c r="A183" s="24" t="s">
        <v>15</v>
      </c>
      <c r="B183" s="24" t="s">
        <v>16</v>
      </c>
      <c r="C183" s="24" t="s">
        <v>156</v>
      </c>
      <c r="D183" s="24"/>
      <c r="E183" s="24" t="s">
        <v>18</v>
      </c>
      <c r="F183" s="44">
        <f t="shared" si="4"/>
        <v>88.150999999999996</v>
      </c>
      <c r="G183" s="68">
        <v>543.98900000000003</v>
      </c>
      <c r="H183" s="68">
        <v>1915.1980000000001</v>
      </c>
      <c r="I183" s="68">
        <v>800.47799999999995</v>
      </c>
      <c r="J183" s="68">
        <v>1162.742</v>
      </c>
      <c r="K183" s="68">
        <v>288.32600000000002</v>
      </c>
      <c r="L183" s="68">
        <v>4.7990000000000004</v>
      </c>
      <c r="M183" s="68">
        <v>19.765000000000001</v>
      </c>
      <c r="N183" s="68">
        <v>243.536</v>
      </c>
      <c r="O183" s="68">
        <v>1.1519999999999999</v>
      </c>
    </row>
    <row r="184" spans="1:15" x14ac:dyDescent="0.25">
      <c r="A184" s="24" t="s">
        <v>15</v>
      </c>
      <c r="B184" s="24" t="s">
        <v>16</v>
      </c>
      <c r="C184" s="24" t="s">
        <v>202</v>
      </c>
      <c r="D184" s="24"/>
      <c r="E184" s="24" t="s">
        <v>18</v>
      </c>
      <c r="F184" s="44">
        <f t="shared" si="4"/>
        <v>86.649333333333331</v>
      </c>
      <c r="G184" s="68">
        <v>34.484999999999999</v>
      </c>
      <c r="H184" s="68">
        <v>49.502000000000002</v>
      </c>
      <c r="I184" s="68">
        <v>81.942999999999998</v>
      </c>
      <c r="J184" s="68">
        <v>58.121000000000002</v>
      </c>
      <c r="K184" s="68">
        <v>7.5170000000000003</v>
      </c>
      <c r="L184" s="68"/>
      <c r="M184" s="68">
        <v>87.412999999999997</v>
      </c>
      <c r="N184" s="68">
        <v>85.988</v>
      </c>
      <c r="O184" s="68">
        <v>86.546999999999997</v>
      </c>
    </row>
    <row r="185" spans="1:15" x14ac:dyDescent="0.25">
      <c r="A185" s="24" t="s">
        <v>15</v>
      </c>
      <c r="B185" s="24" t="s">
        <v>16</v>
      </c>
      <c r="C185" s="24" t="s">
        <v>142</v>
      </c>
      <c r="D185" s="24"/>
      <c r="E185" s="24" t="s">
        <v>18</v>
      </c>
      <c r="F185" s="44">
        <f t="shared" si="4"/>
        <v>73.881666666666661</v>
      </c>
      <c r="G185" s="68">
        <v>1250.8630000000001</v>
      </c>
      <c r="H185" s="68">
        <v>320.00400000000002</v>
      </c>
      <c r="I185" s="68">
        <v>158.96899999999999</v>
      </c>
      <c r="J185" s="68">
        <v>323.12400000000002</v>
      </c>
      <c r="K185" s="68">
        <v>26.675999999999998</v>
      </c>
      <c r="L185" s="68">
        <v>60.72</v>
      </c>
      <c r="M185" s="68">
        <v>51.445999999999998</v>
      </c>
      <c r="N185" s="68">
        <v>74.346999999999994</v>
      </c>
      <c r="O185" s="68">
        <v>95.852000000000004</v>
      </c>
    </row>
    <row r="186" spans="1:15" x14ac:dyDescent="0.25">
      <c r="A186" s="24" t="s">
        <v>15</v>
      </c>
      <c r="B186" s="24" t="s">
        <v>16</v>
      </c>
      <c r="C186" s="24" t="s">
        <v>179</v>
      </c>
      <c r="D186" s="24"/>
      <c r="E186" s="24" t="s">
        <v>18</v>
      </c>
      <c r="F186" s="44">
        <f t="shared" si="4"/>
        <v>73.649333333333331</v>
      </c>
      <c r="G186" s="68">
        <v>149.28200000000001</v>
      </c>
      <c r="H186" s="68">
        <v>134.36600000000001</v>
      </c>
      <c r="I186" s="68">
        <v>33.405000000000001</v>
      </c>
      <c r="J186" s="68">
        <v>729.63699999999994</v>
      </c>
      <c r="K186" s="68">
        <v>17.53</v>
      </c>
      <c r="L186" s="68">
        <v>337.29</v>
      </c>
      <c r="M186" s="68"/>
      <c r="N186" s="68">
        <v>14.255000000000001</v>
      </c>
      <c r="O186" s="68">
        <v>206.69300000000001</v>
      </c>
    </row>
    <row r="187" spans="1:15" x14ac:dyDescent="0.25">
      <c r="A187" s="24" t="s">
        <v>15</v>
      </c>
      <c r="B187" s="24" t="s">
        <v>16</v>
      </c>
      <c r="C187" s="24" t="s">
        <v>168</v>
      </c>
      <c r="D187" s="24"/>
      <c r="E187" s="24" t="s">
        <v>18</v>
      </c>
      <c r="F187" s="44">
        <f t="shared" si="4"/>
        <v>68.229333333333329</v>
      </c>
      <c r="G187" s="68">
        <v>151.77199999999999</v>
      </c>
      <c r="H187" s="68">
        <v>7.7590000000000003</v>
      </c>
      <c r="I187" s="68">
        <v>150.07400000000001</v>
      </c>
      <c r="J187" s="68">
        <v>303.81799999999998</v>
      </c>
      <c r="K187" s="68">
        <v>92.759</v>
      </c>
      <c r="L187" s="68">
        <v>95.656000000000006</v>
      </c>
      <c r="M187" s="68">
        <v>99.825999999999993</v>
      </c>
      <c r="N187" s="68">
        <v>85.266999999999996</v>
      </c>
      <c r="O187" s="68">
        <v>19.594999999999999</v>
      </c>
    </row>
    <row r="188" spans="1:15" x14ac:dyDescent="0.25">
      <c r="A188" s="24" t="s">
        <v>15</v>
      </c>
      <c r="B188" s="24" t="s">
        <v>16</v>
      </c>
      <c r="C188" s="24" t="s">
        <v>194</v>
      </c>
      <c r="D188" s="24"/>
      <c r="E188" s="24" t="s">
        <v>18</v>
      </c>
      <c r="F188" s="44">
        <f t="shared" si="4"/>
        <v>66.004333333333335</v>
      </c>
      <c r="G188" s="68"/>
      <c r="H188" s="68"/>
      <c r="I188" s="68">
        <v>103.96599999999999</v>
      </c>
      <c r="J188" s="68">
        <v>193.654</v>
      </c>
      <c r="K188" s="68">
        <v>151.899</v>
      </c>
      <c r="L188" s="68">
        <v>82.091999999999999</v>
      </c>
      <c r="M188" s="68">
        <v>113.128</v>
      </c>
      <c r="N188" s="68">
        <v>84.727999999999994</v>
      </c>
      <c r="O188" s="68">
        <v>0.157</v>
      </c>
    </row>
    <row r="189" spans="1:15" x14ac:dyDescent="0.25">
      <c r="A189" s="24" t="s">
        <v>15</v>
      </c>
      <c r="B189" s="24" t="s">
        <v>16</v>
      </c>
      <c r="C189" s="24" t="s">
        <v>183</v>
      </c>
      <c r="D189" s="24"/>
      <c r="E189" s="24" t="s">
        <v>18</v>
      </c>
      <c r="F189" s="44">
        <f t="shared" si="4"/>
        <v>59.658333333333331</v>
      </c>
      <c r="G189" s="68">
        <v>60.478000000000002</v>
      </c>
      <c r="H189" s="68">
        <v>123.807</v>
      </c>
      <c r="I189" s="68">
        <v>3045.3580000000002</v>
      </c>
      <c r="J189" s="68">
        <v>1610.4549999999999</v>
      </c>
      <c r="K189" s="68">
        <v>4405.4219999999996</v>
      </c>
      <c r="L189" s="68">
        <v>54.79</v>
      </c>
      <c r="M189" s="68">
        <v>22.384</v>
      </c>
      <c r="N189" s="68">
        <v>153.571</v>
      </c>
      <c r="O189" s="68">
        <v>3.02</v>
      </c>
    </row>
    <row r="190" spans="1:15" x14ac:dyDescent="0.25">
      <c r="A190" s="24" t="s">
        <v>15</v>
      </c>
      <c r="B190" s="24" t="s">
        <v>16</v>
      </c>
      <c r="C190" s="24" t="s">
        <v>275</v>
      </c>
      <c r="D190" s="24"/>
      <c r="E190" s="24" t="s">
        <v>18</v>
      </c>
      <c r="F190" s="44">
        <f t="shared" si="4"/>
        <v>56.134333333333331</v>
      </c>
      <c r="G190" s="68"/>
      <c r="H190" s="68">
        <v>12.91</v>
      </c>
      <c r="I190" s="68">
        <v>4.5330000000000004</v>
      </c>
      <c r="J190" s="68"/>
      <c r="K190" s="68"/>
      <c r="L190" s="68"/>
      <c r="M190" s="68"/>
      <c r="N190" s="68">
        <v>146.191</v>
      </c>
      <c r="O190" s="68">
        <v>22.212</v>
      </c>
    </row>
    <row r="191" spans="1:15" x14ac:dyDescent="0.25">
      <c r="A191" s="24" t="s">
        <v>15</v>
      </c>
      <c r="B191" s="24" t="s">
        <v>16</v>
      </c>
      <c r="C191" s="24" t="s">
        <v>153</v>
      </c>
      <c r="D191" s="24"/>
      <c r="E191" s="24" t="s">
        <v>18</v>
      </c>
      <c r="F191" s="44">
        <f t="shared" si="4"/>
        <v>45.826999999999998</v>
      </c>
      <c r="G191" s="68">
        <v>3.3119999999999998</v>
      </c>
      <c r="H191" s="68">
        <v>38.905000000000001</v>
      </c>
      <c r="I191" s="68">
        <v>13.721</v>
      </c>
      <c r="J191" s="68">
        <v>0.34</v>
      </c>
      <c r="K191" s="68">
        <v>7.1050000000000004</v>
      </c>
      <c r="L191" s="68">
        <v>215.136</v>
      </c>
      <c r="M191" s="68">
        <v>44.186</v>
      </c>
      <c r="N191" s="68">
        <v>14.002000000000001</v>
      </c>
      <c r="O191" s="68">
        <v>79.293000000000006</v>
      </c>
    </row>
    <row r="192" spans="1:15" x14ac:dyDescent="0.25">
      <c r="A192" s="24" t="s">
        <v>15</v>
      </c>
      <c r="B192" s="24" t="s">
        <v>16</v>
      </c>
      <c r="C192" s="24" t="s">
        <v>182</v>
      </c>
      <c r="D192" s="24"/>
      <c r="E192" s="24" t="s">
        <v>18</v>
      </c>
      <c r="F192" s="44">
        <f t="shared" si="4"/>
        <v>44.24666666666667</v>
      </c>
      <c r="G192" s="68">
        <v>129.703</v>
      </c>
      <c r="H192" s="68">
        <v>45.103000000000002</v>
      </c>
      <c r="I192" s="68">
        <v>202.34</v>
      </c>
      <c r="J192" s="68">
        <v>30.574000000000002</v>
      </c>
      <c r="K192" s="68">
        <v>147.68799999999999</v>
      </c>
      <c r="L192" s="68">
        <v>209.16800000000001</v>
      </c>
      <c r="M192" s="68">
        <v>105.611</v>
      </c>
      <c r="N192" s="68">
        <v>12.438000000000001</v>
      </c>
      <c r="O192" s="68">
        <v>14.691000000000001</v>
      </c>
    </row>
    <row r="193" spans="1:15" x14ac:dyDescent="0.25">
      <c r="A193" s="24" t="s">
        <v>15</v>
      </c>
      <c r="B193" s="24" t="s">
        <v>16</v>
      </c>
      <c r="C193" s="24" t="s">
        <v>205</v>
      </c>
      <c r="D193" s="24"/>
      <c r="E193" s="24" t="s">
        <v>18</v>
      </c>
      <c r="F193" s="44">
        <f t="shared" si="4"/>
        <v>39.877000000000002</v>
      </c>
      <c r="G193" s="68">
        <v>0.439</v>
      </c>
      <c r="H193" s="68"/>
      <c r="I193" s="68"/>
      <c r="J193" s="68">
        <v>106.17100000000001</v>
      </c>
      <c r="K193" s="68">
        <v>1.9330000000000001</v>
      </c>
      <c r="L193" s="68"/>
      <c r="M193" s="68">
        <v>119.631</v>
      </c>
      <c r="N193" s="68"/>
      <c r="O193" s="68"/>
    </row>
    <row r="194" spans="1:15" x14ac:dyDescent="0.25">
      <c r="A194" s="24" t="s">
        <v>15</v>
      </c>
      <c r="B194" s="24" t="s">
        <v>16</v>
      </c>
      <c r="C194" s="24" t="s">
        <v>196</v>
      </c>
      <c r="D194" s="24"/>
      <c r="E194" s="24" t="s">
        <v>18</v>
      </c>
      <c r="F194" s="44">
        <f t="shared" si="4"/>
        <v>38.42133333333333</v>
      </c>
      <c r="G194" s="68">
        <v>11.359</v>
      </c>
      <c r="H194" s="68">
        <v>1812.6690000000001</v>
      </c>
      <c r="I194" s="68">
        <v>1873.123</v>
      </c>
      <c r="J194" s="68">
        <v>11108.406999999999</v>
      </c>
      <c r="K194" s="68"/>
      <c r="L194" s="68">
        <v>14.558</v>
      </c>
      <c r="M194" s="68">
        <v>68.087999999999994</v>
      </c>
      <c r="N194" s="68"/>
      <c r="O194" s="68">
        <v>47.176000000000002</v>
      </c>
    </row>
    <row r="195" spans="1:15" x14ac:dyDescent="0.25">
      <c r="A195" s="24" t="s">
        <v>15</v>
      </c>
      <c r="B195" s="24" t="s">
        <v>16</v>
      </c>
      <c r="C195" s="24" t="s">
        <v>189</v>
      </c>
      <c r="D195" s="24"/>
      <c r="E195" s="24" t="s">
        <v>18</v>
      </c>
      <c r="F195" s="44">
        <f t="shared" si="4"/>
        <v>34.744333333333337</v>
      </c>
      <c r="G195" s="68">
        <v>99.494</v>
      </c>
      <c r="H195" s="68">
        <v>0.84399999999999997</v>
      </c>
      <c r="I195" s="68">
        <v>2.1829999999999998</v>
      </c>
      <c r="J195" s="68"/>
      <c r="K195" s="68"/>
      <c r="L195" s="68">
        <v>1159.252</v>
      </c>
      <c r="M195" s="68">
        <v>101.944</v>
      </c>
      <c r="N195" s="68">
        <v>2.2890000000000001</v>
      </c>
      <c r="O195" s="68"/>
    </row>
    <row r="196" spans="1:15" x14ac:dyDescent="0.25">
      <c r="A196" s="24" t="s">
        <v>15</v>
      </c>
      <c r="B196" s="24" t="s">
        <v>16</v>
      </c>
      <c r="C196" s="24" t="s">
        <v>190</v>
      </c>
      <c r="D196" s="24"/>
      <c r="E196" s="24" t="s">
        <v>18</v>
      </c>
      <c r="F196" s="44">
        <f t="shared" si="4"/>
        <v>19.507666666666669</v>
      </c>
      <c r="G196" s="68">
        <v>3.0000000000000001E-3</v>
      </c>
      <c r="H196" s="68"/>
      <c r="I196" s="68">
        <v>6.4969999999999999</v>
      </c>
      <c r="J196" s="68">
        <v>17.026</v>
      </c>
      <c r="K196" s="68">
        <v>14.922000000000001</v>
      </c>
      <c r="L196" s="68">
        <v>110.53700000000001</v>
      </c>
      <c r="M196" s="68">
        <v>6.883</v>
      </c>
      <c r="N196" s="68">
        <v>51.363</v>
      </c>
      <c r="O196" s="68">
        <v>0.27700000000000002</v>
      </c>
    </row>
    <row r="197" spans="1:15" x14ac:dyDescent="0.25">
      <c r="A197" s="24" t="s">
        <v>15</v>
      </c>
      <c r="B197" s="24" t="s">
        <v>16</v>
      </c>
      <c r="C197" s="24" t="s">
        <v>256</v>
      </c>
      <c r="D197" s="24"/>
      <c r="E197" s="24" t="s">
        <v>18</v>
      </c>
      <c r="F197" s="44">
        <f t="shared" si="4"/>
        <v>14.871666666666668</v>
      </c>
      <c r="G197" s="68"/>
      <c r="H197" s="68"/>
      <c r="I197" s="68"/>
      <c r="J197" s="68"/>
      <c r="K197" s="68"/>
      <c r="L197" s="68"/>
      <c r="M197" s="68"/>
      <c r="N197" s="68"/>
      <c r="O197" s="68">
        <v>44.615000000000002</v>
      </c>
    </row>
    <row r="198" spans="1:15" x14ac:dyDescent="0.25">
      <c r="A198" s="24" t="s">
        <v>15</v>
      </c>
      <c r="B198" s="24" t="s">
        <v>16</v>
      </c>
      <c r="C198" s="24" t="s">
        <v>279</v>
      </c>
      <c r="D198" s="24"/>
      <c r="E198" s="24" t="s">
        <v>18</v>
      </c>
      <c r="F198" s="44">
        <f t="shared" si="4"/>
        <v>13.368</v>
      </c>
      <c r="G198" s="68">
        <v>4.3999999999999997E-2</v>
      </c>
      <c r="H198" s="68"/>
      <c r="I198" s="68">
        <v>3.415</v>
      </c>
      <c r="J198" s="68"/>
      <c r="K198" s="68"/>
      <c r="L198" s="68"/>
      <c r="M198" s="68">
        <v>5.0990000000000002</v>
      </c>
      <c r="N198" s="68"/>
      <c r="O198" s="68">
        <v>35.005000000000003</v>
      </c>
    </row>
    <row r="199" spans="1:15" x14ac:dyDescent="0.25">
      <c r="A199" s="24" t="s">
        <v>15</v>
      </c>
      <c r="B199" s="24" t="s">
        <v>16</v>
      </c>
      <c r="C199" s="24" t="s">
        <v>274</v>
      </c>
      <c r="D199" s="24"/>
      <c r="E199" s="24" t="s">
        <v>18</v>
      </c>
      <c r="F199" s="44">
        <f t="shared" si="4"/>
        <v>11.816333333333333</v>
      </c>
      <c r="G199" s="68"/>
      <c r="H199" s="68"/>
      <c r="I199" s="68"/>
      <c r="J199" s="68"/>
      <c r="K199" s="68">
        <v>21.425999999999998</v>
      </c>
      <c r="L199" s="68"/>
      <c r="M199" s="68">
        <v>35.448999999999998</v>
      </c>
      <c r="N199" s="68"/>
      <c r="O199" s="68"/>
    </row>
    <row r="200" spans="1:15" x14ac:dyDescent="0.25">
      <c r="A200" s="24" t="s">
        <v>15</v>
      </c>
      <c r="B200" s="24" t="s">
        <v>16</v>
      </c>
      <c r="C200" s="24" t="s">
        <v>175</v>
      </c>
      <c r="D200" s="24"/>
      <c r="E200" s="24" t="s">
        <v>18</v>
      </c>
      <c r="F200" s="44">
        <f t="shared" si="4"/>
        <v>10.199333333333334</v>
      </c>
      <c r="G200" s="68">
        <v>1.639</v>
      </c>
      <c r="H200" s="68">
        <v>12.44</v>
      </c>
      <c r="I200" s="68"/>
      <c r="J200" s="68">
        <v>73.807000000000002</v>
      </c>
      <c r="K200" s="68"/>
      <c r="L200" s="68"/>
      <c r="M200" s="68">
        <v>14.542</v>
      </c>
      <c r="N200" s="68">
        <v>16.056000000000001</v>
      </c>
      <c r="O200" s="68"/>
    </row>
    <row r="201" spans="1:15" x14ac:dyDescent="0.25">
      <c r="A201" s="24" t="s">
        <v>15</v>
      </c>
      <c r="B201" s="24" t="s">
        <v>16</v>
      </c>
      <c r="C201" s="24" t="s">
        <v>191</v>
      </c>
      <c r="D201" s="24"/>
      <c r="E201" s="24" t="s">
        <v>18</v>
      </c>
      <c r="F201" s="44">
        <f t="shared" ref="F201:F213" si="5">SUM(M201:O201)/3</f>
        <v>9.3383333333333329</v>
      </c>
      <c r="G201" s="68"/>
      <c r="H201" s="68">
        <v>1.5269999999999999</v>
      </c>
      <c r="I201" s="68"/>
      <c r="J201" s="68">
        <v>41.439</v>
      </c>
      <c r="K201" s="68"/>
      <c r="L201" s="68">
        <v>2.0059999999999998</v>
      </c>
      <c r="M201" s="68">
        <v>28.015000000000001</v>
      </c>
      <c r="N201" s="68"/>
      <c r="O201" s="68"/>
    </row>
    <row r="202" spans="1:15" x14ac:dyDescent="0.25">
      <c r="A202" s="24" t="s">
        <v>15</v>
      </c>
      <c r="B202" s="24" t="s">
        <v>16</v>
      </c>
      <c r="C202" s="24" t="s">
        <v>325</v>
      </c>
      <c r="D202" s="24"/>
      <c r="E202" s="24" t="s">
        <v>18</v>
      </c>
      <c r="F202" s="44">
        <f t="shared" si="5"/>
        <v>7.6373333333333333</v>
      </c>
      <c r="G202" s="68"/>
      <c r="H202" s="68"/>
      <c r="I202" s="68"/>
      <c r="J202" s="68"/>
      <c r="K202" s="68"/>
      <c r="L202" s="68"/>
      <c r="M202" s="68"/>
      <c r="N202" s="68"/>
      <c r="O202" s="68">
        <v>22.911999999999999</v>
      </c>
    </row>
    <row r="203" spans="1:15" x14ac:dyDescent="0.25">
      <c r="A203" s="24" t="s">
        <v>15</v>
      </c>
      <c r="B203" s="24" t="s">
        <v>16</v>
      </c>
      <c r="C203" s="24" t="s">
        <v>276</v>
      </c>
      <c r="D203" s="24"/>
      <c r="E203" s="24" t="s">
        <v>18</v>
      </c>
      <c r="F203" s="44">
        <f t="shared" si="5"/>
        <v>4.3523333333333332</v>
      </c>
      <c r="G203" s="68"/>
      <c r="H203" s="68"/>
      <c r="I203" s="68"/>
      <c r="J203" s="68"/>
      <c r="K203" s="68"/>
      <c r="L203" s="68">
        <v>98.528000000000006</v>
      </c>
      <c r="M203" s="68">
        <v>8.875</v>
      </c>
      <c r="N203" s="68">
        <v>4.1820000000000004</v>
      </c>
      <c r="O203" s="68"/>
    </row>
    <row r="204" spans="1:15" x14ac:dyDescent="0.25">
      <c r="A204" s="24" t="s">
        <v>15</v>
      </c>
      <c r="B204" s="24" t="s">
        <v>16</v>
      </c>
      <c r="C204" s="24" t="s">
        <v>192</v>
      </c>
      <c r="D204" s="24"/>
      <c r="E204" s="24" t="s">
        <v>18</v>
      </c>
      <c r="F204" s="44">
        <f t="shared" si="5"/>
        <v>1.548</v>
      </c>
      <c r="G204" s="68">
        <v>6.617</v>
      </c>
      <c r="H204" s="68">
        <v>7.915</v>
      </c>
      <c r="I204" s="68"/>
      <c r="J204" s="68"/>
      <c r="K204" s="68"/>
      <c r="L204" s="68">
        <v>34.673000000000002</v>
      </c>
      <c r="M204" s="68">
        <v>1.6879999999999999</v>
      </c>
      <c r="N204" s="68">
        <v>2.956</v>
      </c>
      <c r="O204" s="68"/>
    </row>
    <row r="205" spans="1:15" x14ac:dyDescent="0.25">
      <c r="A205" s="24" t="s">
        <v>15</v>
      </c>
      <c r="B205" s="24" t="s">
        <v>16</v>
      </c>
      <c r="C205" s="24" t="s">
        <v>278</v>
      </c>
      <c r="D205" s="24"/>
      <c r="E205" s="24" t="s">
        <v>18</v>
      </c>
      <c r="F205" s="44">
        <f t="shared" si="5"/>
        <v>1.2763333333333333</v>
      </c>
      <c r="G205" s="68"/>
      <c r="H205" s="68"/>
      <c r="I205" s="68"/>
      <c r="J205" s="68"/>
      <c r="K205" s="68"/>
      <c r="L205" s="68"/>
      <c r="M205" s="68">
        <v>3.8290000000000002</v>
      </c>
      <c r="N205" s="68"/>
      <c r="O205" s="68"/>
    </row>
    <row r="206" spans="1:15" x14ac:dyDescent="0.25">
      <c r="A206" s="24" t="s">
        <v>15</v>
      </c>
      <c r="B206" s="24" t="s">
        <v>16</v>
      </c>
      <c r="C206" s="24" t="s">
        <v>282</v>
      </c>
      <c r="D206" s="24"/>
      <c r="E206" s="24" t="s">
        <v>18</v>
      </c>
      <c r="F206" s="44">
        <f t="shared" si="5"/>
        <v>0.25</v>
      </c>
      <c r="G206" s="68"/>
      <c r="H206" s="68"/>
      <c r="I206" s="68"/>
      <c r="J206" s="68">
        <v>2.919</v>
      </c>
      <c r="K206" s="68">
        <v>1.147</v>
      </c>
      <c r="L206" s="68">
        <v>4.1559999999999997</v>
      </c>
      <c r="M206" s="68">
        <v>7.5999999999999998E-2</v>
      </c>
      <c r="N206" s="68"/>
      <c r="O206" s="68">
        <v>0.67400000000000004</v>
      </c>
    </row>
    <row r="207" spans="1:15" x14ac:dyDescent="0.25">
      <c r="A207" s="24" t="s">
        <v>15</v>
      </c>
      <c r="B207" s="24" t="s">
        <v>16</v>
      </c>
      <c r="C207" s="24" t="s">
        <v>186</v>
      </c>
      <c r="D207" s="24"/>
      <c r="E207" s="24" t="s">
        <v>18</v>
      </c>
      <c r="F207" s="44">
        <f t="shared" si="5"/>
        <v>1E-3</v>
      </c>
      <c r="G207" s="68"/>
      <c r="H207" s="68">
        <v>7.0439999999999996</v>
      </c>
      <c r="I207" s="68">
        <v>259.64299999999997</v>
      </c>
      <c r="J207" s="68">
        <v>269.66500000000002</v>
      </c>
      <c r="K207" s="68"/>
      <c r="L207" s="68"/>
      <c r="M207" s="68"/>
      <c r="N207" s="68">
        <v>2E-3</v>
      </c>
      <c r="O207" s="68">
        <v>1E-3</v>
      </c>
    </row>
    <row r="208" spans="1:15" x14ac:dyDescent="0.25">
      <c r="A208" s="24" t="s">
        <v>15</v>
      </c>
      <c r="B208" s="24" t="s">
        <v>16</v>
      </c>
      <c r="C208" s="24" t="s">
        <v>112</v>
      </c>
      <c r="D208" s="24"/>
      <c r="E208" s="24" t="s">
        <v>18</v>
      </c>
      <c r="F208" s="44">
        <f t="shared" si="5"/>
        <v>0</v>
      </c>
      <c r="G208" s="68">
        <v>3922.585</v>
      </c>
      <c r="H208" s="68">
        <v>6385.7560000000003</v>
      </c>
      <c r="I208" s="68">
        <v>5922.067</v>
      </c>
      <c r="J208" s="68">
        <v>6177.0349999999999</v>
      </c>
      <c r="K208" s="68">
        <v>2437.7289999999998</v>
      </c>
      <c r="L208" s="68">
        <v>7106.15</v>
      </c>
      <c r="M208" s="68"/>
      <c r="N208" s="68"/>
      <c r="O208" s="68"/>
    </row>
    <row r="209" spans="1:15" x14ac:dyDescent="0.25">
      <c r="A209" s="24" t="s">
        <v>15</v>
      </c>
      <c r="B209" s="24" t="s">
        <v>16</v>
      </c>
      <c r="C209" s="24" t="s">
        <v>269</v>
      </c>
      <c r="D209" s="24"/>
      <c r="E209" s="24" t="s">
        <v>18</v>
      </c>
      <c r="F209" s="44">
        <f t="shared" si="5"/>
        <v>0</v>
      </c>
      <c r="G209" s="68">
        <v>0.19900000000000001</v>
      </c>
      <c r="H209" s="68">
        <v>2.4209999999999998</v>
      </c>
      <c r="I209" s="68"/>
      <c r="J209" s="68"/>
      <c r="K209" s="68"/>
      <c r="L209" s="68"/>
      <c r="M209" s="68"/>
      <c r="N209" s="68"/>
      <c r="O209" s="68"/>
    </row>
    <row r="210" spans="1:15" x14ac:dyDescent="0.25">
      <c r="A210" s="24" t="s">
        <v>15</v>
      </c>
      <c r="B210" s="24" t="s">
        <v>16</v>
      </c>
      <c r="C210" s="24" t="s">
        <v>203</v>
      </c>
      <c r="D210" s="24"/>
      <c r="E210" s="24" t="s">
        <v>18</v>
      </c>
      <c r="F210" s="44">
        <f t="shared" si="5"/>
        <v>0</v>
      </c>
      <c r="G210" s="68">
        <v>30.41</v>
      </c>
      <c r="H210" s="68">
        <v>2.17</v>
      </c>
      <c r="I210" s="68">
        <v>0.14599999999999999</v>
      </c>
      <c r="J210" s="68"/>
      <c r="K210" s="68"/>
      <c r="L210" s="68">
        <v>9.3770000000000007</v>
      </c>
      <c r="M210" s="68"/>
      <c r="N210" s="68"/>
      <c r="O210" s="68"/>
    </row>
    <row r="211" spans="1:15" x14ac:dyDescent="0.25">
      <c r="A211" s="24" t="s">
        <v>15</v>
      </c>
      <c r="B211" s="24" t="s">
        <v>16</v>
      </c>
      <c r="C211" s="24" t="s">
        <v>172</v>
      </c>
      <c r="D211" s="24"/>
      <c r="E211" s="24" t="s">
        <v>18</v>
      </c>
      <c r="F211" s="44">
        <f t="shared" si="5"/>
        <v>0</v>
      </c>
      <c r="G211" s="68">
        <v>13.419</v>
      </c>
      <c r="H211" s="68"/>
      <c r="I211" s="68">
        <v>87.619</v>
      </c>
      <c r="J211" s="68">
        <v>174.233</v>
      </c>
      <c r="K211" s="68"/>
      <c r="L211" s="68"/>
      <c r="M211" s="68"/>
      <c r="N211" s="68"/>
      <c r="O211" s="68"/>
    </row>
    <row r="212" spans="1:15" x14ac:dyDescent="0.25">
      <c r="A212" s="24" t="s">
        <v>15</v>
      </c>
      <c r="B212" s="24" t="s">
        <v>16</v>
      </c>
      <c r="C212" s="24" t="s">
        <v>272</v>
      </c>
      <c r="D212" s="24"/>
      <c r="E212" s="24" t="s">
        <v>18</v>
      </c>
      <c r="F212" s="44">
        <f t="shared" si="5"/>
        <v>0</v>
      </c>
      <c r="G212" s="68"/>
      <c r="H212" s="68"/>
      <c r="I212" s="68"/>
      <c r="J212" s="68">
        <v>15.321999999999999</v>
      </c>
      <c r="K212" s="68"/>
      <c r="L212" s="68"/>
      <c r="M212" s="68"/>
      <c r="N212" s="68"/>
      <c r="O212" s="68"/>
    </row>
    <row r="213" spans="1:15" x14ac:dyDescent="0.25">
      <c r="A213" s="24" t="s">
        <v>15</v>
      </c>
      <c r="B213" s="24" t="s">
        <v>16</v>
      </c>
      <c r="C213" s="24" t="s">
        <v>206</v>
      </c>
      <c r="D213" s="24"/>
      <c r="E213" s="24" t="s">
        <v>18</v>
      </c>
      <c r="F213" s="44">
        <f t="shared" si="5"/>
        <v>0</v>
      </c>
      <c r="G213" s="68"/>
      <c r="H213" s="68">
        <v>32.475999999999999</v>
      </c>
      <c r="I213" s="68"/>
      <c r="J213" s="68">
        <v>204.36199999999999</v>
      </c>
      <c r="K213" s="68">
        <v>15.927</v>
      </c>
      <c r="L213" s="68"/>
      <c r="M213" s="68"/>
      <c r="N213" s="68"/>
      <c r="O213" s="68"/>
    </row>
    <row r="215" spans="1:15" x14ac:dyDescent="0.25">
      <c r="A215" s="24" t="s">
        <v>15</v>
      </c>
      <c r="B215" s="24" t="s">
        <v>16</v>
      </c>
      <c r="C215" s="24" t="s">
        <v>213</v>
      </c>
      <c r="D215" s="24" t="s">
        <v>17</v>
      </c>
      <c r="E215" s="24" t="s">
        <v>18</v>
      </c>
      <c r="F215" s="44">
        <f t="shared" ref="F215:F242" si="6">SUM(M215:O215)/3</f>
        <v>4447824.4416666664</v>
      </c>
      <c r="G215" s="68">
        <v>3329696.0869999998</v>
      </c>
      <c r="H215" s="68">
        <v>3944251.0789999999</v>
      </c>
      <c r="I215" s="68">
        <v>5106030.2390000001</v>
      </c>
      <c r="J215" s="68">
        <v>5748889.96</v>
      </c>
      <c r="K215" s="68">
        <v>3512736.1090000002</v>
      </c>
      <c r="L215" s="68">
        <v>5494402.79</v>
      </c>
      <c r="M215" s="68">
        <v>5467911.801</v>
      </c>
      <c r="N215" s="68">
        <v>4046708.125</v>
      </c>
      <c r="O215" s="68">
        <v>3828853.3990000002</v>
      </c>
    </row>
    <row r="216" spans="1:15" x14ac:dyDescent="0.25">
      <c r="A216" s="24" t="s">
        <v>15</v>
      </c>
      <c r="B216" s="24" t="s">
        <v>16</v>
      </c>
      <c r="C216" s="24" t="s">
        <v>219</v>
      </c>
      <c r="D216" s="24" t="s">
        <v>17</v>
      </c>
      <c r="E216" s="24" t="s">
        <v>18</v>
      </c>
      <c r="F216" s="44">
        <f t="shared" si="6"/>
        <v>3531963.2749999999</v>
      </c>
      <c r="G216" s="68">
        <v>5000162.6660000002</v>
      </c>
      <c r="H216" s="68">
        <v>4627715.5549999997</v>
      </c>
      <c r="I216" s="68">
        <v>4907274.7060000002</v>
      </c>
      <c r="J216" s="68">
        <v>4905860.3909999998</v>
      </c>
      <c r="K216" s="68">
        <v>3002064.3969999999</v>
      </c>
      <c r="L216" s="68">
        <v>3656208.8289999999</v>
      </c>
      <c r="M216" s="68">
        <v>3961124.7549999999</v>
      </c>
      <c r="N216" s="68">
        <v>3336886.69</v>
      </c>
      <c r="O216" s="68">
        <v>3297878.38</v>
      </c>
    </row>
    <row r="217" spans="1:15" x14ac:dyDescent="0.25">
      <c r="A217" s="24" t="s">
        <v>15</v>
      </c>
      <c r="B217" s="24" t="s">
        <v>16</v>
      </c>
      <c r="C217" s="24" t="s">
        <v>229</v>
      </c>
      <c r="D217" s="24" t="s">
        <v>17</v>
      </c>
      <c r="E217" s="24" t="s">
        <v>18</v>
      </c>
      <c r="F217" s="44">
        <f t="shared" si="6"/>
        <v>2928998.5626666662</v>
      </c>
      <c r="G217" s="68">
        <v>2341336.736</v>
      </c>
      <c r="H217" s="68">
        <v>2723681.801</v>
      </c>
      <c r="I217" s="68">
        <v>2880664.8059999999</v>
      </c>
      <c r="J217" s="68">
        <v>3463622.1690000002</v>
      </c>
      <c r="K217" s="68">
        <v>2036634.8359999999</v>
      </c>
      <c r="L217" s="68">
        <v>2268957.835</v>
      </c>
      <c r="M217" s="68">
        <v>2906478.19</v>
      </c>
      <c r="N217" s="68">
        <v>2806444.7179999999</v>
      </c>
      <c r="O217" s="68">
        <v>3074072.78</v>
      </c>
    </row>
    <row r="218" spans="1:15" x14ac:dyDescent="0.25">
      <c r="A218" s="24" t="s">
        <v>15</v>
      </c>
      <c r="B218" s="24" t="s">
        <v>16</v>
      </c>
      <c r="C218" s="24" t="s">
        <v>209</v>
      </c>
      <c r="D218" s="24" t="s">
        <v>17</v>
      </c>
      <c r="E218" s="24" t="s">
        <v>18</v>
      </c>
      <c r="F218" s="44">
        <f t="shared" si="6"/>
        <v>1985554.6243333332</v>
      </c>
      <c r="G218" s="68">
        <v>1416529.0989999999</v>
      </c>
      <c r="H218" s="68">
        <v>1493483.727</v>
      </c>
      <c r="I218" s="68">
        <v>1748812.8829999999</v>
      </c>
      <c r="J218" s="68">
        <v>2046632.0549999999</v>
      </c>
      <c r="K218" s="68">
        <v>1282199.622</v>
      </c>
      <c r="L218" s="68">
        <v>1746287.2919999999</v>
      </c>
      <c r="M218" s="68">
        <v>2117182.395</v>
      </c>
      <c r="N218" s="68">
        <v>1873640.0049999999</v>
      </c>
      <c r="O218" s="68">
        <v>1965841.473</v>
      </c>
    </row>
    <row r="219" spans="1:15" x14ac:dyDescent="0.25">
      <c r="A219" s="24" t="s">
        <v>15</v>
      </c>
      <c r="B219" s="24" t="s">
        <v>16</v>
      </c>
      <c r="C219" s="24" t="s">
        <v>224</v>
      </c>
      <c r="D219" s="24" t="s">
        <v>17</v>
      </c>
      <c r="E219" s="24" t="s">
        <v>18</v>
      </c>
      <c r="F219" s="44">
        <f t="shared" si="6"/>
        <v>1395003.3090000001</v>
      </c>
      <c r="G219" s="68">
        <v>1160943.665</v>
      </c>
      <c r="H219" s="68">
        <v>1347620.402</v>
      </c>
      <c r="I219" s="68">
        <v>1429789.5889999999</v>
      </c>
      <c r="J219" s="68">
        <v>1595169.513</v>
      </c>
      <c r="K219" s="68">
        <v>1080555.4580000001</v>
      </c>
      <c r="L219" s="68">
        <v>1417222.65</v>
      </c>
      <c r="M219" s="68">
        <v>1749350.726</v>
      </c>
      <c r="N219" s="68">
        <v>1348986.2050000001</v>
      </c>
      <c r="O219" s="68">
        <v>1086672.996</v>
      </c>
    </row>
    <row r="220" spans="1:15" x14ac:dyDescent="0.25">
      <c r="A220" s="24" t="s">
        <v>15</v>
      </c>
      <c r="B220" s="24" t="s">
        <v>16</v>
      </c>
      <c r="C220" s="24" t="s">
        <v>218</v>
      </c>
      <c r="D220" s="24" t="s">
        <v>17</v>
      </c>
      <c r="E220" s="24" t="s">
        <v>18</v>
      </c>
      <c r="F220" s="44">
        <f t="shared" si="6"/>
        <v>974929.20966666657</v>
      </c>
      <c r="G220" s="68">
        <v>1068387.9609999999</v>
      </c>
      <c r="H220" s="68">
        <v>1262149.3570000001</v>
      </c>
      <c r="I220" s="68">
        <v>1382922.844</v>
      </c>
      <c r="J220" s="68">
        <v>1447208.743</v>
      </c>
      <c r="K220" s="68">
        <v>841347.27399999998</v>
      </c>
      <c r="L220" s="68">
        <v>977400.07</v>
      </c>
      <c r="M220" s="68">
        <v>968287.39</v>
      </c>
      <c r="N220" s="68">
        <v>898247.299</v>
      </c>
      <c r="O220" s="68">
        <v>1058252.94</v>
      </c>
    </row>
    <row r="221" spans="1:15" x14ac:dyDescent="0.25">
      <c r="A221" s="24" t="s">
        <v>15</v>
      </c>
      <c r="B221" s="24" t="s">
        <v>16</v>
      </c>
      <c r="C221" s="24" t="s">
        <v>215</v>
      </c>
      <c r="D221" s="24" t="s">
        <v>17</v>
      </c>
      <c r="E221" s="24" t="s">
        <v>18</v>
      </c>
      <c r="F221" s="44">
        <f t="shared" si="6"/>
        <v>964678.95199999993</v>
      </c>
      <c r="G221" s="68">
        <v>1391693.344</v>
      </c>
      <c r="H221" s="68">
        <v>1476953.5279999999</v>
      </c>
      <c r="I221" s="68">
        <v>1757717.442</v>
      </c>
      <c r="J221" s="68">
        <v>1876797.69</v>
      </c>
      <c r="K221" s="68">
        <v>1088469.202</v>
      </c>
      <c r="L221" s="68">
        <v>1096969.298</v>
      </c>
      <c r="M221" s="68">
        <v>1149918.0989999999</v>
      </c>
      <c r="N221" s="68">
        <v>928610.47100000002</v>
      </c>
      <c r="O221" s="68">
        <v>815508.28599999996</v>
      </c>
    </row>
    <row r="222" spans="1:15" x14ac:dyDescent="0.25">
      <c r="A222" s="24" t="s">
        <v>15</v>
      </c>
      <c r="B222" s="24" t="s">
        <v>16</v>
      </c>
      <c r="C222" s="24" t="s">
        <v>217</v>
      </c>
      <c r="D222" s="24" t="s">
        <v>17</v>
      </c>
      <c r="E222" s="24" t="s">
        <v>18</v>
      </c>
      <c r="F222" s="44">
        <f t="shared" si="6"/>
        <v>353042.10499999998</v>
      </c>
      <c r="G222" s="68">
        <v>21139.635999999999</v>
      </c>
      <c r="H222" s="68">
        <v>85075.376999999993</v>
      </c>
      <c r="I222" s="68">
        <v>100886.181</v>
      </c>
      <c r="J222" s="68">
        <v>124658.269</v>
      </c>
      <c r="K222" s="68">
        <v>79874.512000000002</v>
      </c>
      <c r="L222" s="68">
        <v>180568.24</v>
      </c>
      <c r="M222" s="68">
        <v>307497.304</v>
      </c>
      <c r="N222" s="68">
        <v>354550.125</v>
      </c>
      <c r="O222" s="68">
        <v>397078.886</v>
      </c>
    </row>
    <row r="223" spans="1:15" x14ac:dyDescent="0.25">
      <c r="A223" s="24" t="s">
        <v>15</v>
      </c>
      <c r="B223" s="24" t="s">
        <v>16</v>
      </c>
      <c r="C223" s="24" t="s">
        <v>235</v>
      </c>
      <c r="D223" s="24" t="s">
        <v>17</v>
      </c>
      <c r="E223" s="24" t="s">
        <v>18</v>
      </c>
      <c r="F223" s="44">
        <f t="shared" si="6"/>
        <v>246001.13466666665</v>
      </c>
      <c r="G223" s="68">
        <v>237960.45199999999</v>
      </c>
      <c r="H223" s="68">
        <v>434760.28399999999</v>
      </c>
      <c r="I223" s="68">
        <v>429051.32</v>
      </c>
      <c r="J223" s="68">
        <v>417396.35200000001</v>
      </c>
      <c r="K223" s="68">
        <v>250886.13699999999</v>
      </c>
      <c r="L223" s="68">
        <v>397529.09399999998</v>
      </c>
      <c r="M223" s="68">
        <v>302886.33100000001</v>
      </c>
      <c r="N223" s="68">
        <v>197001.71100000001</v>
      </c>
      <c r="O223" s="68">
        <v>238115.36199999999</v>
      </c>
    </row>
    <row r="224" spans="1:15" x14ac:dyDescent="0.25">
      <c r="A224" s="24" t="s">
        <v>15</v>
      </c>
      <c r="B224" s="24" t="s">
        <v>16</v>
      </c>
      <c r="C224" s="24" t="s">
        <v>230</v>
      </c>
      <c r="D224" s="24" t="s">
        <v>17</v>
      </c>
      <c r="E224" s="24" t="s">
        <v>18</v>
      </c>
      <c r="F224" s="44">
        <f t="shared" si="6"/>
        <v>230594.51266666665</v>
      </c>
      <c r="G224" s="68">
        <v>94037.448000000004</v>
      </c>
      <c r="H224" s="68">
        <v>187333.45</v>
      </c>
      <c r="I224" s="68">
        <v>246466.89300000001</v>
      </c>
      <c r="J224" s="68">
        <v>336845.33399999997</v>
      </c>
      <c r="K224" s="68">
        <v>344896.94300000003</v>
      </c>
      <c r="L224" s="68">
        <v>250651.55499999999</v>
      </c>
      <c r="M224" s="68">
        <v>330634.33299999998</v>
      </c>
      <c r="N224" s="68">
        <v>208693.09700000001</v>
      </c>
      <c r="O224" s="68">
        <v>152456.10800000001</v>
      </c>
    </row>
    <row r="225" spans="1:15" x14ac:dyDescent="0.25">
      <c r="A225" s="24" t="s">
        <v>15</v>
      </c>
      <c r="B225" s="24" t="s">
        <v>16</v>
      </c>
      <c r="C225" s="24" t="s">
        <v>212</v>
      </c>
      <c r="D225" s="24" t="s">
        <v>17</v>
      </c>
      <c r="E225" s="24" t="s">
        <v>18</v>
      </c>
      <c r="F225" s="44">
        <f t="shared" si="6"/>
        <v>180898.62133333334</v>
      </c>
      <c r="G225" s="68">
        <v>69030.093999999997</v>
      </c>
      <c r="H225" s="68">
        <v>99770.073000000004</v>
      </c>
      <c r="I225" s="68">
        <v>110185.861</v>
      </c>
      <c r="J225" s="68">
        <v>108270.364</v>
      </c>
      <c r="K225" s="68">
        <v>71922.148000000001</v>
      </c>
      <c r="L225" s="68">
        <v>135147.296</v>
      </c>
      <c r="M225" s="68">
        <v>198579.60399999999</v>
      </c>
      <c r="N225" s="68">
        <v>185696.198</v>
      </c>
      <c r="O225" s="68">
        <v>158420.06200000001</v>
      </c>
    </row>
    <row r="226" spans="1:15" x14ac:dyDescent="0.25">
      <c r="A226" s="24" t="s">
        <v>15</v>
      </c>
      <c r="B226" s="24" t="s">
        <v>16</v>
      </c>
      <c r="C226" s="24" t="s">
        <v>214</v>
      </c>
      <c r="D226" s="24" t="s">
        <v>17</v>
      </c>
      <c r="E226" s="24" t="s">
        <v>18</v>
      </c>
      <c r="F226" s="44">
        <f t="shared" si="6"/>
        <v>142426.27000000002</v>
      </c>
      <c r="G226" s="68">
        <v>133565.894</v>
      </c>
      <c r="H226" s="68">
        <v>175218.36900000001</v>
      </c>
      <c r="I226" s="68">
        <v>185143.20600000001</v>
      </c>
      <c r="J226" s="68">
        <v>189252.201</v>
      </c>
      <c r="K226" s="68">
        <v>120321.37</v>
      </c>
      <c r="L226" s="68">
        <v>125817.111</v>
      </c>
      <c r="M226" s="68">
        <v>206347.51500000001</v>
      </c>
      <c r="N226" s="68">
        <v>128220.62300000001</v>
      </c>
      <c r="O226" s="68">
        <v>92710.672000000006</v>
      </c>
    </row>
    <row r="227" spans="1:15" x14ac:dyDescent="0.25">
      <c r="A227" s="24" t="s">
        <v>15</v>
      </c>
      <c r="B227" s="24" t="s">
        <v>16</v>
      </c>
      <c r="C227" s="24" t="s">
        <v>223</v>
      </c>
      <c r="D227" s="24" t="s">
        <v>17</v>
      </c>
      <c r="E227" s="24" t="s">
        <v>18</v>
      </c>
      <c r="F227" s="44">
        <f t="shared" si="6"/>
        <v>120048.86566666669</v>
      </c>
      <c r="G227" s="68">
        <v>183990.677</v>
      </c>
      <c r="H227" s="68">
        <v>164680.78899999999</v>
      </c>
      <c r="I227" s="68">
        <v>196546.23199999999</v>
      </c>
      <c r="J227" s="68">
        <v>219342.07</v>
      </c>
      <c r="K227" s="68">
        <v>126821.898</v>
      </c>
      <c r="L227" s="68">
        <v>162771.24900000001</v>
      </c>
      <c r="M227" s="68">
        <v>161398.568</v>
      </c>
      <c r="N227" s="68">
        <v>111388.766</v>
      </c>
      <c r="O227" s="68">
        <v>87359.263000000006</v>
      </c>
    </row>
    <row r="228" spans="1:15" x14ac:dyDescent="0.25">
      <c r="A228" s="24" t="s">
        <v>15</v>
      </c>
      <c r="B228" s="24" t="s">
        <v>16</v>
      </c>
      <c r="C228" s="24" t="s">
        <v>234</v>
      </c>
      <c r="D228" s="24" t="s">
        <v>17</v>
      </c>
      <c r="E228" s="24" t="s">
        <v>18</v>
      </c>
      <c r="F228" s="44">
        <f t="shared" si="6"/>
        <v>114670.20533333335</v>
      </c>
      <c r="G228" s="68">
        <v>18592.973000000002</v>
      </c>
      <c r="H228" s="68">
        <v>22014.190999999999</v>
      </c>
      <c r="I228" s="68">
        <v>32784.466</v>
      </c>
      <c r="J228" s="68">
        <v>44778.783000000003</v>
      </c>
      <c r="K228" s="68">
        <v>26666.866999999998</v>
      </c>
      <c r="L228" s="68">
        <v>89561.513000000006</v>
      </c>
      <c r="M228" s="68">
        <v>133978.56400000001</v>
      </c>
      <c r="N228" s="68">
        <v>95926.945000000007</v>
      </c>
      <c r="O228" s="68">
        <v>114105.107</v>
      </c>
    </row>
    <row r="229" spans="1:15" x14ac:dyDescent="0.25">
      <c r="A229" s="24" t="s">
        <v>15</v>
      </c>
      <c r="B229" s="24" t="s">
        <v>16</v>
      </c>
      <c r="C229" s="24" t="s">
        <v>231</v>
      </c>
      <c r="D229" s="24" t="s">
        <v>17</v>
      </c>
      <c r="E229" s="24" t="s">
        <v>18</v>
      </c>
      <c r="F229" s="44">
        <f t="shared" si="6"/>
        <v>109537.16666666667</v>
      </c>
      <c r="G229" s="68">
        <v>143875.08900000001</v>
      </c>
      <c r="H229" s="68">
        <v>200539.82399999999</v>
      </c>
      <c r="I229" s="68">
        <v>223967.35800000001</v>
      </c>
      <c r="J229" s="68">
        <v>363785.83500000002</v>
      </c>
      <c r="K229" s="68">
        <v>180086.546</v>
      </c>
      <c r="L229" s="68">
        <v>151342.43700000001</v>
      </c>
      <c r="M229" s="68">
        <v>120223.42200000001</v>
      </c>
      <c r="N229" s="68">
        <v>84190.192999999999</v>
      </c>
      <c r="O229" s="68">
        <v>124197.88499999999</v>
      </c>
    </row>
    <row r="230" spans="1:15" x14ac:dyDescent="0.25">
      <c r="A230" s="24" t="s">
        <v>15</v>
      </c>
      <c r="B230" s="24" t="s">
        <v>16</v>
      </c>
      <c r="C230" s="24" t="s">
        <v>208</v>
      </c>
      <c r="D230" s="24" t="s">
        <v>17</v>
      </c>
      <c r="E230" s="24" t="s">
        <v>18</v>
      </c>
      <c r="F230" s="44">
        <f t="shared" si="6"/>
        <v>93342.092000000004</v>
      </c>
      <c r="G230" s="68">
        <v>224536.36600000001</v>
      </c>
      <c r="H230" s="68">
        <v>165688.58499999999</v>
      </c>
      <c r="I230" s="68">
        <v>117889.06200000001</v>
      </c>
      <c r="J230" s="68">
        <v>164637.109</v>
      </c>
      <c r="K230" s="68">
        <v>77570.804000000004</v>
      </c>
      <c r="L230" s="68">
        <v>87954.146999999997</v>
      </c>
      <c r="M230" s="68">
        <v>122314.906</v>
      </c>
      <c r="N230" s="68">
        <v>73806.831000000006</v>
      </c>
      <c r="O230" s="68">
        <v>83904.539000000004</v>
      </c>
    </row>
    <row r="231" spans="1:15" x14ac:dyDescent="0.25">
      <c r="A231" s="24" t="s">
        <v>15</v>
      </c>
      <c r="B231" s="24" t="s">
        <v>16</v>
      </c>
      <c r="C231" s="24" t="s">
        <v>222</v>
      </c>
      <c r="D231" s="24" t="s">
        <v>17</v>
      </c>
      <c r="E231" s="24" t="s">
        <v>18</v>
      </c>
      <c r="F231" s="44">
        <f t="shared" si="6"/>
        <v>76258.911666666667</v>
      </c>
      <c r="G231" s="68">
        <v>10541.975</v>
      </c>
      <c r="H231" s="68">
        <v>16423.218000000001</v>
      </c>
      <c r="I231" s="68">
        <v>33526.641000000003</v>
      </c>
      <c r="J231" s="68">
        <v>60555.584999999999</v>
      </c>
      <c r="K231" s="68">
        <v>19333.210999999999</v>
      </c>
      <c r="L231" s="68">
        <v>42879.510999999999</v>
      </c>
      <c r="M231" s="68">
        <v>83159.838000000003</v>
      </c>
      <c r="N231" s="68">
        <v>98961.774000000005</v>
      </c>
      <c r="O231" s="68">
        <v>46655.123</v>
      </c>
    </row>
    <row r="232" spans="1:15" x14ac:dyDescent="0.25">
      <c r="A232" s="24" t="s">
        <v>15</v>
      </c>
      <c r="B232" s="24" t="s">
        <v>16</v>
      </c>
      <c r="C232" s="24" t="s">
        <v>220</v>
      </c>
      <c r="D232" s="24" t="s">
        <v>17</v>
      </c>
      <c r="E232" s="24" t="s">
        <v>18</v>
      </c>
      <c r="F232" s="44">
        <f t="shared" si="6"/>
        <v>57243.980666666663</v>
      </c>
      <c r="G232" s="68">
        <v>44043.817000000003</v>
      </c>
      <c r="H232" s="68">
        <v>103569.52499999999</v>
      </c>
      <c r="I232" s="68">
        <v>89419.25</v>
      </c>
      <c r="J232" s="68">
        <v>162422.905</v>
      </c>
      <c r="K232" s="68">
        <v>44416.029000000002</v>
      </c>
      <c r="L232" s="68">
        <v>75286.888000000006</v>
      </c>
      <c r="M232" s="68">
        <v>82052.437999999995</v>
      </c>
      <c r="N232" s="68">
        <v>52748.31</v>
      </c>
      <c r="O232" s="68">
        <v>36931.194000000003</v>
      </c>
    </row>
    <row r="233" spans="1:15" x14ac:dyDescent="0.25">
      <c r="A233" s="24" t="s">
        <v>15</v>
      </c>
      <c r="B233" s="24" t="s">
        <v>16</v>
      </c>
      <c r="C233" s="24" t="s">
        <v>232</v>
      </c>
      <c r="D233" s="24" t="s">
        <v>17</v>
      </c>
      <c r="E233" s="24" t="s">
        <v>18</v>
      </c>
      <c r="F233" s="44">
        <f t="shared" si="6"/>
        <v>49319.733999999997</v>
      </c>
      <c r="G233" s="68">
        <v>5286.8119999999999</v>
      </c>
      <c r="H233" s="68">
        <v>12929.031999999999</v>
      </c>
      <c r="I233" s="68">
        <v>66442.812999999995</v>
      </c>
      <c r="J233" s="68">
        <v>114232.106</v>
      </c>
      <c r="K233" s="68">
        <v>27041.210999999999</v>
      </c>
      <c r="L233" s="68">
        <v>38428.660000000003</v>
      </c>
      <c r="M233" s="68">
        <v>48334.123</v>
      </c>
      <c r="N233" s="68">
        <v>48961.902000000002</v>
      </c>
      <c r="O233" s="68">
        <v>50663.177000000003</v>
      </c>
    </row>
    <row r="234" spans="1:15" x14ac:dyDescent="0.25">
      <c r="A234" s="24" t="s">
        <v>15</v>
      </c>
      <c r="B234" s="24" t="s">
        <v>16</v>
      </c>
      <c r="C234" s="24" t="s">
        <v>210</v>
      </c>
      <c r="D234" s="24" t="s">
        <v>17</v>
      </c>
      <c r="E234" s="24" t="s">
        <v>18</v>
      </c>
      <c r="F234" s="44">
        <f t="shared" si="6"/>
        <v>32396.223666666669</v>
      </c>
      <c r="G234" s="68">
        <v>6216.1080000000002</v>
      </c>
      <c r="H234" s="68">
        <v>16137.224</v>
      </c>
      <c r="I234" s="68">
        <v>52796.150999999998</v>
      </c>
      <c r="J234" s="68">
        <v>30777.358</v>
      </c>
      <c r="K234" s="68">
        <v>5192.3639999999996</v>
      </c>
      <c r="L234" s="68">
        <v>10254.396000000001</v>
      </c>
      <c r="M234" s="68">
        <v>25543.26</v>
      </c>
      <c r="N234" s="68">
        <v>40101.042999999998</v>
      </c>
      <c r="O234" s="68">
        <v>31544.367999999999</v>
      </c>
    </row>
    <row r="235" spans="1:15" x14ac:dyDescent="0.25">
      <c r="A235" s="24" t="s">
        <v>15</v>
      </c>
      <c r="B235" s="24" t="s">
        <v>16</v>
      </c>
      <c r="C235" s="24" t="s">
        <v>216</v>
      </c>
      <c r="D235" s="24" t="s">
        <v>17</v>
      </c>
      <c r="E235" s="24" t="s">
        <v>18</v>
      </c>
      <c r="F235" s="44">
        <f t="shared" si="6"/>
        <v>23872.180333333334</v>
      </c>
      <c r="G235" s="68">
        <v>8579.4169999999995</v>
      </c>
      <c r="H235" s="68">
        <v>8874.3809999999994</v>
      </c>
      <c r="I235" s="68">
        <v>5455.5010000000002</v>
      </c>
      <c r="J235" s="68">
        <v>5876.62</v>
      </c>
      <c r="K235" s="68">
        <v>5649.6260000000002</v>
      </c>
      <c r="L235" s="68">
        <v>25385.03</v>
      </c>
      <c r="M235" s="68">
        <v>27306.028999999999</v>
      </c>
      <c r="N235" s="68">
        <v>26565.642</v>
      </c>
      <c r="O235" s="68">
        <v>17744.87</v>
      </c>
    </row>
    <row r="236" spans="1:15" x14ac:dyDescent="0.25">
      <c r="A236" s="24" t="s">
        <v>15</v>
      </c>
      <c r="B236" s="24" t="s">
        <v>16</v>
      </c>
      <c r="C236" s="24" t="s">
        <v>221</v>
      </c>
      <c r="D236" s="24" t="s">
        <v>17</v>
      </c>
      <c r="E236" s="24" t="s">
        <v>18</v>
      </c>
      <c r="F236" s="44">
        <f t="shared" si="6"/>
        <v>20074.331000000002</v>
      </c>
      <c r="G236" s="68">
        <v>15719.959000000001</v>
      </c>
      <c r="H236" s="68">
        <v>7652.31</v>
      </c>
      <c r="I236" s="68">
        <v>6740.6030000000001</v>
      </c>
      <c r="J236" s="68">
        <v>10203.335999999999</v>
      </c>
      <c r="K236" s="68">
        <v>10343.038</v>
      </c>
      <c r="L236" s="68">
        <v>9023.92</v>
      </c>
      <c r="M236" s="68">
        <v>9895.2219999999998</v>
      </c>
      <c r="N236" s="68">
        <v>26830.137999999999</v>
      </c>
      <c r="O236" s="68">
        <v>23497.633000000002</v>
      </c>
    </row>
    <row r="237" spans="1:15" x14ac:dyDescent="0.25">
      <c r="A237" s="24" t="s">
        <v>15</v>
      </c>
      <c r="B237" s="24" t="s">
        <v>16</v>
      </c>
      <c r="C237" s="24" t="s">
        <v>226</v>
      </c>
      <c r="D237" s="24" t="s">
        <v>17</v>
      </c>
      <c r="E237" s="24" t="s">
        <v>18</v>
      </c>
      <c r="F237" s="44">
        <f t="shared" si="6"/>
        <v>19769.512666666666</v>
      </c>
      <c r="G237" s="68">
        <v>6143.2719999999999</v>
      </c>
      <c r="H237" s="68">
        <v>2890.1309999999999</v>
      </c>
      <c r="I237" s="68">
        <v>12871.76</v>
      </c>
      <c r="J237" s="68">
        <v>109203.932</v>
      </c>
      <c r="K237" s="68">
        <v>17082.809000000001</v>
      </c>
      <c r="L237" s="68">
        <v>10902.779</v>
      </c>
      <c r="M237" s="68">
        <v>20294.54</v>
      </c>
      <c r="N237" s="68">
        <v>6423.2380000000003</v>
      </c>
      <c r="O237" s="68">
        <v>32590.76</v>
      </c>
    </row>
    <row r="238" spans="1:15" x14ac:dyDescent="0.25">
      <c r="A238" s="24" t="s">
        <v>15</v>
      </c>
      <c r="B238" s="24" t="s">
        <v>16</v>
      </c>
      <c r="C238" s="24" t="s">
        <v>225</v>
      </c>
      <c r="D238" s="24" t="s">
        <v>17</v>
      </c>
      <c r="E238" s="24" t="s">
        <v>18</v>
      </c>
      <c r="F238" s="44">
        <f t="shared" si="6"/>
        <v>18130.372333333333</v>
      </c>
      <c r="G238" s="68">
        <v>1558.674</v>
      </c>
      <c r="H238" s="68">
        <v>1535.1759999999999</v>
      </c>
      <c r="I238" s="68">
        <v>8027.7619999999997</v>
      </c>
      <c r="J238" s="68">
        <v>10546.523999999999</v>
      </c>
      <c r="K238" s="68">
        <v>6798.4780000000001</v>
      </c>
      <c r="L238" s="68">
        <v>6922.97</v>
      </c>
      <c r="M238" s="68">
        <v>16241.089</v>
      </c>
      <c r="N238" s="68">
        <v>25164.699000000001</v>
      </c>
      <c r="O238" s="68">
        <v>12985.329</v>
      </c>
    </row>
    <row r="239" spans="1:15" x14ac:dyDescent="0.25">
      <c r="A239" s="24" t="s">
        <v>15</v>
      </c>
      <c r="B239" s="24" t="s">
        <v>16</v>
      </c>
      <c r="C239" s="24" t="s">
        <v>228</v>
      </c>
      <c r="D239" s="24" t="s">
        <v>17</v>
      </c>
      <c r="E239" s="24" t="s">
        <v>18</v>
      </c>
      <c r="F239" s="44">
        <f t="shared" si="6"/>
        <v>13273.323999999999</v>
      </c>
      <c r="G239" s="68">
        <v>1617.46</v>
      </c>
      <c r="H239" s="68">
        <v>7510.982</v>
      </c>
      <c r="I239" s="68">
        <v>4889.7129999999997</v>
      </c>
      <c r="J239" s="68">
        <v>3887.0940000000001</v>
      </c>
      <c r="K239" s="68">
        <v>12987.638999999999</v>
      </c>
      <c r="L239" s="68">
        <v>14846.951999999999</v>
      </c>
      <c r="M239" s="68">
        <v>4084.9340000000002</v>
      </c>
      <c r="N239" s="68">
        <v>2553.6410000000001</v>
      </c>
      <c r="O239" s="68">
        <v>33181.396999999997</v>
      </c>
    </row>
    <row r="240" spans="1:15" x14ac:dyDescent="0.25">
      <c r="A240" s="24" t="s">
        <v>15</v>
      </c>
      <c r="B240" s="24" t="s">
        <v>16</v>
      </c>
      <c r="C240" s="24" t="s">
        <v>211</v>
      </c>
      <c r="D240" s="24" t="s">
        <v>17</v>
      </c>
      <c r="E240" s="24" t="s">
        <v>18</v>
      </c>
      <c r="F240" s="44">
        <f t="shared" si="6"/>
        <v>8047.0046666666676</v>
      </c>
      <c r="G240" s="68">
        <v>7738.8180000000002</v>
      </c>
      <c r="H240" s="68">
        <v>15623.819</v>
      </c>
      <c r="I240" s="68">
        <v>9224.2199999999993</v>
      </c>
      <c r="J240" s="68">
        <v>9916.0450000000001</v>
      </c>
      <c r="K240" s="68">
        <v>8303.6610000000001</v>
      </c>
      <c r="L240" s="68">
        <v>9727.7559999999994</v>
      </c>
      <c r="M240" s="68">
        <v>9925.4889999999996</v>
      </c>
      <c r="N240" s="68">
        <v>4498.5659999999998</v>
      </c>
      <c r="O240" s="68">
        <v>9716.9590000000007</v>
      </c>
    </row>
    <row r="241" spans="1:15" x14ac:dyDescent="0.25">
      <c r="A241" s="24" t="s">
        <v>15</v>
      </c>
      <c r="B241" s="24" t="s">
        <v>16</v>
      </c>
      <c r="C241" s="24" t="s">
        <v>227</v>
      </c>
      <c r="D241" s="24" t="s">
        <v>17</v>
      </c>
      <c r="E241" s="24" t="s">
        <v>18</v>
      </c>
      <c r="F241" s="44">
        <f t="shared" si="6"/>
        <v>6236.3733333333339</v>
      </c>
      <c r="G241" s="68">
        <v>2690.6770000000001</v>
      </c>
      <c r="H241" s="68">
        <v>3029.8690000000001</v>
      </c>
      <c r="I241" s="68">
        <v>2874.7469999999998</v>
      </c>
      <c r="J241" s="68">
        <v>3597.5360000000001</v>
      </c>
      <c r="K241" s="68">
        <v>10212.164000000001</v>
      </c>
      <c r="L241" s="68">
        <v>3281.0940000000001</v>
      </c>
      <c r="M241" s="68">
        <v>3262.933</v>
      </c>
      <c r="N241" s="68">
        <v>9458.8729999999996</v>
      </c>
      <c r="O241" s="68">
        <v>5987.3140000000003</v>
      </c>
    </row>
    <row r="242" spans="1:15" x14ac:dyDescent="0.25">
      <c r="A242" s="24" t="s">
        <v>15</v>
      </c>
      <c r="B242" s="24" t="s">
        <v>16</v>
      </c>
      <c r="C242" s="24" t="s">
        <v>233</v>
      </c>
      <c r="D242" s="24" t="s">
        <v>17</v>
      </c>
      <c r="E242" s="24" t="s">
        <v>18</v>
      </c>
      <c r="F242" s="44">
        <f t="shared" si="6"/>
        <v>1835.1176666666663</v>
      </c>
      <c r="G242" s="68">
        <v>1731.28</v>
      </c>
      <c r="H242" s="68">
        <v>2769.261</v>
      </c>
      <c r="I242" s="68">
        <v>3169.4920000000002</v>
      </c>
      <c r="J242" s="68">
        <v>2627.48</v>
      </c>
      <c r="K242" s="68">
        <v>2532.3270000000002</v>
      </c>
      <c r="L242" s="68">
        <v>1575.105</v>
      </c>
      <c r="M242" s="68">
        <v>1809.422</v>
      </c>
      <c r="N242" s="68">
        <v>1507.028</v>
      </c>
      <c r="O242" s="68">
        <v>2188.9029999999998</v>
      </c>
    </row>
  </sheetData>
  <autoFilter ref="A6:Q6"/>
  <hyperlinks>
    <hyperlink ref="F1" location="'CONTENTS &amp; NOTES'!A1" display="Return to Contents pag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83"/>
  <sheetViews>
    <sheetView showGridLines="0" workbookViewId="0"/>
  </sheetViews>
  <sheetFormatPr defaultColWidth="9.28515625" defaultRowHeight="12" x14ac:dyDescent="0.25"/>
  <cols>
    <col min="1" max="2" width="9.28515625" style="2"/>
    <col min="3" max="3" width="22.42578125" style="2" customWidth="1"/>
    <col min="4" max="4" width="5.28515625" style="2" customWidth="1"/>
    <col min="5" max="5" width="12.42578125" style="2" customWidth="1"/>
    <col min="6" max="6" width="11.42578125" style="3" bestFit="1" customWidth="1"/>
    <col min="7" max="7" width="12.140625" style="2" customWidth="1"/>
    <col min="8" max="14" width="11.42578125" style="2" bestFit="1" customWidth="1"/>
    <col min="15" max="16384" width="9.28515625" style="2"/>
  </cols>
  <sheetData>
    <row r="1" spans="1:15" ht="14.4" x14ac:dyDescent="0.25">
      <c r="A1" s="30" t="s">
        <v>332</v>
      </c>
      <c r="F1" s="100" t="s">
        <v>363</v>
      </c>
      <c r="G1" s="101"/>
      <c r="H1" s="102"/>
    </row>
    <row r="2" spans="1:15" s="4" customFormat="1" x14ac:dyDescent="0.25">
      <c r="A2" s="4" t="s">
        <v>1</v>
      </c>
      <c r="B2" s="5" t="s">
        <v>333</v>
      </c>
      <c r="F2" s="6"/>
    </row>
    <row r="3" spans="1:15" s="4" customFormat="1" x14ac:dyDescent="0.25">
      <c r="A3" s="62" t="s">
        <v>334</v>
      </c>
      <c r="B3" s="82" t="s">
        <v>335</v>
      </c>
      <c r="F3" s="6"/>
    </row>
    <row r="4" spans="1:15" s="9" customFormat="1" ht="24" x14ac:dyDescent="0.25">
      <c r="A4" s="7" t="s">
        <v>3</v>
      </c>
      <c r="B4" s="7" t="s">
        <v>4</v>
      </c>
      <c r="C4" s="7" t="s">
        <v>5</v>
      </c>
      <c r="D4" s="7"/>
      <c r="E4" s="7" t="s">
        <v>6</v>
      </c>
      <c r="F4" s="8" t="s">
        <v>237</v>
      </c>
      <c r="G4" s="7" t="s">
        <v>8</v>
      </c>
      <c r="H4" s="7" t="s">
        <v>9</v>
      </c>
      <c r="I4" s="7" t="s">
        <v>10</v>
      </c>
      <c r="J4" s="7" t="s">
        <v>11</v>
      </c>
      <c r="K4" s="7" t="s">
        <v>12</v>
      </c>
      <c r="L4" s="7" t="s">
        <v>13</v>
      </c>
      <c r="M4" s="7" t="s">
        <v>14</v>
      </c>
      <c r="N4" s="7" t="s">
        <v>238</v>
      </c>
    </row>
    <row r="5" spans="1:15" s="9" customFormat="1" x14ac:dyDescent="0.25">
      <c r="A5" s="10"/>
      <c r="B5" s="10"/>
      <c r="C5" s="105" t="s">
        <v>367</v>
      </c>
      <c r="D5" s="10"/>
      <c r="E5" s="10"/>
      <c r="F5" s="83"/>
      <c r="G5" s="12">
        <f>(COUNTIF(G9:G10001,"&gt;0")-1)</f>
        <v>55</v>
      </c>
      <c r="H5" s="12">
        <f>(COUNTIF(H9:H10001,"&gt;0")-1)</f>
        <v>62</v>
      </c>
      <c r="I5" s="12"/>
      <c r="J5" s="12">
        <f>(COUNTIF(J9:J10001,"&gt;0")-1)</f>
        <v>79</v>
      </c>
      <c r="K5" s="12">
        <f>(COUNTIF(K9:K10001,"&gt;0")-1)</f>
        <v>120</v>
      </c>
      <c r="L5" s="12">
        <f>(COUNTIF(L9:L10001,"&gt;0")-1)</f>
        <v>85</v>
      </c>
      <c r="M5" s="12">
        <f>(COUNTIF(M9:M10001,"&gt;0")-1)</f>
        <v>84</v>
      </c>
      <c r="N5" s="12">
        <f>(COUNTIF(N9:N10001,"&gt;0")-1)</f>
        <v>140</v>
      </c>
    </row>
    <row r="6" spans="1:15" s="9" customFormat="1" x14ac:dyDescent="0.25">
      <c r="A6" s="10"/>
      <c r="B6" s="10"/>
      <c r="C6" s="104" t="s">
        <v>368</v>
      </c>
      <c r="D6" s="10"/>
      <c r="E6" s="10"/>
      <c r="F6" s="83">
        <f>SUBTOTAL(9,F8:F156)</f>
        <v>7959358.4990000017</v>
      </c>
      <c r="G6" s="83">
        <f t="shared" ref="G6:N6" si="0">SUBTOTAL(9,G8:G156)</f>
        <v>4357166.0009999992</v>
      </c>
      <c r="H6" s="83">
        <f t="shared" si="0"/>
        <v>5340377.9250000007</v>
      </c>
      <c r="I6" s="83">
        <f t="shared" si="0"/>
        <v>0</v>
      </c>
      <c r="J6" s="83">
        <f t="shared" si="0"/>
        <v>9468446.2410000004</v>
      </c>
      <c r="K6" s="83">
        <f t="shared" si="0"/>
        <v>9040009.4720000029</v>
      </c>
      <c r="L6" s="83">
        <f t="shared" si="0"/>
        <v>11517309.262000009</v>
      </c>
      <c r="M6" s="83">
        <f t="shared" si="0"/>
        <v>8979300.612999998</v>
      </c>
      <c r="N6" s="83">
        <f t="shared" si="0"/>
        <v>3381465.6220000023</v>
      </c>
    </row>
    <row r="7" spans="1:15" s="9" customFormat="1" x14ac:dyDescent="0.25">
      <c r="A7" s="13"/>
      <c r="B7" s="13"/>
      <c r="C7" s="13"/>
      <c r="D7" s="13"/>
      <c r="E7" s="13"/>
      <c r="F7" s="14"/>
      <c r="G7" s="13"/>
      <c r="H7" s="13"/>
      <c r="I7" s="13"/>
      <c r="J7" s="13"/>
      <c r="K7" s="13"/>
      <c r="L7" s="13"/>
      <c r="M7" s="13"/>
      <c r="N7" s="13"/>
    </row>
    <row r="8" spans="1:15" s="3" customFormat="1" x14ac:dyDescent="0.25">
      <c r="A8" s="84" t="s">
        <v>336</v>
      </c>
      <c r="B8" s="24" t="s">
        <v>239</v>
      </c>
      <c r="C8" s="46" t="s">
        <v>25</v>
      </c>
      <c r="D8" s="46"/>
      <c r="E8" s="46" t="s">
        <v>18</v>
      </c>
      <c r="F8" s="44">
        <f t="shared" ref="F8:F39" si="1">SUM(L8:N8)/3</f>
        <v>4938939.1793333329</v>
      </c>
      <c r="G8" s="50">
        <v>3320707.0189999999</v>
      </c>
      <c r="H8" s="50">
        <v>4320329.1390000004</v>
      </c>
      <c r="I8" s="50" t="s">
        <v>60</v>
      </c>
      <c r="J8" s="50">
        <v>7549790.0659999996</v>
      </c>
      <c r="K8" s="50">
        <v>5931218.4720000001</v>
      </c>
      <c r="L8" s="50">
        <v>8301873.5319999997</v>
      </c>
      <c r="M8" s="50">
        <v>6323087.7829999998</v>
      </c>
      <c r="N8" s="50">
        <v>191856.223</v>
      </c>
      <c r="O8" s="2"/>
    </row>
    <row r="9" spans="1:15" x14ac:dyDescent="0.25">
      <c r="A9" s="84" t="s">
        <v>336</v>
      </c>
      <c r="B9" s="24" t="s">
        <v>239</v>
      </c>
      <c r="C9" s="46" t="s">
        <v>29</v>
      </c>
      <c r="D9" s="46"/>
      <c r="E9" s="46" t="s">
        <v>18</v>
      </c>
      <c r="F9" s="44">
        <f t="shared" si="1"/>
        <v>1350074.2986666665</v>
      </c>
      <c r="G9" s="50">
        <v>76795.498000000007</v>
      </c>
      <c r="H9" s="50">
        <v>209890.598</v>
      </c>
      <c r="I9" s="50" t="s">
        <v>60</v>
      </c>
      <c r="J9" s="50">
        <v>215789.91399999999</v>
      </c>
      <c r="K9" s="50">
        <v>945788.76899999997</v>
      </c>
      <c r="L9" s="50">
        <v>1418185.03</v>
      </c>
      <c r="M9" s="50">
        <v>943062.74199999997</v>
      </c>
      <c r="N9" s="50">
        <v>1688975.1240000001</v>
      </c>
    </row>
    <row r="10" spans="1:15" x14ac:dyDescent="0.25">
      <c r="A10" s="84" t="s">
        <v>336</v>
      </c>
      <c r="B10" s="24" t="s">
        <v>239</v>
      </c>
      <c r="C10" s="46" t="s">
        <v>22</v>
      </c>
      <c r="D10" s="46"/>
      <c r="E10" s="46" t="s">
        <v>18</v>
      </c>
      <c r="F10" s="44">
        <f t="shared" si="1"/>
        <v>398118.14999999997</v>
      </c>
      <c r="G10" s="50" t="s">
        <v>60</v>
      </c>
      <c r="H10" s="50" t="s">
        <v>60</v>
      </c>
      <c r="I10" s="50" t="s">
        <v>60</v>
      </c>
      <c r="J10" s="50">
        <v>2202.1460000000002</v>
      </c>
      <c r="K10" s="50">
        <v>3070.6</v>
      </c>
      <c r="L10" s="50">
        <v>75022.09</v>
      </c>
      <c r="M10" s="50">
        <v>102609.261</v>
      </c>
      <c r="N10" s="50">
        <v>1016723.099</v>
      </c>
    </row>
    <row r="11" spans="1:15" x14ac:dyDescent="0.25">
      <c r="A11" s="84" t="s">
        <v>336</v>
      </c>
      <c r="B11" s="24" t="s">
        <v>239</v>
      </c>
      <c r="C11" s="46" t="s">
        <v>23</v>
      </c>
      <c r="D11" s="46"/>
      <c r="E11" s="46" t="s">
        <v>18</v>
      </c>
      <c r="F11" s="44">
        <f t="shared" si="1"/>
        <v>271054.85200000001</v>
      </c>
      <c r="G11" s="50">
        <v>372011.815</v>
      </c>
      <c r="H11" s="50">
        <v>298606.53499999997</v>
      </c>
      <c r="I11" s="50" t="s">
        <v>60</v>
      </c>
      <c r="J11" s="50">
        <v>690791.34299999999</v>
      </c>
      <c r="K11" s="50">
        <v>213085.14499999999</v>
      </c>
      <c r="L11" s="50">
        <v>492927.67099999997</v>
      </c>
      <c r="M11" s="50">
        <v>315077.28499999997</v>
      </c>
      <c r="N11" s="50">
        <v>5159.6000000000004</v>
      </c>
    </row>
    <row r="12" spans="1:15" x14ac:dyDescent="0.25">
      <c r="A12" s="84" t="s">
        <v>336</v>
      </c>
      <c r="B12" s="24" t="s">
        <v>239</v>
      </c>
      <c r="C12" s="46" t="s">
        <v>31</v>
      </c>
      <c r="D12" s="46"/>
      <c r="E12" s="46" t="s">
        <v>18</v>
      </c>
      <c r="F12" s="44">
        <f t="shared" si="1"/>
        <v>158098.26</v>
      </c>
      <c r="G12" s="50">
        <v>151376.81400000001</v>
      </c>
      <c r="H12" s="50">
        <v>136992.94500000001</v>
      </c>
      <c r="I12" s="50" t="s">
        <v>60</v>
      </c>
      <c r="J12" s="50">
        <v>105267.64</v>
      </c>
      <c r="K12" s="50">
        <v>254254.75700000001</v>
      </c>
      <c r="L12" s="50">
        <v>143163.74100000001</v>
      </c>
      <c r="M12" s="50">
        <v>259695.171</v>
      </c>
      <c r="N12" s="50">
        <v>71435.868000000002</v>
      </c>
    </row>
    <row r="13" spans="1:15" x14ac:dyDescent="0.25">
      <c r="A13" s="28" t="s">
        <v>336</v>
      </c>
      <c r="B13" s="28" t="s">
        <v>239</v>
      </c>
      <c r="C13" s="106" t="s">
        <v>369</v>
      </c>
      <c r="D13" s="67"/>
      <c r="E13" s="67" t="s">
        <v>18</v>
      </c>
      <c r="F13" s="44">
        <f t="shared" si="1"/>
        <v>147883.43866666668</v>
      </c>
      <c r="G13" s="85">
        <v>144182.21100000001</v>
      </c>
      <c r="H13" s="85">
        <v>92844.702999999994</v>
      </c>
      <c r="I13" s="85">
        <v>0</v>
      </c>
      <c r="J13" s="85">
        <v>71408.414999999994</v>
      </c>
      <c r="K13" s="85">
        <v>63656.678</v>
      </c>
      <c r="L13" s="85">
        <v>98358.181000000026</v>
      </c>
      <c r="M13" s="85">
        <v>229597.984</v>
      </c>
      <c r="N13" s="85">
        <v>115694.151</v>
      </c>
      <c r="O13" s="3"/>
    </row>
    <row r="14" spans="1:15" x14ac:dyDescent="0.25">
      <c r="A14" s="84" t="s">
        <v>336</v>
      </c>
      <c r="B14" s="24" t="s">
        <v>239</v>
      </c>
      <c r="C14" s="46" t="s">
        <v>81</v>
      </c>
      <c r="D14" s="46"/>
      <c r="E14" s="46" t="s">
        <v>18</v>
      </c>
      <c r="F14" s="44">
        <f t="shared" si="1"/>
        <v>144472.31666666668</v>
      </c>
      <c r="G14" s="50">
        <v>2511.1170000000002</v>
      </c>
      <c r="H14" s="50">
        <v>99.736999999999995</v>
      </c>
      <c r="I14" s="50" t="s">
        <v>60</v>
      </c>
      <c r="J14" s="50">
        <v>100.5</v>
      </c>
      <c r="K14" s="50">
        <v>67584.989000000001</v>
      </c>
      <c r="L14" s="50">
        <v>150652.511</v>
      </c>
      <c r="M14" s="50">
        <v>282277.5</v>
      </c>
      <c r="N14" s="50">
        <v>486.93900000000002</v>
      </c>
    </row>
    <row r="15" spans="1:15" x14ac:dyDescent="0.25">
      <c r="A15" s="84" t="s">
        <v>336</v>
      </c>
      <c r="B15" s="24" t="s">
        <v>239</v>
      </c>
      <c r="C15" s="46" t="s">
        <v>30</v>
      </c>
      <c r="D15" s="46"/>
      <c r="E15" s="46" t="s">
        <v>18</v>
      </c>
      <c r="F15" s="44">
        <f t="shared" si="1"/>
        <v>95906.801000000021</v>
      </c>
      <c r="G15" s="50">
        <v>2659.8510000000001</v>
      </c>
      <c r="H15" s="50">
        <v>12197.713</v>
      </c>
      <c r="I15" s="50" t="s">
        <v>60</v>
      </c>
      <c r="J15" s="50">
        <v>70822.152000000002</v>
      </c>
      <c r="K15" s="50">
        <v>94481.781000000003</v>
      </c>
      <c r="L15" s="50">
        <v>191016.30900000001</v>
      </c>
      <c r="M15" s="50">
        <v>91104.368000000002</v>
      </c>
      <c r="N15" s="50">
        <v>5599.7259999999997</v>
      </c>
    </row>
    <row r="16" spans="1:15" x14ac:dyDescent="0.25">
      <c r="A16" s="84" t="s">
        <v>336</v>
      </c>
      <c r="B16" s="24" t="s">
        <v>239</v>
      </c>
      <c r="C16" s="46" t="s">
        <v>24</v>
      </c>
      <c r="D16" s="46"/>
      <c r="E16" s="46" t="s">
        <v>18</v>
      </c>
      <c r="F16" s="44">
        <f t="shared" si="1"/>
        <v>66919.432000000001</v>
      </c>
      <c r="G16" s="50">
        <v>24609.238000000001</v>
      </c>
      <c r="H16" s="50">
        <v>22119.285</v>
      </c>
      <c r="I16" s="50" t="s">
        <v>60</v>
      </c>
      <c r="J16" s="50">
        <v>72461.006999999998</v>
      </c>
      <c r="K16" s="50">
        <v>163387.74</v>
      </c>
      <c r="L16" s="50">
        <v>144145.20600000001</v>
      </c>
      <c r="M16" s="50">
        <v>27317.633999999998</v>
      </c>
      <c r="N16" s="50">
        <v>29295.455999999998</v>
      </c>
    </row>
    <row r="17" spans="1:14" x14ac:dyDescent="0.25">
      <c r="A17" s="84" t="s">
        <v>336</v>
      </c>
      <c r="B17" s="24" t="s">
        <v>239</v>
      </c>
      <c r="C17" s="46" t="s">
        <v>20</v>
      </c>
      <c r="D17" s="46"/>
      <c r="E17" s="46" t="s">
        <v>18</v>
      </c>
      <c r="F17" s="44">
        <f t="shared" si="1"/>
        <v>63113.440000000002</v>
      </c>
      <c r="G17" s="50">
        <v>56099.366000000002</v>
      </c>
      <c r="H17" s="50">
        <v>66814.592000000004</v>
      </c>
      <c r="I17" s="50" t="s">
        <v>60</v>
      </c>
      <c r="J17" s="50">
        <v>56.350999999999999</v>
      </c>
      <c r="K17" s="50">
        <v>802141.54399999999</v>
      </c>
      <c r="L17" s="50">
        <v>51634.279000000002</v>
      </c>
      <c r="M17" s="50">
        <v>56564.012999999999</v>
      </c>
      <c r="N17" s="50">
        <v>81142.028000000006</v>
      </c>
    </row>
    <row r="18" spans="1:14" x14ac:dyDescent="0.25">
      <c r="A18" s="84" t="s">
        <v>336</v>
      </c>
      <c r="B18" s="24" t="s">
        <v>239</v>
      </c>
      <c r="C18" s="46" t="s">
        <v>49</v>
      </c>
      <c r="D18" s="46"/>
      <c r="E18" s="46" t="s">
        <v>18</v>
      </c>
      <c r="F18" s="44">
        <f t="shared" si="1"/>
        <v>58413.920666666665</v>
      </c>
      <c r="G18" s="50">
        <v>49680.991999999998</v>
      </c>
      <c r="H18" s="50">
        <v>65791.520999999993</v>
      </c>
      <c r="I18" s="50" t="s">
        <v>60</v>
      </c>
      <c r="J18" s="50">
        <v>125373.054</v>
      </c>
      <c r="K18" s="50">
        <v>92258.554000000004</v>
      </c>
      <c r="L18" s="50">
        <v>56363.116000000002</v>
      </c>
      <c r="M18" s="50">
        <v>65118.548000000003</v>
      </c>
      <c r="N18" s="50">
        <v>53760.097999999998</v>
      </c>
    </row>
    <row r="19" spans="1:14" x14ac:dyDescent="0.25">
      <c r="A19" s="84" t="s">
        <v>336</v>
      </c>
      <c r="B19" s="24" t="s">
        <v>239</v>
      </c>
      <c r="C19" s="46" t="s">
        <v>45</v>
      </c>
      <c r="D19" s="46"/>
      <c r="E19" s="46" t="s">
        <v>18</v>
      </c>
      <c r="F19" s="44">
        <f t="shared" si="1"/>
        <v>34317.064999999995</v>
      </c>
      <c r="G19" s="50">
        <v>14550.045</v>
      </c>
      <c r="H19" s="50">
        <v>3252.8739999999998</v>
      </c>
      <c r="I19" s="50" t="s">
        <v>60</v>
      </c>
      <c r="J19" s="50">
        <v>119093.935</v>
      </c>
      <c r="K19" s="50">
        <v>143244.62899999999</v>
      </c>
      <c r="L19" s="50">
        <v>43513.983</v>
      </c>
      <c r="M19" s="50">
        <v>56889.406999999999</v>
      </c>
      <c r="N19" s="50">
        <v>2547.8049999999998</v>
      </c>
    </row>
    <row r="20" spans="1:14" x14ac:dyDescent="0.25">
      <c r="A20" s="84" t="s">
        <v>336</v>
      </c>
      <c r="B20" s="24" t="s">
        <v>239</v>
      </c>
      <c r="C20" s="46" t="s">
        <v>41</v>
      </c>
      <c r="D20" s="46"/>
      <c r="E20" s="46" t="s">
        <v>18</v>
      </c>
      <c r="F20" s="44">
        <f t="shared" si="1"/>
        <v>33979.788333333338</v>
      </c>
      <c r="G20" s="50">
        <v>6.367</v>
      </c>
      <c r="H20" s="50">
        <v>1.776</v>
      </c>
      <c r="I20" s="50" t="s">
        <v>60</v>
      </c>
      <c r="J20" s="50">
        <v>107675.36199999999</v>
      </c>
      <c r="K20" s="50">
        <v>40554.370000000003</v>
      </c>
      <c r="L20" s="50">
        <v>101299.55499999999</v>
      </c>
      <c r="M20" s="50">
        <v>6.7930000000000001</v>
      </c>
      <c r="N20" s="50">
        <v>633.01700000000005</v>
      </c>
    </row>
    <row r="21" spans="1:14" x14ac:dyDescent="0.25">
      <c r="A21" s="84" t="s">
        <v>336</v>
      </c>
      <c r="B21" s="24" t="s">
        <v>239</v>
      </c>
      <c r="C21" s="46" t="s">
        <v>148</v>
      </c>
      <c r="D21" s="46"/>
      <c r="E21" s="46" t="s">
        <v>18</v>
      </c>
      <c r="F21" s="44">
        <f t="shared" si="1"/>
        <v>32092.854666666666</v>
      </c>
      <c r="G21" s="50" t="s">
        <v>60</v>
      </c>
      <c r="H21" s="50">
        <v>14354.63</v>
      </c>
      <c r="I21" s="50" t="s">
        <v>60</v>
      </c>
      <c r="J21" s="50" t="s">
        <v>60</v>
      </c>
      <c r="K21" s="50">
        <v>22088.01</v>
      </c>
      <c r="L21" s="50">
        <v>77422.001000000004</v>
      </c>
      <c r="M21" s="50">
        <v>18842</v>
      </c>
      <c r="N21" s="50">
        <v>14.563000000000001</v>
      </c>
    </row>
    <row r="22" spans="1:14" x14ac:dyDescent="0.25">
      <c r="A22" s="84" t="s">
        <v>336</v>
      </c>
      <c r="B22" s="24" t="s">
        <v>239</v>
      </c>
      <c r="C22" s="46" t="s">
        <v>70</v>
      </c>
      <c r="D22" s="46"/>
      <c r="E22" s="46" t="s">
        <v>18</v>
      </c>
      <c r="F22" s="44">
        <f t="shared" si="1"/>
        <v>30950.449666666667</v>
      </c>
      <c r="G22" s="50">
        <v>5923.0910000000003</v>
      </c>
      <c r="H22" s="50">
        <v>3846.8690000000001</v>
      </c>
      <c r="I22" s="50" t="s">
        <v>60</v>
      </c>
      <c r="J22" s="50">
        <v>3545.8440000000001</v>
      </c>
      <c r="K22" s="50">
        <v>15464.333000000001</v>
      </c>
      <c r="L22" s="50">
        <v>41366.633000000002</v>
      </c>
      <c r="M22" s="50">
        <v>20860.667000000001</v>
      </c>
      <c r="N22" s="50">
        <v>30624.048999999999</v>
      </c>
    </row>
    <row r="23" spans="1:14" x14ac:dyDescent="0.25">
      <c r="A23" s="84" t="s">
        <v>336</v>
      </c>
      <c r="B23" s="24" t="s">
        <v>239</v>
      </c>
      <c r="C23" s="46" t="s">
        <v>132</v>
      </c>
      <c r="D23" s="46"/>
      <c r="E23" s="46" t="s">
        <v>18</v>
      </c>
      <c r="F23" s="44">
        <f t="shared" si="1"/>
        <v>25318.497333333336</v>
      </c>
      <c r="G23" s="50" t="s">
        <v>60</v>
      </c>
      <c r="H23" s="50">
        <v>6.7619999999999996</v>
      </c>
      <c r="I23" s="50" t="s">
        <v>60</v>
      </c>
      <c r="J23" s="50">
        <v>68.938000000000002</v>
      </c>
      <c r="K23" s="50">
        <v>48831.896000000001</v>
      </c>
      <c r="L23" s="50">
        <v>50218.783000000003</v>
      </c>
      <c r="M23" s="50">
        <v>25654.697</v>
      </c>
      <c r="N23" s="50">
        <v>82.012</v>
      </c>
    </row>
    <row r="24" spans="1:14" x14ac:dyDescent="0.25">
      <c r="A24" s="84" t="s">
        <v>336</v>
      </c>
      <c r="B24" s="24" t="s">
        <v>239</v>
      </c>
      <c r="C24" s="46" t="s">
        <v>90</v>
      </c>
      <c r="D24" s="46"/>
      <c r="E24" s="46" t="s">
        <v>18</v>
      </c>
      <c r="F24" s="44">
        <f t="shared" si="1"/>
        <v>23747.525666666665</v>
      </c>
      <c r="G24" s="50">
        <v>9278.116</v>
      </c>
      <c r="H24" s="50">
        <v>1241.7329999999999</v>
      </c>
      <c r="I24" s="50" t="s">
        <v>60</v>
      </c>
      <c r="J24" s="50">
        <v>170129.45800000001</v>
      </c>
      <c r="K24" s="50">
        <v>24408.03</v>
      </c>
      <c r="L24" s="50">
        <v>2593.5410000000002</v>
      </c>
      <c r="M24" s="50">
        <v>64005.983999999997</v>
      </c>
      <c r="N24" s="50">
        <v>4643.0519999999997</v>
      </c>
    </row>
    <row r="25" spans="1:14" x14ac:dyDescent="0.25">
      <c r="A25" s="84" t="s">
        <v>336</v>
      </c>
      <c r="B25" s="24" t="s">
        <v>239</v>
      </c>
      <c r="C25" s="46" t="s">
        <v>68</v>
      </c>
      <c r="D25" s="46"/>
      <c r="E25" s="46" t="s">
        <v>18</v>
      </c>
      <c r="F25" s="44">
        <f t="shared" si="1"/>
        <v>14861.738333333333</v>
      </c>
      <c r="G25" s="50">
        <v>17912.741000000002</v>
      </c>
      <c r="H25" s="50">
        <v>13549.323</v>
      </c>
      <c r="I25" s="50" t="s">
        <v>60</v>
      </c>
      <c r="J25" s="50">
        <v>12133.921</v>
      </c>
      <c r="K25" s="50">
        <v>12021.018</v>
      </c>
      <c r="L25" s="50">
        <v>18141.414000000001</v>
      </c>
      <c r="M25" s="50">
        <v>13589.18</v>
      </c>
      <c r="N25" s="50">
        <v>12854.620999999999</v>
      </c>
    </row>
    <row r="26" spans="1:14" x14ac:dyDescent="0.25">
      <c r="A26" s="84" t="s">
        <v>336</v>
      </c>
      <c r="B26" s="24" t="s">
        <v>239</v>
      </c>
      <c r="C26" s="46" t="s">
        <v>47</v>
      </c>
      <c r="D26" s="46"/>
      <c r="E26" s="46" t="s">
        <v>18</v>
      </c>
      <c r="F26" s="44">
        <f t="shared" si="1"/>
        <v>13765.723</v>
      </c>
      <c r="G26" s="50">
        <v>11382.026</v>
      </c>
      <c r="H26" s="50">
        <v>14186.561</v>
      </c>
      <c r="I26" s="50" t="s">
        <v>60</v>
      </c>
      <c r="J26" s="50">
        <v>16515.627</v>
      </c>
      <c r="K26" s="50">
        <v>16471.05</v>
      </c>
      <c r="L26" s="50">
        <v>11602.163</v>
      </c>
      <c r="M26" s="50">
        <v>19124.828000000001</v>
      </c>
      <c r="N26" s="50">
        <v>10570.178</v>
      </c>
    </row>
    <row r="27" spans="1:14" x14ac:dyDescent="0.25">
      <c r="A27" s="84" t="s">
        <v>336</v>
      </c>
      <c r="B27" s="24" t="s">
        <v>239</v>
      </c>
      <c r="C27" s="46" t="s">
        <v>195</v>
      </c>
      <c r="D27" s="46"/>
      <c r="E27" s="46" t="s">
        <v>18</v>
      </c>
      <c r="F27" s="44">
        <f t="shared" si="1"/>
        <v>10464.902</v>
      </c>
      <c r="G27" s="50" t="s">
        <v>60</v>
      </c>
      <c r="H27" s="50" t="s">
        <v>60</v>
      </c>
      <c r="I27" s="50" t="s">
        <v>60</v>
      </c>
      <c r="J27" s="50">
        <v>19892.102999999999</v>
      </c>
      <c r="K27" s="50">
        <v>17642.876</v>
      </c>
      <c r="L27" s="50">
        <v>8286.3369999999995</v>
      </c>
      <c r="M27" s="50">
        <v>15449.789000000001</v>
      </c>
      <c r="N27" s="50">
        <v>7658.58</v>
      </c>
    </row>
    <row r="28" spans="1:14" x14ac:dyDescent="0.25">
      <c r="A28" s="84" t="s">
        <v>336</v>
      </c>
      <c r="B28" s="24" t="s">
        <v>239</v>
      </c>
      <c r="C28" s="46" t="s">
        <v>77</v>
      </c>
      <c r="D28" s="46"/>
      <c r="E28" s="46" t="s">
        <v>18</v>
      </c>
      <c r="F28" s="44">
        <f t="shared" si="1"/>
        <v>7235.576</v>
      </c>
      <c r="G28" s="50">
        <v>5992.049</v>
      </c>
      <c r="H28" s="50">
        <v>5367.87</v>
      </c>
      <c r="I28" s="50" t="s">
        <v>60</v>
      </c>
      <c r="J28" s="50">
        <v>11009.45</v>
      </c>
      <c r="K28" s="50">
        <v>8331.0490000000009</v>
      </c>
      <c r="L28" s="50">
        <v>5973.3580000000002</v>
      </c>
      <c r="M28" s="50">
        <v>9506.3179999999993</v>
      </c>
      <c r="N28" s="50">
        <v>6227.0519999999997</v>
      </c>
    </row>
    <row r="29" spans="1:14" x14ac:dyDescent="0.25">
      <c r="A29" s="84" t="s">
        <v>336</v>
      </c>
      <c r="B29" s="24" t="s">
        <v>239</v>
      </c>
      <c r="C29" s="46" t="s">
        <v>21</v>
      </c>
      <c r="D29" s="46"/>
      <c r="E29" s="46" t="s">
        <v>18</v>
      </c>
      <c r="F29" s="44">
        <f t="shared" si="1"/>
        <v>5433.3513333333331</v>
      </c>
      <c r="G29" s="50">
        <v>6993.97</v>
      </c>
      <c r="H29" s="50">
        <v>4503.2569999999996</v>
      </c>
      <c r="I29" s="50" t="s">
        <v>60</v>
      </c>
      <c r="J29" s="50">
        <v>8990.8590000000004</v>
      </c>
      <c r="K29" s="50">
        <v>3935.0610000000001</v>
      </c>
      <c r="L29" s="50">
        <v>2489.9259999999999</v>
      </c>
      <c r="M29" s="50">
        <v>5230.74</v>
      </c>
      <c r="N29" s="50">
        <v>8579.3880000000008</v>
      </c>
    </row>
    <row r="30" spans="1:14" x14ac:dyDescent="0.25">
      <c r="A30" s="84" t="s">
        <v>336</v>
      </c>
      <c r="B30" s="24" t="s">
        <v>239</v>
      </c>
      <c r="C30" s="46" t="s">
        <v>34</v>
      </c>
      <c r="D30" s="46"/>
      <c r="E30" s="46" t="s">
        <v>18</v>
      </c>
      <c r="F30" s="44">
        <f t="shared" si="1"/>
        <v>5202.1459999999997</v>
      </c>
      <c r="G30" s="50">
        <v>7119.5739999999996</v>
      </c>
      <c r="H30" s="50">
        <v>5906.451</v>
      </c>
      <c r="I30" s="50" t="s">
        <v>60</v>
      </c>
      <c r="J30" s="50">
        <v>5163.759</v>
      </c>
      <c r="K30" s="50">
        <v>3827.6350000000002</v>
      </c>
      <c r="L30" s="50">
        <v>3576.38</v>
      </c>
      <c r="M30" s="50">
        <v>7258.3850000000002</v>
      </c>
      <c r="N30" s="50">
        <v>4771.6729999999998</v>
      </c>
    </row>
    <row r="31" spans="1:14" x14ac:dyDescent="0.25">
      <c r="A31" s="84" t="s">
        <v>336</v>
      </c>
      <c r="B31" s="24" t="s">
        <v>239</v>
      </c>
      <c r="C31" s="46" t="s">
        <v>19</v>
      </c>
      <c r="D31" s="46"/>
      <c r="E31" s="46" t="s">
        <v>18</v>
      </c>
      <c r="F31" s="44">
        <f t="shared" si="1"/>
        <v>4795.4016666666676</v>
      </c>
      <c r="G31" s="50">
        <v>13526.951999999999</v>
      </c>
      <c r="H31" s="50">
        <v>4719.223</v>
      </c>
      <c r="I31" s="50" t="s">
        <v>60</v>
      </c>
      <c r="J31" s="50">
        <v>4329.3310000000001</v>
      </c>
      <c r="K31" s="50">
        <v>9152.5730000000003</v>
      </c>
      <c r="L31" s="50">
        <v>5926.0940000000001</v>
      </c>
      <c r="M31" s="50">
        <v>5706.2690000000002</v>
      </c>
      <c r="N31" s="50">
        <v>2753.8420000000001</v>
      </c>
    </row>
    <row r="32" spans="1:14" x14ac:dyDescent="0.25">
      <c r="A32" s="84" t="s">
        <v>336</v>
      </c>
      <c r="B32" s="24" t="s">
        <v>239</v>
      </c>
      <c r="C32" s="46" t="s">
        <v>257</v>
      </c>
      <c r="D32" s="46"/>
      <c r="E32" s="46" t="s">
        <v>18</v>
      </c>
      <c r="F32" s="44">
        <f t="shared" si="1"/>
        <v>3753.3313333333335</v>
      </c>
      <c r="G32" s="50">
        <v>17997.347000000002</v>
      </c>
      <c r="H32" s="50">
        <v>12068.391</v>
      </c>
      <c r="I32" s="50" t="s">
        <v>60</v>
      </c>
      <c r="J32" s="50">
        <v>11092.522000000001</v>
      </c>
      <c r="K32" s="50">
        <v>4141.6610000000001</v>
      </c>
      <c r="L32" s="50">
        <v>8064.3559999999998</v>
      </c>
      <c r="M32" s="50">
        <v>1744.2070000000001</v>
      </c>
      <c r="N32" s="50">
        <v>1451.431</v>
      </c>
    </row>
    <row r="33" spans="1:14" x14ac:dyDescent="0.25">
      <c r="A33" s="84" t="s">
        <v>336</v>
      </c>
      <c r="B33" s="24" t="s">
        <v>239</v>
      </c>
      <c r="C33" s="46" t="s">
        <v>62</v>
      </c>
      <c r="D33" s="46"/>
      <c r="E33" s="46" t="s">
        <v>18</v>
      </c>
      <c r="F33" s="44">
        <f t="shared" si="1"/>
        <v>3494.2276666666671</v>
      </c>
      <c r="G33" s="50">
        <v>2699.0450000000001</v>
      </c>
      <c r="H33" s="50">
        <v>1053.0309999999999</v>
      </c>
      <c r="I33" s="50" t="s">
        <v>60</v>
      </c>
      <c r="J33" s="50">
        <v>1114.171</v>
      </c>
      <c r="K33" s="50">
        <v>11.673999999999999</v>
      </c>
      <c r="L33" s="50">
        <v>8.0259999999999998</v>
      </c>
      <c r="M33" s="50">
        <v>2995.1210000000001</v>
      </c>
      <c r="N33" s="50">
        <v>7479.5360000000001</v>
      </c>
    </row>
    <row r="34" spans="1:14" x14ac:dyDescent="0.25">
      <c r="A34" s="84" t="s">
        <v>336</v>
      </c>
      <c r="B34" s="24" t="s">
        <v>239</v>
      </c>
      <c r="C34" s="46" t="s">
        <v>36</v>
      </c>
      <c r="D34" s="46"/>
      <c r="E34" s="46" t="s">
        <v>18</v>
      </c>
      <c r="F34" s="44">
        <f t="shared" si="1"/>
        <v>3089.5936666666662</v>
      </c>
      <c r="G34" s="50">
        <v>14809.963</v>
      </c>
      <c r="H34" s="50">
        <v>6239.1880000000001</v>
      </c>
      <c r="I34" s="50" t="s">
        <v>60</v>
      </c>
      <c r="J34" s="50">
        <v>7769.0889999999999</v>
      </c>
      <c r="K34" s="50">
        <v>22293.272000000001</v>
      </c>
      <c r="L34" s="50">
        <v>5205.8069999999998</v>
      </c>
      <c r="M34" s="50">
        <v>1691.847</v>
      </c>
      <c r="N34" s="50">
        <v>2371.127</v>
      </c>
    </row>
    <row r="35" spans="1:14" x14ac:dyDescent="0.25">
      <c r="A35" s="84" t="s">
        <v>336</v>
      </c>
      <c r="B35" s="24" t="s">
        <v>239</v>
      </c>
      <c r="C35" s="46" t="s">
        <v>53</v>
      </c>
      <c r="D35" s="46"/>
      <c r="E35" s="46" t="s">
        <v>18</v>
      </c>
      <c r="F35" s="44">
        <f t="shared" si="1"/>
        <v>2619.9313333333334</v>
      </c>
      <c r="G35" s="50">
        <v>2061.585</v>
      </c>
      <c r="H35" s="50">
        <v>1244.7149999999999</v>
      </c>
      <c r="I35" s="50" t="s">
        <v>60</v>
      </c>
      <c r="J35" s="50">
        <v>2655.1419999999998</v>
      </c>
      <c r="K35" s="50">
        <v>1506.133</v>
      </c>
      <c r="L35" s="50">
        <v>1266.3779999999999</v>
      </c>
      <c r="M35" s="50">
        <v>4944.3519999999999</v>
      </c>
      <c r="N35" s="50">
        <v>1649.0640000000001</v>
      </c>
    </row>
    <row r="36" spans="1:14" x14ac:dyDescent="0.25">
      <c r="A36" s="84" t="s">
        <v>336</v>
      </c>
      <c r="B36" s="24" t="s">
        <v>239</v>
      </c>
      <c r="C36" s="46" t="s">
        <v>37</v>
      </c>
      <c r="D36" s="46"/>
      <c r="E36" s="46" t="s">
        <v>18</v>
      </c>
      <c r="F36" s="44">
        <f t="shared" si="1"/>
        <v>1382.5526666666665</v>
      </c>
      <c r="G36" s="50">
        <v>596.32500000000005</v>
      </c>
      <c r="H36" s="50">
        <v>408.63299999999998</v>
      </c>
      <c r="I36" s="50" t="s">
        <v>60</v>
      </c>
      <c r="J36" s="50">
        <v>684.64200000000005</v>
      </c>
      <c r="K36" s="50">
        <v>317.48599999999999</v>
      </c>
      <c r="L36" s="50">
        <v>70.914000000000001</v>
      </c>
      <c r="M36" s="50">
        <v>735.35199999999998</v>
      </c>
      <c r="N36" s="50">
        <v>3341.3919999999998</v>
      </c>
    </row>
    <row r="37" spans="1:14" x14ac:dyDescent="0.25">
      <c r="A37" s="84" t="s">
        <v>336</v>
      </c>
      <c r="B37" s="24" t="s">
        <v>239</v>
      </c>
      <c r="C37" s="46" t="s">
        <v>82</v>
      </c>
      <c r="D37" s="46"/>
      <c r="E37" s="46" t="s">
        <v>18</v>
      </c>
      <c r="F37" s="44">
        <f t="shared" si="1"/>
        <v>1192.0996666666667</v>
      </c>
      <c r="G37" s="50">
        <v>1339.7329999999999</v>
      </c>
      <c r="H37" s="50">
        <v>3597.5079999999998</v>
      </c>
      <c r="I37" s="50" t="s">
        <v>60</v>
      </c>
      <c r="J37" s="50">
        <v>1059.625</v>
      </c>
      <c r="K37" s="50">
        <v>1937.59</v>
      </c>
      <c r="L37" s="50">
        <v>1798.194</v>
      </c>
      <c r="M37" s="50">
        <v>913.78399999999999</v>
      </c>
      <c r="N37" s="50">
        <v>864.32100000000003</v>
      </c>
    </row>
    <row r="38" spans="1:14" x14ac:dyDescent="0.25">
      <c r="A38" s="84" t="s">
        <v>336</v>
      </c>
      <c r="B38" s="24" t="s">
        <v>239</v>
      </c>
      <c r="C38" s="46" t="s">
        <v>43</v>
      </c>
      <c r="D38" s="46"/>
      <c r="E38" s="46" t="s">
        <v>18</v>
      </c>
      <c r="F38" s="44">
        <f t="shared" si="1"/>
        <v>1038.8523333333333</v>
      </c>
      <c r="G38" s="50">
        <v>222.62700000000001</v>
      </c>
      <c r="H38" s="50">
        <v>145.09200000000001</v>
      </c>
      <c r="I38" s="50" t="s">
        <v>60</v>
      </c>
      <c r="J38" s="50">
        <v>291.36099999999999</v>
      </c>
      <c r="K38" s="50">
        <v>79.715000000000003</v>
      </c>
      <c r="L38" s="50">
        <v>248.33199999999999</v>
      </c>
      <c r="M38" s="50">
        <v>1446.58</v>
      </c>
      <c r="N38" s="50">
        <v>1421.645</v>
      </c>
    </row>
    <row r="39" spans="1:14" x14ac:dyDescent="0.25">
      <c r="A39" s="84" t="s">
        <v>336</v>
      </c>
      <c r="B39" s="24" t="s">
        <v>239</v>
      </c>
      <c r="C39" s="46" t="s">
        <v>325</v>
      </c>
      <c r="D39" s="46"/>
      <c r="E39" s="46" t="s">
        <v>18</v>
      </c>
      <c r="F39" s="44">
        <f t="shared" si="1"/>
        <v>924.62833333333344</v>
      </c>
      <c r="G39" s="50" t="s">
        <v>60</v>
      </c>
      <c r="H39" s="50" t="s">
        <v>60</v>
      </c>
      <c r="I39" s="50" t="s">
        <v>60</v>
      </c>
      <c r="J39" s="50" t="s">
        <v>60</v>
      </c>
      <c r="K39" s="50" t="s">
        <v>60</v>
      </c>
      <c r="L39" s="50" t="s">
        <v>60</v>
      </c>
      <c r="M39" s="50" t="s">
        <v>60</v>
      </c>
      <c r="N39" s="50">
        <v>2773.8850000000002</v>
      </c>
    </row>
    <row r="40" spans="1:14" x14ac:dyDescent="0.25">
      <c r="A40" s="84" t="s">
        <v>336</v>
      </c>
      <c r="B40" s="24" t="s">
        <v>239</v>
      </c>
      <c r="C40" s="46" t="s">
        <v>55</v>
      </c>
      <c r="D40" s="46"/>
      <c r="E40" s="46" t="s">
        <v>18</v>
      </c>
      <c r="F40" s="44">
        <f t="shared" ref="F40:F71" si="2">SUM(L40:N40)/3</f>
        <v>923.77966666666669</v>
      </c>
      <c r="G40" s="50">
        <v>730.09100000000001</v>
      </c>
      <c r="H40" s="50">
        <v>571.66800000000001</v>
      </c>
      <c r="I40" s="50" t="s">
        <v>60</v>
      </c>
      <c r="J40" s="50">
        <v>13.605</v>
      </c>
      <c r="K40" s="50">
        <v>554.06200000000001</v>
      </c>
      <c r="L40" s="50">
        <v>437.37900000000002</v>
      </c>
      <c r="M40" s="50">
        <v>1212.7280000000001</v>
      </c>
      <c r="N40" s="50">
        <v>1121.232</v>
      </c>
    </row>
    <row r="41" spans="1:14" x14ac:dyDescent="0.25">
      <c r="A41" s="84" t="s">
        <v>336</v>
      </c>
      <c r="B41" s="24" t="s">
        <v>239</v>
      </c>
      <c r="C41" s="46" t="s">
        <v>28</v>
      </c>
      <c r="D41" s="46"/>
      <c r="E41" s="46" t="s">
        <v>18</v>
      </c>
      <c r="F41" s="44">
        <f t="shared" si="2"/>
        <v>776.14166666666654</v>
      </c>
      <c r="G41" s="50">
        <v>7828.0510000000004</v>
      </c>
      <c r="H41" s="50">
        <v>6476.6530000000002</v>
      </c>
      <c r="I41" s="50" t="s">
        <v>60</v>
      </c>
      <c r="J41" s="50">
        <v>55210.161999999997</v>
      </c>
      <c r="K41" s="50">
        <v>7915.2039999999997</v>
      </c>
      <c r="L41" s="50">
        <v>1243.605</v>
      </c>
      <c r="M41" s="50">
        <v>960.51900000000001</v>
      </c>
      <c r="N41" s="50">
        <v>124.301</v>
      </c>
    </row>
    <row r="42" spans="1:14" x14ac:dyDescent="0.25">
      <c r="A42" s="84" t="s">
        <v>336</v>
      </c>
      <c r="B42" s="24" t="s">
        <v>239</v>
      </c>
      <c r="C42" s="46" t="s">
        <v>65</v>
      </c>
      <c r="D42" s="46"/>
      <c r="E42" s="46" t="s">
        <v>18</v>
      </c>
      <c r="F42" s="44">
        <f t="shared" si="2"/>
        <v>627.22899999999993</v>
      </c>
      <c r="G42" s="50">
        <v>899.98500000000001</v>
      </c>
      <c r="H42" s="50">
        <v>1494.5920000000001</v>
      </c>
      <c r="I42" s="50" t="s">
        <v>60</v>
      </c>
      <c r="J42" s="50">
        <v>375.52</v>
      </c>
      <c r="K42" s="50">
        <v>857.73299999999995</v>
      </c>
      <c r="L42" s="50">
        <v>383.18200000000002</v>
      </c>
      <c r="M42" s="50">
        <v>1307.876</v>
      </c>
      <c r="N42" s="50">
        <v>190.62899999999999</v>
      </c>
    </row>
    <row r="43" spans="1:14" x14ac:dyDescent="0.25">
      <c r="A43" s="84" t="s">
        <v>336</v>
      </c>
      <c r="B43" s="24" t="s">
        <v>239</v>
      </c>
      <c r="C43" s="46" t="s">
        <v>44</v>
      </c>
      <c r="D43" s="46"/>
      <c r="E43" s="46" t="s">
        <v>18</v>
      </c>
      <c r="F43" s="44">
        <f t="shared" si="2"/>
        <v>542.77066666666667</v>
      </c>
      <c r="G43" s="50">
        <v>6810.8010000000004</v>
      </c>
      <c r="H43" s="50">
        <v>1601.107</v>
      </c>
      <c r="I43" s="50" t="s">
        <v>60</v>
      </c>
      <c r="J43" s="50">
        <v>1583.077</v>
      </c>
      <c r="K43" s="50">
        <v>1215.4770000000001</v>
      </c>
      <c r="L43" s="50">
        <v>1306.2180000000001</v>
      </c>
      <c r="M43" s="50">
        <v>273.95800000000003</v>
      </c>
      <c r="N43" s="50">
        <v>48.136000000000003</v>
      </c>
    </row>
    <row r="44" spans="1:14" x14ac:dyDescent="0.25">
      <c r="A44" s="84" t="s">
        <v>336</v>
      </c>
      <c r="B44" s="24" t="s">
        <v>239</v>
      </c>
      <c r="C44" s="46" t="s">
        <v>76</v>
      </c>
      <c r="D44" s="46"/>
      <c r="E44" s="46" t="s">
        <v>18</v>
      </c>
      <c r="F44" s="44">
        <f t="shared" si="2"/>
        <v>480.85133333333334</v>
      </c>
      <c r="G44" s="50" t="s">
        <v>60</v>
      </c>
      <c r="H44" s="50" t="s">
        <v>60</v>
      </c>
      <c r="I44" s="50" t="s">
        <v>60</v>
      </c>
      <c r="J44" s="50">
        <v>0</v>
      </c>
      <c r="K44" s="50">
        <v>3.63</v>
      </c>
      <c r="L44" s="50">
        <v>69.852999999999994</v>
      </c>
      <c r="M44" s="50">
        <v>0</v>
      </c>
      <c r="N44" s="50">
        <v>1372.701</v>
      </c>
    </row>
    <row r="45" spans="1:14" x14ac:dyDescent="0.25">
      <c r="A45" s="84" t="s">
        <v>336</v>
      </c>
      <c r="B45" s="24" t="s">
        <v>239</v>
      </c>
      <c r="C45" s="46" t="s">
        <v>155</v>
      </c>
      <c r="D45" s="46"/>
      <c r="E45" s="46" t="s">
        <v>18</v>
      </c>
      <c r="F45" s="44">
        <f t="shared" si="2"/>
        <v>410.38866666666667</v>
      </c>
      <c r="G45" s="50">
        <v>0</v>
      </c>
      <c r="H45" s="50">
        <v>0.55800000000000005</v>
      </c>
      <c r="I45" s="50" t="s">
        <v>60</v>
      </c>
      <c r="J45" s="50" t="s">
        <v>60</v>
      </c>
      <c r="K45" s="50">
        <v>0.104</v>
      </c>
      <c r="L45" s="50">
        <v>1E-3</v>
      </c>
      <c r="M45" s="50">
        <v>3.375</v>
      </c>
      <c r="N45" s="50">
        <v>1227.79</v>
      </c>
    </row>
    <row r="46" spans="1:14" x14ac:dyDescent="0.25">
      <c r="A46" s="84" t="s">
        <v>336</v>
      </c>
      <c r="B46" s="24" t="s">
        <v>239</v>
      </c>
      <c r="C46" s="46" t="s">
        <v>42</v>
      </c>
      <c r="D46" s="46"/>
      <c r="E46" s="46" t="s">
        <v>18</v>
      </c>
      <c r="F46" s="44">
        <f t="shared" si="2"/>
        <v>381.90900000000005</v>
      </c>
      <c r="G46" s="50">
        <v>1761.78</v>
      </c>
      <c r="H46" s="50">
        <v>1051.239</v>
      </c>
      <c r="I46" s="50" t="s">
        <v>60</v>
      </c>
      <c r="J46" s="50">
        <v>511.63</v>
      </c>
      <c r="K46" s="50">
        <v>162.077</v>
      </c>
      <c r="L46" s="50">
        <v>149.53899999999999</v>
      </c>
      <c r="M46" s="50">
        <v>23.024999999999999</v>
      </c>
      <c r="N46" s="50">
        <v>973.16300000000001</v>
      </c>
    </row>
    <row r="47" spans="1:14" x14ac:dyDescent="0.25">
      <c r="A47" s="84" t="s">
        <v>336</v>
      </c>
      <c r="B47" s="24" t="s">
        <v>239</v>
      </c>
      <c r="C47" s="46" t="s">
        <v>57</v>
      </c>
      <c r="D47" s="46"/>
      <c r="E47" s="46" t="s">
        <v>18</v>
      </c>
      <c r="F47" s="44">
        <f t="shared" si="2"/>
        <v>374.72533333333331</v>
      </c>
      <c r="G47" s="50" t="s">
        <v>60</v>
      </c>
      <c r="H47" s="50">
        <v>2.141</v>
      </c>
      <c r="I47" s="50" t="s">
        <v>60</v>
      </c>
      <c r="J47" s="50">
        <v>15.401999999999999</v>
      </c>
      <c r="K47" s="50">
        <v>154.172</v>
      </c>
      <c r="L47" s="50">
        <v>176.876</v>
      </c>
      <c r="M47" s="50">
        <v>219.21100000000001</v>
      </c>
      <c r="N47" s="50">
        <v>728.08900000000006</v>
      </c>
    </row>
    <row r="48" spans="1:14" x14ac:dyDescent="0.25">
      <c r="A48" s="84" t="s">
        <v>336</v>
      </c>
      <c r="B48" s="24" t="s">
        <v>239</v>
      </c>
      <c r="C48" s="46" t="s">
        <v>63</v>
      </c>
      <c r="D48" s="46"/>
      <c r="E48" s="46" t="s">
        <v>18</v>
      </c>
      <c r="F48" s="44">
        <f t="shared" si="2"/>
        <v>251.9796666666667</v>
      </c>
      <c r="G48" s="50" t="s">
        <v>60</v>
      </c>
      <c r="H48" s="50">
        <v>0</v>
      </c>
      <c r="I48" s="50" t="s">
        <v>60</v>
      </c>
      <c r="J48" s="50">
        <v>0</v>
      </c>
      <c r="K48" s="50">
        <v>43.831000000000003</v>
      </c>
      <c r="L48" s="50">
        <v>7.5049999999999999</v>
      </c>
      <c r="M48" s="50">
        <v>652.66600000000005</v>
      </c>
      <c r="N48" s="50">
        <v>95.768000000000001</v>
      </c>
    </row>
    <row r="49" spans="1:14" x14ac:dyDescent="0.25">
      <c r="A49" s="84" t="s">
        <v>336</v>
      </c>
      <c r="B49" s="24" t="s">
        <v>239</v>
      </c>
      <c r="C49" s="46" t="s">
        <v>124</v>
      </c>
      <c r="D49" s="46"/>
      <c r="E49" s="46" t="s">
        <v>18</v>
      </c>
      <c r="F49" s="44">
        <f t="shared" si="2"/>
        <v>212.88833333333335</v>
      </c>
      <c r="G49" s="50" t="s">
        <v>60</v>
      </c>
      <c r="H49" s="50" t="s">
        <v>60</v>
      </c>
      <c r="I49" s="50" t="s">
        <v>60</v>
      </c>
      <c r="J49" s="50">
        <v>10.5</v>
      </c>
      <c r="K49" s="50">
        <v>666.88099999999997</v>
      </c>
      <c r="L49" s="50">
        <v>143.12899999999999</v>
      </c>
      <c r="M49" s="50">
        <v>428.57100000000003</v>
      </c>
      <c r="N49" s="50">
        <v>66.965000000000003</v>
      </c>
    </row>
    <row r="50" spans="1:14" x14ac:dyDescent="0.25">
      <c r="A50" s="84" t="s">
        <v>336</v>
      </c>
      <c r="B50" s="24" t="s">
        <v>239</v>
      </c>
      <c r="C50" s="46" t="s">
        <v>114</v>
      </c>
      <c r="D50" s="46"/>
      <c r="E50" s="46" t="s">
        <v>18</v>
      </c>
      <c r="F50" s="44">
        <f t="shared" si="2"/>
        <v>168.56333333333333</v>
      </c>
      <c r="G50" s="50" t="s">
        <v>60</v>
      </c>
      <c r="H50" s="50" t="s">
        <v>60</v>
      </c>
      <c r="I50" s="50" t="s">
        <v>60</v>
      </c>
      <c r="J50" s="50">
        <v>141.428</v>
      </c>
      <c r="K50" s="50" t="s">
        <v>60</v>
      </c>
      <c r="L50" s="50" t="s">
        <v>60</v>
      </c>
      <c r="M50" s="50">
        <v>12</v>
      </c>
      <c r="N50" s="50">
        <v>493.69</v>
      </c>
    </row>
    <row r="51" spans="1:14" x14ac:dyDescent="0.25">
      <c r="A51" s="84" t="s">
        <v>336</v>
      </c>
      <c r="B51" s="24" t="s">
        <v>239</v>
      </c>
      <c r="C51" s="46" t="s">
        <v>280</v>
      </c>
      <c r="D51" s="46"/>
      <c r="E51" s="46" t="s">
        <v>18</v>
      </c>
      <c r="F51" s="44">
        <f t="shared" si="2"/>
        <v>167.08966666666666</v>
      </c>
      <c r="G51" s="50" t="s">
        <v>60</v>
      </c>
      <c r="H51" s="50" t="s">
        <v>60</v>
      </c>
      <c r="I51" s="50" t="s">
        <v>60</v>
      </c>
      <c r="J51" s="50" t="s">
        <v>60</v>
      </c>
      <c r="K51" s="50" t="s">
        <v>60</v>
      </c>
      <c r="L51" s="50" t="s">
        <v>60</v>
      </c>
      <c r="M51" s="50">
        <v>501.267</v>
      </c>
      <c r="N51" s="50">
        <v>2E-3</v>
      </c>
    </row>
    <row r="52" spans="1:14" x14ac:dyDescent="0.25">
      <c r="A52" s="84" t="s">
        <v>336</v>
      </c>
      <c r="B52" s="24" t="s">
        <v>239</v>
      </c>
      <c r="C52" s="46" t="s">
        <v>97</v>
      </c>
      <c r="D52" s="46"/>
      <c r="E52" s="46" t="s">
        <v>18</v>
      </c>
      <c r="F52" s="44">
        <f t="shared" si="2"/>
        <v>100.16733333333333</v>
      </c>
      <c r="G52" s="50" t="s">
        <v>60</v>
      </c>
      <c r="H52" s="50" t="s">
        <v>60</v>
      </c>
      <c r="I52" s="50" t="s">
        <v>60</v>
      </c>
      <c r="J52" s="50">
        <v>78</v>
      </c>
      <c r="K52" s="50">
        <v>77.171999999999997</v>
      </c>
      <c r="L52" s="50">
        <v>38.331000000000003</v>
      </c>
      <c r="M52" s="50">
        <v>86.3</v>
      </c>
      <c r="N52" s="50">
        <v>175.87100000000001</v>
      </c>
    </row>
    <row r="53" spans="1:14" x14ac:dyDescent="0.25">
      <c r="A53" s="84" t="s">
        <v>336</v>
      </c>
      <c r="B53" s="24" t="s">
        <v>239</v>
      </c>
      <c r="C53" s="46" t="s">
        <v>95</v>
      </c>
      <c r="D53" s="46"/>
      <c r="E53" s="46" t="s">
        <v>18</v>
      </c>
      <c r="F53" s="44">
        <f t="shared" si="2"/>
        <v>100.02600000000001</v>
      </c>
      <c r="G53" s="50">
        <v>78.728999999999999</v>
      </c>
      <c r="H53" s="50">
        <v>416.98399999999998</v>
      </c>
      <c r="I53" s="50" t="s">
        <v>60</v>
      </c>
      <c r="J53" s="50">
        <v>4.7510000000000003</v>
      </c>
      <c r="K53" s="50">
        <v>85.085999999999999</v>
      </c>
      <c r="L53" s="50">
        <v>80.179000000000002</v>
      </c>
      <c r="M53" s="50">
        <v>185.40600000000001</v>
      </c>
      <c r="N53" s="50">
        <v>34.493000000000002</v>
      </c>
    </row>
    <row r="54" spans="1:14" x14ac:dyDescent="0.25">
      <c r="A54" s="84" t="s">
        <v>336</v>
      </c>
      <c r="B54" s="24" t="s">
        <v>239</v>
      </c>
      <c r="C54" s="46" t="s">
        <v>73</v>
      </c>
      <c r="D54" s="46"/>
      <c r="E54" s="46" t="s">
        <v>18</v>
      </c>
      <c r="F54" s="44">
        <f t="shared" si="2"/>
        <v>83.62166666666667</v>
      </c>
      <c r="G54" s="50">
        <v>265.53800000000001</v>
      </c>
      <c r="H54" s="50">
        <v>386.42</v>
      </c>
      <c r="I54" s="50" t="s">
        <v>60</v>
      </c>
      <c r="J54" s="50">
        <v>5</v>
      </c>
      <c r="K54" s="50">
        <v>8.4209999999999994</v>
      </c>
      <c r="L54" s="50">
        <v>8.8610000000000007</v>
      </c>
      <c r="M54" s="50">
        <v>150.87</v>
      </c>
      <c r="N54" s="50">
        <v>91.134</v>
      </c>
    </row>
    <row r="55" spans="1:14" x14ac:dyDescent="0.25">
      <c r="A55" s="84" t="s">
        <v>336</v>
      </c>
      <c r="B55" s="24" t="s">
        <v>239</v>
      </c>
      <c r="C55" s="46" t="s">
        <v>89</v>
      </c>
      <c r="D55" s="46"/>
      <c r="E55" s="46" t="s">
        <v>18</v>
      </c>
      <c r="F55" s="44">
        <f t="shared" si="2"/>
        <v>80.323666666666668</v>
      </c>
      <c r="G55" s="50" t="s">
        <v>60</v>
      </c>
      <c r="H55" s="50" t="s">
        <v>60</v>
      </c>
      <c r="I55" s="50" t="s">
        <v>60</v>
      </c>
      <c r="J55" s="50">
        <v>5.63</v>
      </c>
      <c r="K55" s="50">
        <v>0.01</v>
      </c>
      <c r="L55" s="50">
        <v>12.515000000000001</v>
      </c>
      <c r="M55" s="50">
        <v>2</v>
      </c>
      <c r="N55" s="50">
        <v>226.45599999999999</v>
      </c>
    </row>
    <row r="56" spans="1:14" x14ac:dyDescent="0.25">
      <c r="A56" s="84" t="s">
        <v>336</v>
      </c>
      <c r="B56" s="24" t="s">
        <v>239</v>
      </c>
      <c r="C56" s="46" t="s">
        <v>85</v>
      </c>
      <c r="D56" s="46"/>
      <c r="E56" s="46" t="s">
        <v>18</v>
      </c>
      <c r="F56" s="44">
        <f t="shared" si="2"/>
        <v>78.722333333333339</v>
      </c>
      <c r="G56" s="50" t="s">
        <v>60</v>
      </c>
      <c r="H56" s="50" t="s">
        <v>60</v>
      </c>
      <c r="I56" s="50" t="s">
        <v>60</v>
      </c>
      <c r="J56" s="50" t="s">
        <v>60</v>
      </c>
      <c r="K56" s="50" t="s">
        <v>60</v>
      </c>
      <c r="L56" s="50">
        <v>11.619</v>
      </c>
      <c r="M56" s="50">
        <v>179.047</v>
      </c>
      <c r="N56" s="50">
        <v>45.500999999999998</v>
      </c>
    </row>
    <row r="57" spans="1:14" x14ac:dyDescent="0.25">
      <c r="A57" s="84" t="s">
        <v>336</v>
      </c>
      <c r="B57" s="24" t="s">
        <v>239</v>
      </c>
      <c r="C57" s="46" t="s">
        <v>93</v>
      </c>
      <c r="D57" s="46"/>
      <c r="E57" s="46" t="s">
        <v>18</v>
      </c>
      <c r="F57" s="44">
        <f t="shared" si="2"/>
        <v>76.067333333333337</v>
      </c>
      <c r="G57" s="50" t="s">
        <v>60</v>
      </c>
      <c r="H57" s="50" t="s">
        <v>60</v>
      </c>
      <c r="I57" s="50" t="s">
        <v>60</v>
      </c>
      <c r="J57" s="50">
        <v>0</v>
      </c>
      <c r="K57" s="50">
        <v>2E-3</v>
      </c>
      <c r="L57" s="50" t="s">
        <v>60</v>
      </c>
      <c r="M57" s="50">
        <v>228.2</v>
      </c>
      <c r="N57" s="50">
        <v>2E-3</v>
      </c>
    </row>
    <row r="58" spans="1:14" x14ac:dyDescent="0.25">
      <c r="A58" s="84" t="s">
        <v>336</v>
      </c>
      <c r="B58" s="24" t="s">
        <v>239</v>
      </c>
      <c r="C58" s="46" t="s">
        <v>61</v>
      </c>
      <c r="D58" s="46"/>
      <c r="E58" s="46" t="s">
        <v>18</v>
      </c>
      <c r="F58" s="44">
        <f t="shared" si="2"/>
        <v>75.64800000000001</v>
      </c>
      <c r="G58" s="50" t="s">
        <v>60</v>
      </c>
      <c r="H58" s="50" t="s">
        <v>60</v>
      </c>
      <c r="I58" s="50" t="s">
        <v>60</v>
      </c>
      <c r="J58" s="50">
        <v>108.874</v>
      </c>
      <c r="K58" s="50" t="s">
        <v>60</v>
      </c>
      <c r="L58" s="50" t="s">
        <v>60</v>
      </c>
      <c r="M58" s="50">
        <v>111.101</v>
      </c>
      <c r="N58" s="50">
        <v>115.843</v>
      </c>
    </row>
    <row r="59" spans="1:14" x14ac:dyDescent="0.25">
      <c r="A59" s="84" t="s">
        <v>336</v>
      </c>
      <c r="B59" s="24" t="s">
        <v>239</v>
      </c>
      <c r="C59" s="46" t="s">
        <v>27</v>
      </c>
      <c r="D59" s="46"/>
      <c r="E59" s="46" t="s">
        <v>18</v>
      </c>
      <c r="F59" s="44">
        <f t="shared" si="2"/>
        <v>67.645666666666656</v>
      </c>
      <c r="G59" s="50">
        <v>4447.9880000000003</v>
      </c>
      <c r="H59" s="50">
        <v>5783.5370000000003</v>
      </c>
      <c r="I59" s="50" t="s">
        <v>60</v>
      </c>
      <c r="J59" s="50">
        <v>1299.8499999999999</v>
      </c>
      <c r="K59" s="50">
        <v>92.629000000000005</v>
      </c>
      <c r="L59" s="50">
        <v>85.742999999999995</v>
      </c>
      <c r="M59" s="50">
        <v>88</v>
      </c>
      <c r="N59" s="50">
        <v>29.193999999999999</v>
      </c>
    </row>
    <row r="60" spans="1:14" x14ac:dyDescent="0.25">
      <c r="A60" s="84" t="s">
        <v>336</v>
      </c>
      <c r="B60" s="24" t="s">
        <v>239</v>
      </c>
      <c r="C60" s="46" t="s">
        <v>169</v>
      </c>
      <c r="D60" s="46"/>
      <c r="E60" s="46" t="s">
        <v>18</v>
      </c>
      <c r="F60" s="44">
        <f t="shared" si="2"/>
        <v>64.430666666666653</v>
      </c>
      <c r="G60" s="50" t="s">
        <v>60</v>
      </c>
      <c r="H60" s="50" t="s">
        <v>60</v>
      </c>
      <c r="I60" s="50" t="s">
        <v>60</v>
      </c>
      <c r="J60" s="50" t="s">
        <v>60</v>
      </c>
      <c r="K60" s="50">
        <v>11.007</v>
      </c>
      <c r="L60" s="50">
        <v>40</v>
      </c>
      <c r="M60" s="50">
        <v>149.78899999999999</v>
      </c>
      <c r="N60" s="50">
        <v>3.5030000000000001</v>
      </c>
    </row>
    <row r="61" spans="1:14" x14ac:dyDescent="0.25">
      <c r="A61" s="84" t="s">
        <v>336</v>
      </c>
      <c r="B61" s="24" t="s">
        <v>239</v>
      </c>
      <c r="C61" s="46" t="s">
        <v>189</v>
      </c>
      <c r="D61" s="46"/>
      <c r="E61" s="46" t="s">
        <v>18</v>
      </c>
      <c r="F61" s="44">
        <f t="shared" si="2"/>
        <v>63.695333333333338</v>
      </c>
      <c r="G61" s="50" t="s">
        <v>60</v>
      </c>
      <c r="H61" s="50" t="s">
        <v>60</v>
      </c>
      <c r="I61" s="50" t="s">
        <v>60</v>
      </c>
      <c r="J61" s="50" t="s">
        <v>60</v>
      </c>
      <c r="K61" s="50" t="s">
        <v>60</v>
      </c>
      <c r="L61" s="50">
        <v>191.08600000000001</v>
      </c>
      <c r="M61" s="50" t="s">
        <v>60</v>
      </c>
      <c r="N61" s="50" t="s">
        <v>60</v>
      </c>
    </row>
    <row r="62" spans="1:14" x14ac:dyDescent="0.25">
      <c r="A62" s="84" t="s">
        <v>336</v>
      </c>
      <c r="B62" s="24" t="s">
        <v>239</v>
      </c>
      <c r="C62" s="46" t="s">
        <v>160</v>
      </c>
      <c r="D62" s="46"/>
      <c r="E62" s="46" t="s">
        <v>18</v>
      </c>
      <c r="F62" s="44">
        <f t="shared" si="2"/>
        <v>63.333333333333336</v>
      </c>
      <c r="G62" s="50" t="s">
        <v>60</v>
      </c>
      <c r="H62" s="50" t="s">
        <v>60</v>
      </c>
      <c r="I62" s="50" t="s">
        <v>60</v>
      </c>
      <c r="J62" s="50" t="s">
        <v>60</v>
      </c>
      <c r="K62" s="50">
        <v>36</v>
      </c>
      <c r="L62" s="50">
        <v>190</v>
      </c>
      <c r="M62" s="50" t="s">
        <v>60</v>
      </c>
      <c r="N62" s="50" t="s">
        <v>60</v>
      </c>
    </row>
    <row r="63" spans="1:14" x14ac:dyDescent="0.25">
      <c r="A63" s="84" t="s">
        <v>336</v>
      </c>
      <c r="B63" s="24" t="s">
        <v>239</v>
      </c>
      <c r="C63" s="46" t="s">
        <v>141</v>
      </c>
      <c r="D63" s="46"/>
      <c r="E63" s="46" t="s">
        <v>18</v>
      </c>
      <c r="F63" s="44">
        <f t="shared" si="2"/>
        <v>45.893999999999998</v>
      </c>
      <c r="G63" s="50" t="s">
        <v>60</v>
      </c>
      <c r="H63" s="50" t="s">
        <v>60</v>
      </c>
      <c r="I63" s="50" t="s">
        <v>60</v>
      </c>
      <c r="J63" s="50" t="s">
        <v>60</v>
      </c>
      <c r="K63" s="50" t="s">
        <v>60</v>
      </c>
      <c r="L63" s="50" t="s">
        <v>60</v>
      </c>
      <c r="M63" s="50">
        <v>2</v>
      </c>
      <c r="N63" s="50">
        <v>135.68199999999999</v>
      </c>
    </row>
    <row r="64" spans="1:14" x14ac:dyDescent="0.25">
      <c r="A64" s="84" t="s">
        <v>336</v>
      </c>
      <c r="B64" s="24" t="s">
        <v>239</v>
      </c>
      <c r="C64" s="46" t="s">
        <v>206</v>
      </c>
      <c r="D64" s="46"/>
      <c r="E64" s="46" t="s">
        <v>18</v>
      </c>
      <c r="F64" s="44">
        <f t="shared" si="2"/>
        <v>42.43633333333333</v>
      </c>
      <c r="G64" s="50" t="s">
        <v>60</v>
      </c>
      <c r="H64" s="50" t="s">
        <v>60</v>
      </c>
      <c r="I64" s="50" t="s">
        <v>60</v>
      </c>
      <c r="J64" s="50" t="s">
        <v>60</v>
      </c>
      <c r="K64" s="50" t="s">
        <v>60</v>
      </c>
      <c r="L64" s="50" t="s">
        <v>60</v>
      </c>
      <c r="M64" s="50" t="s">
        <v>60</v>
      </c>
      <c r="N64" s="50">
        <v>127.309</v>
      </c>
    </row>
    <row r="65" spans="1:14" x14ac:dyDescent="0.25">
      <c r="A65" s="84" t="s">
        <v>336</v>
      </c>
      <c r="B65" s="24" t="s">
        <v>239</v>
      </c>
      <c r="C65" s="46" t="s">
        <v>40</v>
      </c>
      <c r="D65" s="46"/>
      <c r="E65" s="46" t="s">
        <v>18</v>
      </c>
      <c r="F65" s="44">
        <f t="shared" si="2"/>
        <v>35.15</v>
      </c>
      <c r="G65" s="50">
        <v>0</v>
      </c>
      <c r="H65" s="50">
        <v>0.214</v>
      </c>
      <c r="I65" s="50" t="s">
        <v>60</v>
      </c>
      <c r="J65" s="50">
        <v>0.1</v>
      </c>
      <c r="K65" s="50">
        <v>1.107</v>
      </c>
      <c r="L65" s="50">
        <v>7.9850000000000003</v>
      </c>
      <c r="M65" s="50">
        <v>82.108999999999995</v>
      </c>
      <c r="N65" s="50">
        <v>15.356</v>
      </c>
    </row>
    <row r="66" spans="1:14" x14ac:dyDescent="0.25">
      <c r="A66" s="84" t="s">
        <v>336</v>
      </c>
      <c r="B66" s="24" t="s">
        <v>239</v>
      </c>
      <c r="C66" s="46" t="s">
        <v>32</v>
      </c>
      <c r="D66" s="46"/>
      <c r="E66" s="46" t="s">
        <v>18</v>
      </c>
      <c r="F66" s="44">
        <f t="shared" si="2"/>
        <v>33.13366666666667</v>
      </c>
      <c r="G66" s="50" t="s">
        <v>60</v>
      </c>
      <c r="H66" s="50" t="s">
        <v>60</v>
      </c>
      <c r="I66" s="50" t="s">
        <v>60</v>
      </c>
      <c r="J66" s="50" t="s">
        <v>60</v>
      </c>
      <c r="K66" s="50">
        <v>0</v>
      </c>
      <c r="L66" s="50">
        <v>24</v>
      </c>
      <c r="M66" s="50">
        <v>15.6</v>
      </c>
      <c r="N66" s="50">
        <v>59.801000000000002</v>
      </c>
    </row>
    <row r="67" spans="1:14" x14ac:dyDescent="0.25">
      <c r="A67" s="84" t="s">
        <v>336</v>
      </c>
      <c r="B67" s="24" t="s">
        <v>239</v>
      </c>
      <c r="C67" s="46" t="s">
        <v>146</v>
      </c>
      <c r="D67" s="46"/>
      <c r="E67" s="46" t="s">
        <v>18</v>
      </c>
      <c r="F67" s="44">
        <f t="shared" si="2"/>
        <v>32.457666666666668</v>
      </c>
      <c r="G67" s="50" t="s">
        <v>60</v>
      </c>
      <c r="H67" s="50" t="s">
        <v>60</v>
      </c>
      <c r="I67" s="50" t="s">
        <v>60</v>
      </c>
      <c r="J67" s="50">
        <v>33.941000000000003</v>
      </c>
      <c r="K67" s="50" t="s">
        <v>60</v>
      </c>
      <c r="L67" s="50">
        <v>0</v>
      </c>
      <c r="M67" s="50">
        <v>97.373000000000005</v>
      </c>
      <c r="N67" s="50" t="s">
        <v>60</v>
      </c>
    </row>
    <row r="68" spans="1:14" x14ac:dyDescent="0.25">
      <c r="A68" s="84" t="s">
        <v>336</v>
      </c>
      <c r="B68" s="24" t="s">
        <v>239</v>
      </c>
      <c r="C68" s="46" t="s">
        <v>149</v>
      </c>
      <c r="D68" s="46"/>
      <c r="E68" s="46" t="s">
        <v>18</v>
      </c>
      <c r="F68" s="44">
        <f t="shared" si="2"/>
        <v>32.434000000000005</v>
      </c>
      <c r="G68" s="50" t="s">
        <v>60</v>
      </c>
      <c r="H68" s="50" t="s">
        <v>60</v>
      </c>
      <c r="I68" s="50" t="s">
        <v>60</v>
      </c>
      <c r="J68" s="50" t="s">
        <v>60</v>
      </c>
      <c r="K68" s="50">
        <v>8.0000000000000002E-3</v>
      </c>
      <c r="L68" s="50">
        <v>95.301000000000002</v>
      </c>
      <c r="M68" s="50" t="s">
        <v>60</v>
      </c>
      <c r="N68" s="50">
        <v>2.0009999999999999</v>
      </c>
    </row>
    <row r="69" spans="1:14" x14ac:dyDescent="0.25">
      <c r="A69" s="84" t="s">
        <v>336</v>
      </c>
      <c r="B69" s="24" t="s">
        <v>239</v>
      </c>
      <c r="C69" s="46" t="s">
        <v>116</v>
      </c>
      <c r="D69" s="46"/>
      <c r="E69" s="46" t="s">
        <v>18</v>
      </c>
      <c r="F69" s="44">
        <f t="shared" si="2"/>
        <v>30.742999999999999</v>
      </c>
      <c r="G69" s="50" t="s">
        <v>60</v>
      </c>
      <c r="H69" s="50" t="s">
        <v>60</v>
      </c>
      <c r="I69" s="50" t="s">
        <v>60</v>
      </c>
      <c r="J69" s="50" t="s">
        <v>60</v>
      </c>
      <c r="K69" s="50" t="s">
        <v>60</v>
      </c>
      <c r="L69" s="50" t="s">
        <v>60</v>
      </c>
      <c r="M69" s="50">
        <v>15.6</v>
      </c>
      <c r="N69" s="50">
        <v>76.629000000000005</v>
      </c>
    </row>
    <row r="70" spans="1:14" x14ac:dyDescent="0.25">
      <c r="A70" s="84" t="s">
        <v>336</v>
      </c>
      <c r="B70" s="24" t="s">
        <v>239</v>
      </c>
      <c r="C70" s="46" t="s">
        <v>100</v>
      </c>
      <c r="D70" s="46"/>
      <c r="E70" s="46" t="s">
        <v>18</v>
      </c>
      <c r="F70" s="44">
        <f t="shared" si="2"/>
        <v>29.314666666666668</v>
      </c>
      <c r="G70" s="50" t="s">
        <v>60</v>
      </c>
      <c r="H70" s="50" t="s">
        <v>60</v>
      </c>
      <c r="I70" s="50" t="s">
        <v>60</v>
      </c>
      <c r="J70" s="50" t="s">
        <v>60</v>
      </c>
      <c r="K70" s="50">
        <v>44.69</v>
      </c>
      <c r="L70" s="50">
        <v>87.942999999999998</v>
      </c>
      <c r="M70" s="50" t="s">
        <v>60</v>
      </c>
      <c r="N70" s="50">
        <v>1E-3</v>
      </c>
    </row>
    <row r="71" spans="1:14" x14ac:dyDescent="0.25">
      <c r="A71" s="84" t="s">
        <v>336</v>
      </c>
      <c r="B71" s="24" t="s">
        <v>239</v>
      </c>
      <c r="C71" s="46" t="s">
        <v>131</v>
      </c>
      <c r="D71" s="46"/>
      <c r="E71" s="46" t="s">
        <v>18</v>
      </c>
      <c r="F71" s="44">
        <f t="shared" si="2"/>
        <v>28.885000000000002</v>
      </c>
      <c r="G71" s="50" t="s">
        <v>60</v>
      </c>
      <c r="H71" s="50" t="s">
        <v>60</v>
      </c>
      <c r="I71" s="50" t="s">
        <v>60</v>
      </c>
      <c r="J71" s="50">
        <v>78.36</v>
      </c>
      <c r="K71" s="50">
        <v>8.9999999999999993E-3</v>
      </c>
      <c r="L71" s="50">
        <v>0</v>
      </c>
      <c r="M71" s="50">
        <v>86.137</v>
      </c>
      <c r="N71" s="50">
        <v>0.51800000000000002</v>
      </c>
    </row>
    <row r="72" spans="1:14" x14ac:dyDescent="0.25">
      <c r="A72" s="84" t="s">
        <v>336</v>
      </c>
      <c r="B72" s="24" t="s">
        <v>239</v>
      </c>
      <c r="C72" s="46" t="s">
        <v>86</v>
      </c>
      <c r="D72" s="46"/>
      <c r="E72" s="46" t="s">
        <v>18</v>
      </c>
      <c r="F72" s="44">
        <f t="shared" ref="F72:F135" si="3">SUM(L72:N72)/3</f>
        <v>27.690666666666669</v>
      </c>
      <c r="G72" s="50" t="s">
        <v>60</v>
      </c>
      <c r="H72" s="50" t="s">
        <v>60</v>
      </c>
      <c r="I72" s="50" t="s">
        <v>60</v>
      </c>
      <c r="J72" s="50">
        <v>611.98699999999997</v>
      </c>
      <c r="K72" s="50">
        <v>10.504</v>
      </c>
      <c r="L72" s="50" t="s">
        <v>60</v>
      </c>
      <c r="M72" s="50" t="s">
        <v>60</v>
      </c>
      <c r="N72" s="50">
        <v>83.072000000000003</v>
      </c>
    </row>
    <row r="73" spans="1:14" x14ac:dyDescent="0.25">
      <c r="A73" s="84" t="s">
        <v>336</v>
      </c>
      <c r="B73" s="24" t="s">
        <v>239</v>
      </c>
      <c r="C73" s="46" t="s">
        <v>74</v>
      </c>
      <c r="D73" s="46"/>
      <c r="E73" s="46" t="s">
        <v>18</v>
      </c>
      <c r="F73" s="44">
        <f t="shared" si="3"/>
        <v>25.260333333333332</v>
      </c>
      <c r="G73" s="50" t="s">
        <v>60</v>
      </c>
      <c r="H73" s="50" t="s">
        <v>60</v>
      </c>
      <c r="I73" s="50" t="s">
        <v>60</v>
      </c>
      <c r="J73" s="50">
        <v>0</v>
      </c>
      <c r="K73" s="50">
        <v>1E-3</v>
      </c>
      <c r="L73" s="50">
        <v>75</v>
      </c>
      <c r="M73" s="50">
        <v>0.05</v>
      </c>
      <c r="N73" s="50">
        <v>0.73099999999999998</v>
      </c>
    </row>
    <row r="74" spans="1:14" x14ac:dyDescent="0.25">
      <c r="A74" s="84" t="s">
        <v>336</v>
      </c>
      <c r="B74" s="24" t="s">
        <v>239</v>
      </c>
      <c r="C74" s="46" t="s">
        <v>35</v>
      </c>
      <c r="D74" s="46"/>
      <c r="E74" s="46" t="s">
        <v>18</v>
      </c>
      <c r="F74" s="44">
        <f t="shared" si="3"/>
        <v>20.864333333333335</v>
      </c>
      <c r="G74" s="50">
        <v>71.215999999999994</v>
      </c>
      <c r="H74" s="50">
        <v>75.796000000000006</v>
      </c>
      <c r="I74" s="50" t="s">
        <v>60</v>
      </c>
      <c r="J74" s="50">
        <v>78.856999999999999</v>
      </c>
      <c r="K74" s="50">
        <v>4.0000000000000001E-3</v>
      </c>
      <c r="L74" s="50">
        <v>0</v>
      </c>
      <c r="M74" s="50">
        <v>0</v>
      </c>
      <c r="N74" s="50">
        <v>62.593000000000004</v>
      </c>
    </row>
    <row r="75" spans="1:14" x14ac:dyDescent="0.25">
      <c r="A75" s="84" t="s">
        <v>336</v>
      </c>
      <c r="B75" s="24" t="s">
        <v>239</v>
      </c>
      <c r="C75" s="46" t="s">
        <v>192</v>
      </c>
      <c r="D75" s="46"/>
      <c r="E75" s="46" t="s">
        <v>18</v>
      </c>
      <c r="F75" s="44">
        <f t="shared" si="3"/>
        <v>19.367000000000001</v>
      </c>
      <c r="G75" s="50" t="s">
        <v>60</v>
      </c>
      <c r="H75" s="50" t="s">
        <v>60</v>
      </c>
      <c r="I75" s="50" t="s">
        <v>60</v>
      </c>
      <c r="J75" s="50" t="s">
        <v>60</v>
      </c>
      <c r="K75" s="50" t="s">
        <v>60</v>
      </c>
      <c r="L75" s="50" t="s">
        <v>60</v>
      </c>
      <c r="M75" s="50" t="s">
        <v>60</v>
      </c>
      <c r="N75" s="50">
        <v>58.100999999999999</v>
      </c>
    </row>
    <row r="76" spans="1:14" x14ac:dyDescent="0.25">
      <c r="A76" s="84" t="s">
        <v>336</v>
      </c>
      <c r="B76" s="24" t="s">
        <v>239</v>
      </c>
      <c r="C76" s="46" t="s">
        <v>50</v>
      </c>
      <c r="D76" s="46"/>
      <c r="E76" s="46" t="s">
        <v>18</v>
      </c>
      <c r="F76" s="44">
        <f t="shared" si="3"/>
        <v>15.14</v>
      </c>
      <c r="G76" s="50" t="s">
        <v>60</v>
      </c>
      <c r="H76" s="50">
        <v>36.698</v>
      </c>
      <c r="I76" s="50" t="s">
        <v>60</v>
      </c>
      <c r="J76" s="50">
        <v>443.67099999999999</v>
      </c>
      <c r="K76" s="50">
        <v>7.39</v>
      </c>
      <c r="L76" s="50">
        <v>5.101</v>
      </c>
      <c r="M76" s="50">
        <v>25.265000000000001</v>
      </c>
      <c r="N76" s="50">
        <v>15.054</v>
      </c>
    </row>
    <row r="77" spans="1:14" x14ac:dyDescent="0.25">
      <c r="A77" s="84" t="s">
        <v>336</v>
      </c>
      <c r="B77" s="24" t="s">
        <v>239</v>
      </c>
      <c r="C77" s="46" t="s">
        <v>88</v>
      </c>
      <c r="D77" s="46"/>
      <c r="E77" s="46" t="s">
        <v>18</v>
      </c>
      <c r="F77" s="44">
        <f t="shared" si="3"/>
        <v>12.744666666666667</v>
      </c>
      <c r="G77" s="50" t="s">
        <v>60</v>
      </c>
      <c r="H77" s="50" t="s">
        <v>60</v>
      </c>
      <c r="I77" s="50" t="s">
        <v>60</v>
      </c>
      <c r="J77" s="50">
        <v>0</v>
      </c>
      <c r="K77" s="50">
        <v>2E-3</v>
      </c>
      <c r="L77" s="50">
        <v>0</v>
      </c>
      <c r="M77" s="50" t="s">
        <v>60</v>
      </c>
      <c r="N77" s="50">
        <v>38.234000000000002</v>
      </c>
    </row>
    <row r="78" spans="1:14" x14ac:dyDescent="0.25">
      <c r="A78" s="84" t="s">
        <v>336</v>
      </c>
      <c r="B78" s="24" t="s">
        <v>239</v>
      </c>
      <c r="C78" s="46" t="s">
        <v>150</v>
      </c>
      <c r="D78" s="46"/>
      <c r="E78" s="46" t="s">
        <v>18</v>
      </c>
      <c r="F78" s="44">
        <f t="shared" si="3"/>
        <v>10.000333333333334</v>
      </c>
      <c r="G78" s="50" t="s">
        <v>60</v>
      </c>
      <c r="H78" s="50" t="s">
        <v>60</v>
      </c>
      <c r="I78" s="50" t="s">
        <v>60</v>
      </c>
      <c r="J78" s="50" t="s">
        <v>60</v>
      </c>
      <c r="K78" s="50">
        <v>4.0000000000000001E-3</v>
      </c>
      <c r="L78" s="50">
        <v>0</v>
      </c>
      <c r="M78" s="50" t="s">
        <v>60</v>
      </c>
      <c r="N78" s="50">
        <v>30.001000000000001</v>
      </c>
    </row>
    <row r="79" spans="1:14" x14ac:dyDescent="0.25">
      <c r="A79" s="84" t="s">
        <v>336</v>
      </c>
      <c r="B79" s="24" t="s">
        <v>239</v>
      </c>
      <c r="C79" s="46" t="s">
        <v>178</v>
      </c>
      <c r="D79" s="46"/>
      <c r="E79" s="46" t="s">
        <v>18</v>
      </c>
      <c r="F79" s="44">
        <f t="shared" si="3"/>
        <v>10</v>
      </c>
      <c r="G79" s="50" t="s">
        <v>60</v>
      </c>
      <c r="H79" s="50" t="s">
        <v>60</v>
      </c>
      <c r="I79" s="50" t="s">
        <v>60</v>
      </c>
      <c r="J79" s="50" t="s">
        <v>60</v>
      </c>
      <c r="K79" s="50" t="s">
        <v>60</v>
      </c>
      <c r="L79" s="50" t="s">
        <v>60</v>
      </c>
      <c r="M79" s="50" t="s">
        <v>60</v>
      </c>
      <c r="N79" s="50">
        <v>30</v>
      </c>
    </row>
    <row r="80" spans="1:14" x14ac:dyDescent="0.25">
      <c r="A80" s="84" t="s">
        <v>336</v>
      </c>
      <c r="B80" s="24" t="s">
        <v>239</v>
      </c>
      <c r="C80" s="46" t="s">
        <v>119</v>
      </c>
      <c r="D80" s="46"/>
      <c r="E80" s="46" t="s">
        <v>18</v>
      </c>
      <c r="F80" s="44">
        <f t="shared" si="3"/>
        <v>9.0013333333333332</v>
      </c>
      <c r="G80" s="50" t="s">
        <v>60</v>
      </c>
      <c r="H80" s="50" t="s">
        <v>60</v>
      </c>
      <c r="I80" s="50" t="s">
        <v>60</v>
      </c>
      <c r="J80" s="50">
        <v>1</v>
      </c>
      <c r="K80" s="50">
        <v>0.30499999999999999</v>
      </c>
      <c r="L80" s="50">
        <v>2E-3</v>
      </c>
      <c r="M80" s="50">
        <v>27</v>
      </c>
      <c r="N80" s="50">
        <v>2E-3</v>
      </c>
    </row>
    <row r="81" spans="1:14" x14ac:dyDescent="0.25">
      <c r="A81" s="84" t="s">
        <v>336</v>
      </c>
      <c r="B81" s="24" t="s">
        <v>239</v>
      </c>
      <c r="C81" s="46" t="s">
        <v>121</v>
      </c>
      <c r="D81" s="46"/>
      <c r="E81" s="46" t="s">
        <v>18</v>
      </c>
      <c r="F81" s="44">
        <f t="shared" si="3"/>
        <v>8.32</v>
      </c>
      <c r="G81" s="50" t="s">
        <v>60</v>
      </c>
      <c r="H81" s="50" t="s">
        <v>60</v>
      </c>
      <c r="I81" s="50" t="s">
        <v>60</v>
      </c>
      <c r="J81" s="50">
        <v>0</v>
      </c>
      <c r="K81" s="50" t="s">
        <v>60</v>
      </c>
      <c r="L81" s="50" t="s">
        <v>60</v>
      </c>
      <c r="M81" s="50" t="s">
        <v>60</v>
      </c>
      <c r="N81" s="50">
        <v>24.96</v>
      </c>
    </row>
    <row r="82" spans="1:14" x14ac:dyDescent="0.25">
      <c r="A82" s="84" t="s">
        <v>336</v>
      </c>
      <c r="B82" s="24" t="s">
        <v>239</v>
      </c>
      <c r="C82" s="46" t="s">
        <v>125</v>
      </c>
      <c r="D82" s="46"/>
      <c r="E82" s="46" t="s">
        <v>18</v>
      </c>
      <c r="F82" s="44">
        <f t="shared" si="3"/>
        <v>7.719333333333334</v>
      </c>
      <c r="G82" s="50" t="s">
        <v>60</v>
      </c>
      <c r="H82" s="50" t="s">
        <v>60</v>
      </c>
      <c r="I82" s="50" t="s">
        <v>60</v>
      </c>
      <c r="J82" s="50">
        <v>18.946999999999999</v>
      </c>
      <c r="K82" s="50">
        <v>0.1</v>
      </c>
      <c r="L82" s="50" t="s">
        <v>60</v>
      </c>
      <c r="M82" s="50">
        <v>16.190000000000001</v>
      </c>
      <c r="N82" s="50">
        <v>6.968</v>
      </c>
    </row>
    <row r="83" spans="1:14" x14ac:dyDescent="0.25">
      <c r="A83" s="84" t="s">
        <v>336</v>
      </c>
      <c r="B83" s="24" t="s">
        <v>239</v>
      </c>
      <c r="C83" s="46" t="s">
        <v>84</v>
      </c>
      <c r="D83" s="46"/>
      <c r="E83" s="46" t="s">
        <v>18</v>
      </c>
      <c r="F83" s="44">
        <f t="shared" si="3"/>
        <v>6.875</v>
      </c>
      <c r="G83" s="50" t="s">
        <v>60</v>
      </c>
      <c r="H83" s="50" t="s">
        <v>60</v>
      </c>
      <c r="I83" s="50" t="s">
        <v>60</v>
      </c>
      <c r="J83" s="50">
        <v>0</v>
      </c>
      <c r="K83" s="50">
        <v>0</v>
      </c>
      <c r="L83" s="50" t="s">
        <v>60</v>
      </c>
      <c r="M83" s="50" t="s">
        <v>60</v>
      </c>
      <c r="N83" s="50">
        <v>20.625</v>
      </c>
    </row>
    <row r="84" spans="1:14" x14ac:dyDescent="0.25">
      <c r="A84" s="84" t="s">
        <v>336</v>
      </c>
      <c r="B84" s="24" t="s">
        <v>239</v>
      </c>
      <c r="C84" s="46" t="s">
        <v>26</v>
      </c>
      <c r="D84" s="46"/>
      <c r="E84" s="46" t="s">
        <v>18</v>
      </c>
      <c r="F84" s="44">
        <f t="shared" si="3"/>
        <v>6.6576666666666666</v>
      </c>
      <c r="G84" s="50" t="s">
        <v>60</v>
      </c>
      <c r="H84" s="50">
        <v>1.7310000000000001</v>
      </c>
      <c r="I84" s="50" t="s">
        <v>60</v>
      </c>
      <c r="J84" s="50">
        <v>1</v>
      </c>
      <c r="K84" s="50">
        <v>3.9220000000000002</v>
      </c>
      <c r="L84" s="50">
        <v>6.6000000000000003E-2</v>
      </c>
      <c r="M84" s="50">
        <v>14.840999999999999</v>
      </c>
      <c r="N84" s="50">
        <v>5.0659999999999998</v>
      </c>
    </row>
    <row r="85" spans="1:14" x14ac:dyDescent="0.25">
      <c r="A85" s="84" t="s">
        <v>336</v>
      </c>
      <c r="B85" s="24" t="s">
        <v>239</v>
      </c>
      <c r="C85" s="46" t="s">
        <v>38</v>
      </c>
      <c r="D85" s="46"/>
      <c r="E85" s="46" t="s">
        <v>18</v>
      </c>
      <c r="F85" s="44">
        <f t="shared" si="3"/>
        <v>6.2280000000000015</v>
      </c>
      <c r="G85" s="50" t="s">
        <v>60</v>
      </c>
      <c r="H85" s="50" t="s">
        <v>60</v>
      </c>
      <c r="I85" s="50" t="s">
        <v>60</v>
      </c>
      <c r="J85" s="50" t="s">
        <v>60</v>
      </c>
      <c r="K85" s="50">
        <v>7.0000000000000001E-3</v>
      </c>
      <c r="L85" s="50">
        <v>1.917</v>
      </c>
      <c r="M85" s="50">
        <v>16.760000000000002</v>
      </c>
      <c r="N85" s="50">
        <v>7.0000000000000001E-3</v>
      </c>
    </row>
    <row r="86" spans="1:14" x14ac:dyDescent="0.25">
      <c r="A86" s="84" t="s">
        <v>336</v>
      </c>
      <c r="B86" s="24" t="s">
        <v>239</v>
      </c>
      <c r="C86" s="46" t="s">
        <v>126</v>
      </c>
      <c r="D86" s="46"/>
      <c r="E86" s="46" t="s">
        <v>18</v>
      </c>
      <c r="F86" s="44">
        <f t="shared" si="3"/>
        <v>6.0986666666666665</v>
      </c>
      <c r="G86" s="50" t="s">
        <v>60</v>
      </c>
      <c r="H86" s="50" t="s">
        <v>60</v>
      </c>
      <c r="I86" s="50" t="s">
        <v>60</v>
      </c>
      <c r="J86" s="50" t="s">
        <v>60</v>
      </c>
      <c r="K86" s="50">
        <v>2E-3</v>
      </c>
      <c r="L86" s="50" t="s">
        <v>60</v>
      </c>
      <c r="M86" s="50" t="s">
        <v>60</v>
      </c>
      <c r="N86" s="50">
        <v>18.295999999999999</v>
      </c>
    </row>
    <row r="87" spans="1:14" x14ac:dyDescent="0.25">
      <c r="A87" s="84" t="s">
        <v>336</v>
      </c>
      <c r="B87" s="24" t="s">
        <v>239</v>
      </c>
      <c r="C87" s="46" t="s">
        <v>134</v>
      </c>
      <c r="D87" s="46"/>
      <c r="E87" s="46" t="s">
        <v>18</v>
      </c>
      <c r="F87" s="44">
        <f t="shared" si="3"/>
        <v>5.1669999999999998</v>
      </c>
      <c r="G87" s="50" t="s">
        <v>60</v>
      </c>
      <c r="H87" s="50" t="s">
        <v>60</v>
      </c>
      <c r="I87" s="50" t="s">
        <v>60</v>
      </c>
      <c r="J87" s="50" t="s">
        <v>60</v>
      </c>
      <c r="K87" s="50" t="s">
        <v>60</v>
      </c>
      <c r="L87" s="50" t="s">
        <v>60</v>
      </c>
      <c r="M87" s="50" t="s">
        <v>60</v>
      </c>
      <c r="N87" s="50">
        <v>15.500999999999999</v>
      </c>
    </row>
    <row r="88" spans="1:14" x14ac:dyDescent="0.25">
      <c r="A88" s="84" t="s">
        <v>336</v>
      </c>
      <c r="B88" s="24" t="s">
        <v>239</v>
      </c>
      <c r="C88" s="46" t="s">
        <v>161</v>
      </c>
      <c r="D88" s="46"/>
      <c r="E88" s="46" t="s">
        <v>18</v>
      </c>
      <c r="F88" s="44">
        <f t="shared" si="3"/>
        <v>4.41</v>
      </c>
      <c r="G88" s="50" t="s">
        <v>60</v>
      </c>
      <c r="H88" s="50" t="s">
        <v>60</v>
      </c>
      <c r="I88" s="50" t="s">
        <v>60</v>
      </c>
      <c r="J88" s="50" t="s">
        <v>60</v>
      </c>
      <c r="K88" s="50">
        <v>1E-3</v>
      </c>
      <c r="L88" s="50">
        <v>12.8</v>
      </c>
      <c r="M88" s="50" t="s">
        <v>60</v>
      </c>
      <c r="N88" s="50">
        <v>0.43</v>
      </c>
    </row>
    <row r="89" spans="1:14" x14ac:dyDescent="0.25">
      <c r="A89" s="84" t="s">
        <v>336</v>
      </c>
      <c r="B89" s="24" t="s">
        <v>239</v>
      </c>
      <c r="C89" s="46" t="s">
        <v>109</v>
      </c>
      <c r="D89" s="46"/>
      <c r="E89" s="46" t="s">
        <v>18</v>
      </c>
      <c r="F89" s="44">
        <f t="shared" si="3"/>
        <v>3.8359999999999999</v>
      </c>
      <c r="G89" s="50" t="s">
        <v>60</v>
      </c>
      <c r="H89" s="50" t="s">
        <v>60</v>
      </c>
      <c r="I89" s="50" t="s">
        <v>60</v>
      </c>
      <c r="J89" s="50">
        <v>0</v>
      </c>
      <c r="K89" s="50">
        <v>2.931</v>
      </c>
      <c r="L89" s="50">
        <v>5.5039999999999996</v>
      </c>
      <c r="M89" s="50">
        <v>6</v>
      </c>
      <c r="N89" s="50">
        <v>4.0000000000000001E-3</v>
      </c>
    </row>
    <row r="90" spans="1:14" x14ac:dyDescent="0.25">
      <c r="A90" s="84" t="s">
        <v>336</v>
      </c>
      <c r="B90" s="24" t="s">
        <v>239</v>
      </c>
      <c r="C90" s="46" t="s">
        <v>79</v>
      </c>
      <c r="D90" s="46"/>
      <c r="E90" s="46" t="s">
        <v>18</v>
      </c>
      <c r="F90" s="44">
        <f t="shared" si="3"/>
        <v>2.6389999999999998</v>
      </c>
      <c r="G90" s="50" t="s">
        <v>60</v>
      </c>
      <c r="H90" s="50" t="s">
        <v>60</v>
      </c>
      <c r="I90" s="50" t="s">
        <v>60</v>
      </c>
      <c r="J90" s="50">
        <v>70.819000000000003</v>
      </c>
      <c r="K90" s="50">
        <v>2E-3</v>
      </c>
      <c r="L90" s="50" t="s">
        <v>60</v>
      </c>
      <c r="M90" s="50" t="s">
        <v>60</v>
      </c>
      <c r="N90" s="50">
        <v>7.9169999999999998</v>
      </c>
    </row>
    <row r="91" spans="1:14" x14ac:dyDescent="0.25">
      <c r="A91" s="84" t="s">
        <v>336</v>
      </c>
      <c r="B91" s="24" t="s">
        <v>239</v>
      </c>
      <c r="C91" s="46" t="s">
        <v>185</v>
      </c>
      <c r="D91" s="46"/>
      <c r="E91" s="46" t="s">
        <v>18</v>
      </c>
      <c r="F91" s="44">
        <f t="shared" si="3"/>
        <v>2.1999999999999997</v>
      </c>
      <c r="G91" s="50" t="s">
        <v>60</v>
      </c>
      <c r="H91" s="50" t="s">
        <v>60</v>
      </c>
      <c r="I91" s="50" t="s">
        <v>60</v>
      </c>
      <c r="J91" s="50" t="s">
        <v>60</v>
      </c>
      <c r="K91" s="50" t="s">
        <v>60</v>
      </c>
      <c r="L91" s="50" t="s">
        <v>60</v>
      </c>
      <c r="M91" s="50" t="s">
        <v>60</v>
      </c>
      <c r="N91" s="50">
        <v>6.6</v>
      </c>
    </row>
    <row r="92" spans="1:14" x14ac:dyDescent="0.25">
      <c r="A92" s="84" t="s">
        <v>336</v>
      </c>
      <c r="B92" s="24" t="s">
        <v>239</v>
      </c>
      <c r="C92" s="46" t="s">
        <v>48</v>
      </c>
      <c r="D92" s="46"/>
      <c r="E92" s="46" t="s">
        <v>18</v>
      </c>
      <c r="F92" s="44">
        <f t="shared" si="3"/>
        <v>1.7863333333333333</v>
      </c>
      <c r="G92" s="50">
        <v>28.135999999999999</v>
      </c>
      <c r="H92" s="50" t="s">
        <v>60</v>
      </c>
      <c r="I92" s="50" t="s">
        <v>60</v>
      </c>
      <c r="J92" s="50">
        <v>4.5709999999999997</v>
      </c>
      <c r="K92" s="50">
        <v>5.8000000000000003E-2</v>
      </c>
      <c r="L92" s="50">
        <v>2E-3</v>
      </c>
      <c r="M92" s="50">
        <v>0.25</v>
      </c>
      <c r="N92" s="50">
        <v>5.1070000000000002</v>
      </c>
    </row>
    <row r="93" spans="1:14" x14ac:dyDescent="0.25">
      <c r="A93" s="84" t="s">
        <v>336</v>
      </c>
      <c r="B93" s="24" t="s">
        <v>239</v>
      </c>
      <c r="C93" s="46" t="s">
        <v>72</v>
      </c>
      <c r="D93" s="46"/>
      <c r="E93" s="46" t="s">
        <v>18</v>
      </c>
      <c r="F93" s="44">
        <f t="shared" si="3"/>
        <v>1.6676666666666666</v>
      </c>
      <c r="G93" s="50">
        <v>55.79</v>
      </c>
      <c r="H93" s="50">
        <v>112.54600000000001</v>
      </c>
      <c r="I93" s="50" t="s">
        <v>60</v>
      </c>
      <c r="J93" s="50">
        <v>231.054</v>
      </c>
      <c r="K93" s="50">
        <v>56.542000000000002</v>
      </c>
      <c r="L93" s="50">
        <v>2E-3</v>
      </c>
      <c r="M93" s="50" t="s">
        <v>60</v>
      </c>
      <c r="N93" s="50">
        <v>5.0010000000000003</v>
      </c>
    </row>
    <row r="94" spans="1:14" x14ac:dyDescent="0.25">
      <c r="A94" s="84" t="s">
        <v>336</v>
      </c>
      <c r="B94" s="24" t="s">
        <v>239</v>
      </c>
      <c r="C94" s="46" t="s">
        <v>129</v>
      </c>
      <c r="D94" s="46"/>
      <c r="E94" s="46" t="s">
        <v>18</v>
      </c>
      <c r="F94" s="44">
        <f t="shared" si="3"/>
        <v>1.306</v>
      </c>
      <c r="G94" s="50" t="s">
        <v>60</v>
      </c>
      <c r="H94" s="50" t="s">
        <v>60</v>
      </c>
      <c r="I94" s="50" t="s">
        <v>60</v>
      </c>
      <c r="J94" s="50">
        <v>17.425000000000001</v>
      </c>
      <c r="K94" s="50">
        <v>0.01</v>
      </c>
      <c r="L94" s="50" t="s">
        <v>60</v>
      </c>
      <c r="M94" s="50">
        <v>3.64</v>
      </c>
      <c r="N94" s="50">
        <v>0.27800000000000002</v>
      </c>
    </row>
    <row r="95" spans="1:14" x14ac:dyDescent="0.25">
      <c r="A95" s="84" t="s">
        <v>336</v>
      </c>
      <c r="B95" s="24" t="s">
        <v>239</v>
      </c>
      <c r="C95" s="46" t="s">
        <v>143</v>
      </c>
      <c r="D95" s="46"/>
      <c r="E95" s="46" t="s">
        <v>18</v>
      </c>
      <c r="F95" s="44">
        <f t="shared" si="3"/>
        <v>1.0999999999999999</v>
      </c>
      <c r="G95" s="50" t="s">
        <v>60</v>
      </c>
      <c r="H95" s="50" t="s">
        <v>60</v>
      </c>
      <c r="I95" s="50" t="s">
        <v>60</v>
      </c>
      <c r="J95" s="50" t="s">
        <v>60</v>
      </c>
      <c r="K95" s="50" t="s">
        <v>60</v>
      </c>
      <c r="L95" s="50" t="s">
        <v>60</v>
      </c>
      <c r="M95" s="50">
        <v>3.3</v>
      </c>
      <c r="N95" s="50" t="s">
        <v>60</v>
      </c>
    </row>
    <row r="96" spans="1:14" x14ac:dyDescent="0.25">
      <c r="A96" s="84" t="s">
        <v>336</v>
      </c>
      <c r="B96" s="24" t="s">
        <v>239</v>
      </c>
      <c r="C96" s="46" t="s">
        <v>75</v>
      </c>
      <c r="D96" s="46"/>
      <c r="E96" s="46" t="s">
        <v>18</v>
      </c>
      <c r="F96" s="44">
        <f t="shared" si="3"/>
        <v>1</v>
      </c>
      <c r="G96" s="50" t="s">
        <v>60</v>
      </c>
      <c r="H96" s="50" t="s">
        <v>60</v>
      </c>
      <c r="I96" s="50" t="s">
        <v>60</v>
      </c>
      <c r="J96" s="50" t="s">
        <v>60</v>
      </c>
      <c r="K96" s="50" t="s">
        <v>60</v>
      </c>
      <c r="L96" s="50">
        <v>2</v>
      </c>
      <c r="M96" s="50" t="s">
        <v>60</v>
      </c>
      <c r="N96" s="50">
        <v>1</v>
      </c>
    </row>
    <row r="97" spans="1:14" x14ac:dyDescent="0.25">
      <c r="A97" s="84" t="s">
        <v>336</v>
      </c>
      <c r="B97" s="24" t="s">
        <v>239</v>
      </c>
      <c r="C97" s="46" t="s">
        <v>92</v>
      </c>
      <c r="D97" s="46"/>
      <c r="E97" s="46" t="s">
        <v>18</v>
      </c>
      <c r="F97" s="44">
        <f t="shared" si="3"/>
        <v>0.76066666666666671</v>
      </c>
      <c r="G97" s="50" t="s">
        <v>60</v>
      </c>
      <c r="H97" s="50" t="s">
        <v>60</v>
      </c>
      <c r="I97" s="50" t="s">
        <v>60</v>
      </c>
      <c r="J97" s="50">
        <v>0</v>
      </c>
      <c r="K97" s="50">
        <v>0.60399999999999998</v>
      </c>
      <c r="L97" s="50">
        <v>0.48</v>
      </c>
      <c r="M97" s="50" t="s">
        <v>60</v>
      </c>
      <c r="N97" s="50">
        <v>1.802</v>
      </c>
    </row>
    <row r="98" spans="1:14" x14ac:dyDescent="0.25">
      <c r="A98" s="84" t="s">
        <v>336</v>
      </c>
      <c r="B98" s="24" t="s">
        <v>239</v>
      </c>
      <c r="C98" s="46" t="s">
        <v>166</v>
      </c>
      <c r="D98" s="46"/>
      <c r="E98" s="46" t="s">
        <v>18</v>
      </c>
      <c r="F98" s="44">
        <f t="shared" si="3"/>
        <v>0.7593333333333333</v>
      </c>
      <c r="G98" s="50" t="s">
        <v>60</v>
      </c>
      <c r="H98" s="50" t="s">
        <v>60</v>
      </c>
      <c r="I98" s="50" t="s">
        <v>60</v>
      </c>
      <c r="J98" s="50">
        <v>90.73</v>
      </c>
      <c r="K98" s="50">
        <v>3.0000000000000001E-3</v>
      </c>
      <c r="L98" s="50">
        <v>1E-3</v>
      </c>
      <c r="M98" s="50" t="s">
        <v>60</v>
      </c>
      <c r="N98" s="50">
        <v>2.2770000000000001</v>
      </c>
    </row>
    <row r="99" spans="1:14" x14ac:dyDescent="0.25">
      <c r="A99" s="84" t="s">
        <v>336</v>
      </c>
      <c r="B99" s="24" t="s">
        <v>239</v>
      </c>
      <c r="C99" s="46" t="s">
        <v>196</v>
      </c>
      <c r="D99" s="46"/>
      <c r="E99" s="46" t="s">
        <v>18</v>
      </c>
      <c r="F99" s="44">
        <f t="shared" si="3"/>
        <v>0.66699999999999993</v>
      </c>
      <c r="G99" s="50" t="s">
        <v>60</v>
      </c>
      <c r="H99" s="50" t="s">
        <v>60</v>
      </c>
      <c r="I99" s="50" t="s">
        <v>60</v>
      </c>
      <c r="J99" s="50" t="s">
        <v>60</v>
      </c>
      <c r="K99" s="50" t="s">
        <v>60</v>
      </c>
      <c r="L99" s="50" t="s">
        <v>60</v>
      </c>
      <c r="M99" s="50">
        <v>2</v>
      </c>
      <c r="N99" s="50">
        <v>1E-3</v>
      </c>
    </row>
    <row r="100" spans="1:14" x14ac:dyDescent="0.25">
      <c r="A100" s="84" t="s">
        <v>336</v>
      </c>
      <c r="B100" s="24" t="s">
        <v>239</v>
      </c>
      <c r="C100" s="46" t="s">
        <v>182</v>
      </c>
      <c r="D100" s="46"/>
      <c r="E100" s="46" t="s">
        <v>18</v>
      </c>
      <c r="F100" s="44">
        <f t="shared" si="3"/>
        <v>0.66666666666666663</v>
      </c>
      <c r="G100" s="50" t="s">
        <v>60</v>
      </c>
      <c r="H100" s="50" t="s">
        <v>60</v>
      </c>
      <c r="I100" s="50" t="s">
        <v>60</v>
      </c>
      <c r="J100" s="50" t="s">
        <v>60</v>
      </c>
      <c r="K100" s="50" t="s">
        <v>60</v>
      </c>
      <c r="L100" s="50" t="s">
        <v>60</v>
      </c>
      <c r="M100" s="50">
        <v>2</v>
      </c>
      <c r="N100" s="50" t="s">
        <v>60</v>
      </c>
    </row>
    <row r="101" spans="1:14" x14ac:dyDescent="0.25">
      <c r="A101" s="84" t="s">
        <v>336</v>
      </c>
      <c r="B101" s="24" t="s">
        <v>239</v>
      </c>
      <c r="C101" s="46" t="s">
        <v>83</v>
      </c>
      <c r="D101" s="46"/>
      <c r="E101" s="46" t="s">
        <v>18</v>
      </c>
      <c r="F101" s="44">
        <f t="shared" si="3"/>
        <v>0.5003333333333333</v>
      </c>
      <c r="G101" s="50" t="s">
        <v>60</v>
      </c>
      <c r="H101" s="50" t="s">
        <v>60</v>
      </c>
      <c r="I101" s="50" t="s">
        <v>60</v>
      </c>
      <c r="J101" s="50">
        <v>0</v>
      </c>
      <c r="K101" s="50" t="s">
        <v>60</v>
      </c>
      <c r="L101" s="50" t="s">
        <v>60</v>
      </c>
      <c r="M101" s="50" t="s">
        <v>60</v>
      </c>
      <c r="N101" s="50">
        <v>1.5009999999999999</v>
      </c>
    </row>
    <row r="102" spans="1:14" x14ac:dyDescent="0.25">
      <c r="A102" s="84" t="s">
        <v>336</v>
      </c>
      <c r="B102" s="24" t="s">
        <v>239</v>
      </c>
      <c r="C102" s="46" t="s">
        <v>54</v>
      </c>
      <c r="D102" s="46"/>
      <c r="E102" s="46" t="s">
        <v>18</v>
      </c>
      <c r="F102" s="44">
        <f t="shared" si="3"/>
        <v>0.43133333333333335</v>
      </c>
      <c r="G102" s="50" t="s">
        <v>60</v>
      </c>
      <c r="H102" s="50" t="s">
        <v>60</v>
      </c>
      <c r="I102" s="50" t="s">
        <v>60</v>
      </c>
      <c r="J102" s="50" t="s">
        <v>60</v>
      </c>
      <c r="K102" s="50">
        <v>0.501</v>
      </c>
      <c r="L102" s="50">
        <v>1.294</v>
      </c>
      <c r="M102" s="50" t="s">
        <v>60</v>
      </c>
      <c r="N102" s="50" t="s">
        <v>60</v>
      </c>
    </row>
    <row r="103" spans="1:14" x14ac:dyDescent="0.25">
      <c r="A103" s="84" t="s">
        <v>336</v>
      </c>
      <c r="B103" s="24" t="s">
        <v>239</v>
      </c>
      <c r="C103" s="46" t="s">
        <v>33</v>
      </c>
      <c r="D103" s="46"/>
      <c r="E103" s="46" t="s">
        <v>18</v>
      </c>
      <c r="F103" s="44">
        <f t="shared" si="3"/>
        <v>0.25466666666666665</v>
      </c>
      <c r="G103" s="50">
        <v>1072.4449999999999</v>
      </c>
      <c r="H103" s="50">
        <v>973.88300000000004</v>
      </c>
      <c r="I103" s="50" t="s">
        <v>60</v>
      </c>
      <c r="J103" s="50">
        <v>59.542999999999999</v>
      </c>
      <c r="K103" s="50">
        <v>42.56</v>
      </c>
      <c r="L103" s="50">
        <v>0</v>
      </c>
      <c r="M103" s="50">
        <v>0</v>
      </c>
      <c r="N103" s="50">
        <v>0.76400000000000001</v>
      </c>
    </row>
    <row r="104" spans="1:14" x14ac:dyDescent="0.25">
      <c r="A104" s="84" t="s">
        <v>336</v>
      </c>
      <c r="B104" s="24" t="s">
        <v>239</v>
      </c>
      <c r="C104" s="46" t="s">
        <v>167</v>
      </c>
      <c r="D104" s="46"/>
      <c r="E104" s="46" t="s">
        <v>18</v>
      </c>
      <c r="F104" s="44">
        <f t="shared" si="3"/>
        <v>0.20066666666666666</v>
      </c>
      <c r="G104" s="50" t="s">
        <v>60</v>
      </c>
      <c r="H104" s="50" t="s">
        <v>60</v>
      </c>
      <c r="I104" s="50" t="s">
        <v>60</v>
      </c>
      <c r="J104" s="50" t="s">
        <v>60</v>
      </c>
      <c r="K104" s="50" t="s">
        <v>60</v>
      </c>
      <c r="L104" s="50" t="s">
        <v>60</v>
      </c>
      <c r="M104" s="50" t="s">
        <v>60</v>
      </c>
      <c r="N104" s="50">
        <v>0.60199999999999998</v>
      </c>
    </row>
    <row r="105" spans="1:14" x14ac:dyDescent="0.25">
      <c r="A105" s="84" t="s">
        <v>336</v>
      </c>
      <c r="B105" s="24" t="s">
        <v>239</v>
      </c>
      <c r="C105" s="46" t="s">
        <v>46</v>
      </c>
      <c r="D105" s="46"/>
      <c r="E105" s="46" t="s">
        <v>18</v>
      </c>
      <c r="F105" s="44">
        <f t="shared" si="3"/>
        <v>0.12233333333333334</v>
      </c>
      <c r="G105" s="50" t="s">
        <v>60</v>
      </c>
      <c r="H105" s="50" t="s">
        <v>60</v>
      </c>
      <c r="I105" s="50" t="s">
        <v>60</v>
      </c>
      <c r="J105" s="50" t="s">
        <v>60</v>
      </c>
      <c r="K105" s="50" t="s">
        <v>60</v>
      </c>
      <c r="L105" s="50" t="s">
        <v>60</v>
      </c>
      <c r="M105" s="50" t="s">
        <v>60</v>
      </c>
      <c r="N105" s="50">
        <v>0.36699999999999999</v>
      </c>
    </row>
    <row r="106" spans="1:14" x14ac:dyDescent="0.25">
      <c r="A106" s="84" t="s">
        <v>336</v>
      </c>
      <c r="B106" s="24" t="s">
        <v>239</v>
      </c>
      <c r="C106" s="46" t="s">
        <v>64</v>
      </c>
      <c r="D106" s="46"/>
      <c r="E106" s="46" t="s">
        <v>18</v>
      </c>
      <c r="F106" s="44">
        <f t="shared" si="3"/>
        <v>0.11699999999999999</v>
      </c>
      <c r="G106" s="50" t="s">
        <v>60</v>
      </c>
      <c r="H106" s="50" t="s">
        <v>60</v>
      </c>
      <c r="I106" s="50" t="s">
        <v>60</v>
      </c>
      <c r="J106" s="50" t="s">
        <v>60</v>
      </c>
      <c r="K106" s="50">
        <v>2E-3</v>
      </c>
      <c r="L106" s="50">
        <v>0.35099999999999998</v>
      </c>
      <c r="M106" s="50" t="s">
        <v>60</v>
      </c>
      <c r="N106" s="50" t="s">
        <v>60</v>
      </c>
    </row>
    <row r="107" spans="1:14" x14ac:dyDescent="0.25">
      <c r="A107" s="84" t="s">
        <v>336</v>
      </c>
      <c r="B107" s="24" t="s">
        <v>239</v>
      </c>
      <c r="C107" s="46" t="s">
        <v>147</v>
      </c>
      <c r="D107" s="46"/>
      <c r="E107" s="46" t="s">
        <v>18</v>
      </c>
      <c r="F107" s="44">
        <f t="shared" si="3"/>
        <v>6.6666666666666666E-2</v>
      </c>
      <c r="G107" s="50" t="s">
        <v>60</v>
      </c>
      <c r="H107" s="50" t="s">
        <v>60</v>
      </c>
      <c r="I107" s="50" t="s">
        <v>60</v>
      </c>
      <c r="J107" s="50" t="s">
        <v>60</v>
      </c>
      <c r="K107" s="50">
        <v>0</v>
      </c>
      <c r="L107" s="50" t="s">
        <v>60</v>
      </c>
      <c r="M107" s="50" t="s">
        <v>60</v>
      </c>
      <c r="N107" s="50">
        <v>0.2</v>
      </c>
    </row>
    <row r="108" spans="1:14" x14ac:dyDescent="0.25">
      <c r="A108" s="84" t="s">
        <v>336</v>
      </c>
      <c r="B108" s="24" t="s">
        <v>239</v>
      </c>
      <c r="C108" s="46" t="s">
        <v>163</v>
      </c>
      <c r="D108" s="46"/>
      <c r="E108" s="46" t="s">
        <v>18</v>
      </c>
      <c r="F108" s="44">
        <f t="shared" si="3"/>
        <v>6.6666666666666666E-2</v>
      </c>
      <c r="G108" s="50" t="s">
        <v>60</v>
      </c>
      <c r="H108" s="50" t="s">
        <v>60</v>
      </c>
      <c r="I108" s="50" t="s">
        <v>60</v>
      </c>
      <c r="J108" s="50" t="s">
        <v>60</v>
      </c>
      <c r="K108" s="50" t="s">
        <v>60</v>
      </c>
      <c r="L108" s="50" t="s">
        <v>60</v>
      </c>
      <c r="M108" s="50" t="s">
        <v>60</v>
      </c>
      <c r="N108" s="50">
        <v>0.2</v>
      </c>
    </row>
    <row r="109" spans="1:14" x14ac:dyDescent="0.25">
      <c r="A109" s="84" t="s">
        <v>336</v>
      </c>
      <c r="B109" s="24" t="s">
        <v>239</v>
      </c>
      <c r="C109" s="46" t="s">
        <v>184</v>
      </c>
      <c r="D109" s="46"/>
      <c r="E109" s="46" t="s">
        <v>18</v>
      </c>
      <c r="F109" s="44">
        <f t="shared" si="3"/>
        <v>1.6E-2</v>
      </c>
      <c r="G109" s="50" t="s">
        <v>60</v>
      </c>
      <c r="H109" s="50" t="s">
        <v>60</v>
      </c>
      <c r="I109" s="50" t="s">
        <v>60</v>
      </c>
      <c r="J109" s="50" t="s">
        <v>60</v>
      </c>
      <c r="K109" s="50">
        <v>2E-3</v>
      </c>
      <c r="L109" s="50">
        <v>4.8000000000000001E-2</v>
      </c>
      <c r="M109" s="50" t="s">
        <v>60</v>
      </c>
      <c r="N109" s="50" t="s">
        <v>60</v>
      </c>
    </row>
    <row r="110" spans="1:14" x14ac:dyDescent="0.25">
      <c r="A110" s="84" t="s">
        <v>336</v>
      </c>
      <c r="B110" s="24" t="s">
        <v>239</v>
      </c>
      <c r="C110" s="46" t="s">
        <v>276</v>
      </c>
      <c r="D110" s="46"/>
      <c r="E110" s="46" t="s">
        <v>18</v>
      </c>
      <c r="F110" s="44">
        <f t="shared" si="3"/>
        <v>1.6666666666666668E-3</v>
      </c>
      <c r="G110" s="50" t="s">
        <v>60</v>
      </c>
      <c r="H110" s="50" t="s">
        <v>60</v>
      </c>
      <c r="I110" s="50" t="s">
        <v>60</v>
      </c>
      <c r="J110" s="50" t="s">
        <v>60</v>
      </c>
      <c r="K110" s="50" t="s">
        <v>60</v>
      </c>
      <c r="L110" s="50" t="s">
        <v>60</v>
      </c>
      <c r="M110" s="50" t="s">
        <v>60</v>
      </c>
      <c r="N110" s="50">
        <v>5.0000000000000001E-3</v>
      </c>
    </row>
    <row r="111" spans="1:14" x14ac:dyDescent="0.25">
      <c r="A111" s="84" t="s">
        <v>336</v>
      </c>
      <c r="B111" s="24" t="s">
        <v>239</v>
      </c>
      <c r="C111" s="46" t="s">
        <v>156</v>
      </c>
      <c r="D111" s="46"/>
      <c r="E111" s="46" t="s">
        <v>18</v>
      </c>
      <c r="F111" s="44">
        <f t="shared" si="3"/>
        <v>1.3333333333333333E-3</v>
      </c>
      <c r="G111" s="50" t="s">
        <v>60</v>
      </c>
      <c r="H111" s="50" t="s">
        <v>60</v>
      </c>
      <c r="I111" s="50" t="s">
        <v>60</v>
      </c>
      <c r="J111" s="50" t="s">
        <v>60</v>
      </c>
      <c r="K111" s="50">
        <v>15.858000000000001</v>
      </c>
      <c r="L111" s="50" t="s">
        <v>60</v>
      </c>
      <c r="M111" s="50" t="s">
        <v>60</v>
      </c>
      <c r="N111" s="50">
        <v>4.0000000000000001E-3</v>
      </c>
    </row>
    <row r="112" spans="1:14" x14ac:dyDescent="0.25">
      <c r="A112" s="84" t="s">
        <v>336</v>
      </c>
      <c r="B112" s="24" t="s">
        <v>239</v>
      </c>
      <c r="C112" s="46" t="s">
        <v>91</v>
      </c>
      <c r="D112" s="46"/>
      <c r="E112" s="46" t="s">
        <v>18</v>
      </c>
      <c r="F112" s="44">
        <f t="shared" si="3"/>
        <v>1.3333333333333333E-3</v>
      </c>
      <c r="G112" s="50" t="s">
        <v>60</v>
      </c>
      <c r="H112" s="50" t="s">
        <v>60</v>
      </c>
      <c r="I112" s="50" t="s">
        <v>60</v>
      </c>
      <c r="J112" s="50">
        <v>0</v>
      </c>
      <c r="K112" s="50">
        <v>2E-3</v>
      </c>
      <c r="L112" s="50">
        <v>0</v>
      </c>
      <c r="M112" s="50" t="s">
        <v>60</v>
      </c>
      <c r="N112" s="50">
        <v>4.0000000000000001E-3</v>
      </c>
    </row>
    <row r="113" spans="1:14" x14ac:dyDescent="0.25">
      <c r="A113" s="84" t="s">
        <v>336</v>
      </c>
      <c r="B113" s="24" t="s">
        <v>239</v>
      </c>
      <c r="C113" s="46" t="s">
        <v>101</v>
      </c>
      <c r="D113" s="46"/>
      <c r="E113" s="46" t="s">
        <v>18</v>
      </c>
      <c r="F113" s="44">
        <f t="shared" si="3"/>
        <v>1.3333333333333333E-3</v>
      </c>
      <c r="G113" s="50" t="s">
        <v>60</v>
      </c>
      <c r="H113" s="50" t="s">
        <v>60</v>
      </c>
      <c r="I113" s="50" t="s">
        <v>60</v>
      </c>
      <c r="J113" s="50" t="s">
        <v>60</v>
      </c>
      <c r="K113" s="50">
        <v>1E-3</v>
      </c>
      <c r="L113" s="50" t="s">
        <v>60</v>
      </c>
      <c r="M113" s="50" t="s">
        <v>60</v>
      </c>
      <c r="N113" s="50">
        <v>4.0000000000000001E-3</v>
      </c>
    </row>
    <row r="114" spans="1:14" x14ac:dyDescent="0.25">
      <c r="A114" s="84" t="s">
        <v>336</v>
      </c>
      <c r="B114" s="24" t="s">
        <v>239</v>
      </c>
      <c r="C114" s="46" t="s">
        <v>106</v>
      </c>
      <c r="D114" s="46"/>
      <c r="E114" s="46" t="s">
        <v>18</v>
      </c>
      <c r="F114" s="44">
        <f t="shared" si="3"/>
        <v>1.3333333333333333E-3</v>
      </c>
      <c r="G114" s="50" t="s">
        <v>60</v>
      </c>
      <c r="H114" s="50" t="s">
        <v>60</v>
      </c>
      <c r="I114" s="50" t="s">
        <v>60</v>
      </c>
      <c r="J114" s="50" t="s">
        <v>60</v>
      </c>
      <c r="K114" s="50">
        <v>52.103999999999999</v>
      </c>
      <c r="L114" s="50" t="s">
        <v>60</v>
      </c>
      <c r="M114" s="50" t="s">
        <v>60</v>
      </c>
      <c r="N114" s="50">
        <v>4.0000000000000001E-3</v>
      </c>
    </row>
    <row r="115" spans="1:14" x14ac:dyDescent="0.25">
      <c r="A115" s="84" t="s">
        <v>336</v>
      </c>
      <c r="B115" s="24" t="s">
        <v>239</v>
      </c>
      <c r="C115" s="46" t="s">
        <v>102</v>
      </c>
      <c r="D115" s="46"/>
      <c r="E115" s="46" t="s">
        <v>18</v>
      </c>
      <c r="F115" s="44">
        <f t="shared" si="3"/>
        <v>1.3333333333333333E-3</v>
      </c>
      <c r="G115" s="50" t="s">
        <v>60</v>
      </c>
      <c r="H115" s="50" t="s">
        <v>60</v>
      </c>
      <c r="I115" s="50" t="s">
        <v>60</v>
      </c>
      <c r="J115" s="50" t="s">
        <v>60</v>
      </c>
      <c r="K115" s="50">
        <v>7.0000000000000001E-3</v>
      </c>
      <c r="L115" s="50">
        <v>1E-3</v>
      </c>
      <c r="M115" s="50" t="s">
        <v>60</v>
      </c>
      <c r="N115" s="50">
        <v>3.0000000000000001E-3</v>
      </c>
    </row>
    <row r="116" spans="1:14" x14ac:dyDescent="0.25">
      <c r="A116" s="84" t="s">
        <v>336</v>
      </c>
      <c r="B116" s="24" t="s">
        <v>239</v>
      </c>
      <c r="C116" s="46" t="s">
        <v>52</v>
      </c>
      <c r="D116" s="46"/>
      <c r="E116" s="46" t="s">
        <v>18</v>
      </c>
      <c r="F116" s="44">
        <f t="shared" si="3"/>
        <v>1E-3</v>
      </c>
      <c r="G116" s="50" t="s">
        <v>60</v>
      </c>
      <c r="H116" s="50" t="s">
        <v>60</v>
      </c>
      <c r="I116" s="50" t="s">
        <v>60</v>
      </c>
      <c r="J116" s="50">
        <v>0</v>
      </c>
      <c r="K116" s="50">
        <v>2E-3</v>
      </c>
      <c r="L116" s="50" t="s">
        <v>60</v>
      </c>
      <c r="M116" s="50" t="s">
        <v>60</v>
      </c>
      <c r="N116" s="50">
        <v>3.0000000000000001E-3</v>
      </c>
    </row>
    <row r="117" spans="1:14" x14ac:dyDescent="0.25">
      <c r="A117" s="84" t="s">
        <v>336</v>
      </c>
      <c r="B117" s="24" t="s">
        <v>239</v>
      </c>
      <c r="C117" s="46" t="s">
        <v>186</v>
      </c>
      <c r="D117" s="46"/>
      <c r="E117" s="46" t="s">
        <v>18</v>
      </c>
      <c r="F117" s="44">
        <f t="shared" si="3"/>
        <v>1E-3</v>
      </c>
      <c r="G117" s="50" t="s">
        <v>60</v>
      </c>
      <c r="H117" s="50" t="s">
        <v>60</v>
      </c>
      <c r="I117" s="50" t="s">
        <v>60</v>
      </c>
      <c r="J117" s="50" t="s">
        <v>60</v>
      </c>
      <c r="K117" s="50" t="s">
        <v>60</v>
      </c>
      <c r="L117" s="50" t="s">
        <v>60</v>
      </c>
      <c r="M117" s="50" t="s">
        <v>60</v>
      </c>
      <c r="N117" s="50">
        <v>3.0000000000000001E-3</v>
      </c>
    </row>
    <row r="118" spans="1:14" x14ac:dyDescent="0.25">
      <c r="A118" s="84" t="s">
        <v>336</v>
      </c>
      <c r="B118" s="24" t="s">
        <v>239</v>
      </c>
      <c r="C118" s="46" t="s">
        <v>268</v>
      </c>
      <c r="D118" s="46"/>
      <c r="E118" s="46" t="s">
        <v>18</v>
      </c>
      <c r="F118" s="44">
        <f t="shared" si="3"/>
        <v>1E-3</v>
      </c>
      <c r="G118" s="50" t="s">
        <v>60</v>
      </c>
      <c r="H118" s="50" t="s">
        <v>60</v>
      </c>
      <c r="I118" s="50" t="s">
        <v>60</v>
      </c>
      <c r="J118" s="50" t="s">
        <v>60</v>
      </c>
      <c r="K118" s="50" t="s">
        <v>60</v>
      </c>
      <c r="L118" s="50" t="s">
        <v>60</v>
      </c>
      <c r="M118" s="50" t="s">
        <v>60</v>
      </c>
      <c r="N118" s="50">
        <v>3.0000000000000001E-3</v>
      </c>
    </row>
    <row r="119" spans="1:14" x14ac:dyDescent="0.25">
      <c r="A119" s="84" t="s">
        <v>336</v>
      </c>
      <c r="B119" s="24" t="s">
        <v>239</v>
      </c>
      <c r="C119" s="46" t="s">
        <v>159</v>
      </c>
      <c r="D119" s="46"/>
      <c r="E119" s="46" t="s">
        <v>18</v>
      </c>
      <c r="F119" s="44">
        <f t="shared" si="3"/>
        <v>6.6666666666666664E-4</v>
      </c>
      <c r="G119" s="50" t="s">
        <v>60</v>
      </c>
      <c r="H119" s="50" t="s">
        <v>60</v>
      </c>
      <c r="I119" s="50" t="s">
        <v>60</v>
      </c>
      <c r="J119" s="50" t="s">
        <v>60</v>
      </c>
      <c r="K119" s="50">
        <v>1E-3</v>
      </c>
      <c r="L119" s="50" t="s">
        <v>60</v>
      </c>
      <c r="M119" s="50" t="s">
        <v>60</v>
      </c>
      <c r="N119" s="50">
        <v>2E-3</v>
      </c>
    </row>
    <row r="120" spans="1:14" x14ac:dyDescent="0.25">
      <c r="A120" s="84" t="s">
        <v>336</v>
      </c>
      <c r="B120" s="24" t="s">
        <v>239</v>
      </c>
      <c r="C120" s="46" t="s">
        <v>168</v>
      </c>
      <c r="D120" s="46"/>
      <c r="E120" s="46" t="s">
        <v>18</v>
      </c>
      <c r="F120" s="44">
        <f t="shared" si="3"/>
        <v>6.6666666666666664E-4</v>
      </c>
      <c r="G120" s="50" t="s">
        <v>60</v>
      </c>
      <c r="H120" s="50" t="s">
        <v>60</v>
      </c>
      <c r="I120" s="50" t="s">
        <v>60</v>
      </c>
      <c r="J120" s="50" t="s">
        <v>60</v>
      </c>
      <c r="K120" s="50" t="s">
        <v>60</v>
      </c>
      <c r="L120" s="50" t="s">
        <v>60</v>
      </c>
      <c r="M120" s="50" t="s">
        <v>60</v>
      </c>
      <c r="N120" s="50">
        <v>2E-3</v>
      </c>
    </row>
    <row r="121" spans="1:14" x14ac:dyDescent="0.25">
      <c r="A121" s="84" t="s">
        <v>336</v>
      </c>
      <c r="B121" s="24" t="s">
        <v>239</v>
      </c>
      <c r="C121" s="46" t="s">
        <v>165</v>
      </c>
      <c r="D121" s="46"/>
      <c r="E121" s="46" t="s">
        <v>18</v>
      </c>
      <c r="F121" s="44">
        <f t="shared" si="3"/>
        <v>6.6666666666666664E-4</v>
      </c>
      <c r="G121" s="50" t="s">
        <v>60</v>
      </c>
      <c r="H121" s="50" t="s">
        <v>60</v>
      </c>
      <c r="I121" s="50" t="s">
        <v>60</v>
      </c>
      <c r="J121" s="50" t="s">
        <v>60</v>
      </c>
      <c r="K121" s="50" t="s">
        <v>60</v>
      </c>
      <c r="L121" s="50" t="s">
        <v>60</v>
      </c>
      <c r="M121" s="50" t="s">
        <v>60</v>
      </c>
      <c r="N121" s="50">
        <v>2E-3</v>
      </c>
    </row>
    <row r="122" spans="1:14" x14ac:dyDescent="0.25">
      <c r="A122" s="84" t="s">
        <v>336</v>
      </c>
      <c r="B122" s="24" t="s">
        <v>239</v>
      </c>
      <c r="C122" s="46" t="s">
        <v>140</v>
      </c>
      <c r="D122" s="46"/>
      <c r="E122" s="46" t="s">
        <v>18</v>
      </c>
      <c r="F122" s="44">
        <f t="shared" si="3"/>
        <v>6.6666666666666664E-4</v>
      </c>
      <c r="G122" s="50" t="s">
        <v>60</v>
      </c>
      <c r="H122" s="50" t="s">
        <v>60</v>
      </c>
      <c r="I122" s="50" t="s">
        <v>60</v>
      </c>
      <c r="J122" s="50" t="s">
        <v>60</v>
      </c>
      <c r="K122" s="50" t="s">
        <v>60</v>
      </c>
      <c r="L122" s="50" t="s">
        <v>60</v>
      </c>
      <c r="M122" s="50">
        <v>0</v>
      </c>
      <c r="N122" s="50">
        <v>2E-3</v>
      </c>
    </row>
    <row r="123" spans="1:14" x14ac:dyDescent="0.25">
      <c r="A123" s="84" t="s">
        <v>336</v>
      </c>
      <c r="B123" s="24" t="s">
        <v>239</v>
      </c>
      <c r="C123" s="46" t="s">
        <v>275</v>
      </c>
      <c r="D123" s="46"/>
      <c r="E123" s="46" t="s">
        <v>18</v>
      </c>
      <c r="F123" s="44">
        <f t="shared" si="3"/>
        <v>6.6666666666666664E-4</v>
      </c>
      <c r="G123" s="50" t="s">
        <v>60</v>
      </c>
      <c r="H123" s="50" t="s">
        <v>60</v>
      </c>
      <c r="I123" s="50" t="s">
        <v>60</v>
      </c>
      <c r="J123" s="50" t="s">
        <v>60</v>
      </c>
      <c r="K123" s="50" t="s">
        <v>60</v>
      </c>
      <c r="L123" s="50" t="s">
        <v>60</v>
      </c>
      <c r="M123" s="50" t="s">
        <v>60</v>
      </c>
      <c r="N123" s="50">
        <v>2E-3</v>
      </c>
    </row>
    <row r="124" spans="1:14" x14ac:dyDescent="0.25">
      <c r="A124" s="84" t="s">
        <v>336</v>
      </c>
      <c r="B124" s="24" t="s">
        <v>239</v>
      </c>
      <c r="C124" s="46" t="s">
        <v>157</v>
      </c>
      <c r="D124" s="46"/>
      <c r="E124" s="46" t="s">
        <v>18</v>
      </c>
      <c r="F124" s="44">
        <f t="shared" si="3"/>
        <v>3.3333333333333332E-4</v>
      </c>
      <c r="G124" s="50" t="s">
        <v>60</v>
      </c>
      <c r="H124" s="50" t="s">
        <v>60</v>
      </c>
      <c r="I124" s="50" t="s">
        <v>60</v>
      </c>
      <c r="J124" s="50" t="s">
        <v>60</v>
      </c>
      <c r="K124" s="50" t="s">
        <v>60</v>
      </c>
      <c r="L124" s="50" t="s">
        <v>60</v>
      </c>
      <c r="M124" s="50" t="s">
        <v>60</v>
      </c>
      <c r="N124" s="50">
        <v>1E-3</v>
      </c>
    </row>
    <row r="125" spans="1:14" x14ac:dyDescent="0.25">
      <c r="A125" s="84" t="s">
        <v>336</v>
      </c>
      <c r="B125" s="24" t="s">
        <v>239</v>
      </c>
      <c r="C125" s="46" t="s">
        <v>151</v>
      </c>
      <c r="D125" s="46"/>
      <c r="E125" s="46" t="s">
        <v>18</v>
      </c>
      <c r="F125" s="44">
        <f t="shared" si="3"/>
        <v>3.3333333333333332E-4</v>
      </c>
      <c r="G125" s="50" t="s">
        <v>60</v>
      </c>
      <c r="H125" s="50" t="s">
        <v>60</v>
      </c>
      <c r="I125" s="50" t="s">
        <v>60</v>
      </c>
      <c r="J125" s="50" t="s">
        <v>60</v>
      </c>
      <c r="K125" s="50" t="s">
        <v>60</v>
      </c>
      <c r="L125" s="50" t="s">
        <v>60</v>
      </c>
      <c r="M125" s="50" t="s">
        <v>60</v>
      </c>
      <c r="N125" s="50">
        <v>1E-3</v>
      </c>
    </row>
    <row r="126" spans="1:14" x14ac:dyDescent="0.25">
      <c r="A126" s="84" t="s">
        <v>336</v>
      </c>
      <c r="B126" s="24" t="s">
        <v>239</v>
      </c>
      <c r="C126" s="46" t="s">
        <v>118</v>
      </c>
      <c r="D126" s="46"/>
      <c r="E126" s="46" t="s">
        <v>18</v>
      </c>
      <c r="F126" s="44">
        <f t="shared" si="3"/>
        <v>3.3333333333333332E-4</v>
      </c>
      <c r="G126" s="50" t="s">
        <v>60</v>
      </c>
      <c r="H126" s="50" t="s">
        <v>60</v>
      </c>
      <c r="I126" s="50" t="s">
        <v>60</v>
      </c>
      <c r="J126" s="50" t="s">
        <v>60</v>
      </c>
      <c r="K126" s="50" t="s">
        <v>60</v>
      </c>
      <c r="L126" s="50">
        <v>0</v>
      </c>
      <c r="M126" s="50" t="s">
        <v>60</v>
      </c>
      <c r="N126" s="50">
        <v>1E-3</v>
      </c>
    </row>
    <row r="127" spans="1:14" x14ac:dyDescent="0.25">
      <c r="A127" s="84" t="s">
        <v>336</v>
      </c>
      <c r="B127" s="24" t="s">
        <v>239</v>
      </c>
      <c r="C127" s="46" t="s">
        <v>78</v>
      </c>
      <c r="D127" s="46"/>
      <c r="E127" s="46" t="s">
        <v>18</v>
      </c>
      <c r="F127" s="44">
        <f t="shared" si="3"/>
        <v>3.3333333333333332E-4</v>
      </c>
      <c r="G127" s="50" t="s">
        <v>60</v>
      </c>
      <c r="H127" s="50" t="s">
        <v>60</v>
      </c>
      <c r="I127" s="50" t="s">
        <v>60</v>
      </c>
      <c r="J127" s="50" t="s">
        <v>60</v>
      </c>
      <c r="K127" s="50" t="s">
        <v>60</v>
      </c>
      <c r="L127" s="50" t="s">
        <v>60</v>
      </c>
      <c r="M127" s="50" t="s">
        <v>60</v>
      </c>
      <c r="N127" s="50">
        <v>1E-3</v>
      </c>
    </row>
    <row r="128" spans="1:14" x14ac:dyDescent="0.25">
      <c r="A128" s="84" t="s">
        <v>336</v>
      </c>
      <c r="B128" s="24" t="s">
        <v>239</v>
      </c>
      <c r="C128" s="46" t="s">
        <v>201</v>
      </c>
      <c r="D128" s="46"/>
      <c r="E128" s="46" t="s">
        <v>18</v>
      </c>
      <c r="F128" s="44">
        <f t="shared" si="3"/>
        <v>3.3333333333333332E-4</v>
      </c>
      <c r="G128" s="50" t="s">
        <v>60</v>
      </c>
      <c r="H128" s="50" t="s">
        <v>60</v>
      </c>
      <c r="I128" s="50" t="s">
        <v>60</v>
      </c>
      <c r="J128" s="50" t="s">
        <v>60</v>
      </c>
      <c r="K128" s="50" t="s">
        <v>60</v>
      </c>
      <c r="L128" s="50" t="s">
        <v>60</v>
      </c>
      <c r="M128" s="50" t="s">
        <v>60</v>
      </c>
      <c r="N128" s="50">
        <v>1E-3</v>
      </c>
    </row>
    <row r="129" spans="1:14" x14ac:dyDescent="0.25">
      <c r="A129" s="84" t="s">
        <v>336</v>
      </c>
      <c r="B129" s="24" t="s">
        <v>239</v>
      </c>
      <c r="C129" s="46" t="s">
        <v>202</v>
      </c>
      <c r="D129" s="46"/>
      <c r="E129" s="46" t="s">
        <v>18</v>
      </c>
      <c r="F129" s="44">
        <f t="shared" si="3"/>
        <v>3.3333333333333332E-4</v>
      </c>
      <c r="G129" s="50" t="s">
        <v>60</v>
      </c>
      <c r="H129" s="50" t="s">
        <v>60</v>
      </c>
      <c r="I129" s="50" t="s">
        <v>60</v>
      </c>
      <c r="J129" s="50" t="s">
        <v>60</v>
      </c>
      <c r="K129" s="50" t="s">
        <v>60</v>
      </c>
      <c r="L129" s="50" t="s">
        <v>60</v>
      </c>
      <c r="M129" s="50" t="s">
        <v>60</v>
      </c>
      <c r="N129" s="50">
        <v>1E-3</v>
      </c>
    </row>
    <row r="130" spans="1:14" x14ac:dyDescent="0.25">
      <c r="A130" s="84" t="s">
        <v>336</v>
      </c>
      <c r="B130" s="24" t="s">
        <v>239</v>
      </c>
      <c r="C130" s="46" t="s">
        <v>111</v>
      </c>
      <c r="D130" s="46"/>
      <c r="E130" s="46" t="s">
        <v>18</v>
      </c>
      <c r="F130" s="44">
        <f t="shared" si="3"/>
        <v>3.3333333333333332E-4</v>
      </c>
      <c r="G130" s="50" t="s">
        <v>60</v>
      </c>
      <c r="H130" s="50" t="s">
        <v>60</v>
      </c>
      <c r="I130" s="50" t="s">
        <v>60</v>
      </c>
      <c r="J130" s="50" t="s">
        <v>60</v>
      </c>
      <c r="K130" s="50" t="s">
        <v>60</v>
      </c>
      <c r="L130" s="50">
        <v>1E-3</v>
      </c>
      <c r="M130" s="50" t="s">
        <v>60</v>
      </c>
      <c r="N130" s="50" t="s">
        <v>60</v>
      </c>
    </row>
    <row r="131" spans="1:14" x14ac:dyDescent="0.25">
      <c r="A131" s="84" t="s">
        <v>336</v>
      </c>
      <c r="B131" s="24" t="s">
        <v>239</v>
      </c>
      <c r="C131" s="46" t="s">
        <v>172</v>
      </c>
      <c r="D131" s="46"/>
      <c r="E131" s="46" t="s">
        <v>18</v>
      </c>
      <c r="F131" s="44">
        <f t="shared" si="3"/>
        <v>3.3333333333333332E-4</v>
      </c>
      <c r="G131" s="50" t="s">
        <v>60</v>
      </c>
      <c r="H131" s="50" t="s">
        <v>60</v>
      </c>
      <c r="I131" s="50" t="s">
        <v>60</v>
      </c>
      <c r="J131" s="50" t="s">
        <v>60</v>
      </c>
      <c r="K131" s="50" t="s">
        <v>60</v>
      </c>
      <c r="L131" s="50" t="s">
        <v>60</v>
      </c>
      <c r="M131" s="50" t="s">
        <v>60</v>
      </c>
      <c r="N131" s="50">
        <v>1E-3</v>
      </c>
    </row>
    <row r="132" spans="1:14" x14ac:dyDescent="0.25">
      <c r="A132" s="84" t="s">
        <v>336</v>
      </c>
      <c r="B132" s="24" t="s">
        <v>239</v>
      </c>
      <c r="C132" s="46" t="s">
        <v>51</v>
      </c>
      <c r="D132" s="46"/>
      <c r="E132" s="46" t="s">
        <v>18</v>
      </c>
      <c r="F132" s="44">
        <f t="shared" si="3"/>
        <v>3.3333333333333332E-4</v>
      </c>
      <c r="G132" s="50">
        <v>49.6</v>
      </c>
      <c r="H132" s="50" t="s">
        <v>60</v>
      </c>
      <c r="I132" s="50" t="s">
        <v>60</v>
      </c>
      <c r="J132" s="50" t="s">
        <v>60</v>
      </c>
      <c r="K132" s="50">
        <v>0.20300000000000001</v>
      </c>
      <c r="L132" s="50" t="s">
        <v>60</v>
      </c>
      <c r="M132" s="50" t="s">
        <v>60</v>
      </c>
      <c r="N132" s="50">
        <v>1E-3</v>
      </c>
    </row>
    <row r="133" spans="1:14" x14ac:dyDescent="0.25">
      <c r="A133" s="84" t="s">
        <v>336</v>
      </c>
      <c r="B133" s="24" t="s">
        <v>239</v>
      </c>
      <c r="C133" s="46" t="s">
        <v>278</v>
      </c>
      <c r="D133" s="46"/>
      <c r="E133" s="46" t="s">
        <v>18</v>
      </c>
      <c r="F133" s="44">
        <f t="shared" si="3"/>
        <v>3.3333333333333332E-4</v>
      </c>
      <c r="G133" s="50" t="s">
        <v>60</v>
      </c>
      <c r="H133" s="50" t="s">
        <v>60</v>
      </c>
      <c r="I133" s="50" t="s">
        <v>60</v>
      </c>
      <c r="J133" s="50" t="s">
        <v>60</v>
      </c>
      <c r="K133" s="50">
        <v>276.89699999999999</v>
      </c>
      <c r="L133" s="50" t="s">
        <v>60</v>
      </c>
      <c r="M133" s="50" t="s">
        <v>60</v>
      </c>
      <c r="N133" s="50">
        <v>1E-3</v>
      </c>
    </row>
    <row r="134" spans="1:14" x14ac:dyDescent="0.25">
      <c r="A134" s="84" t="s">
        <v>336</v>
      </c>
      <c r="B134" s="24" t="s">
        <v>239</v>
      </c>
      <c r="C134" s="46" t="s">
        <v>139</v>
      </c>
      <c r="D134" s="46"/>
      <c r="E134" s="46" t="s">
        <v>18</v>
      </c>
      <c r="F134" s="44">
        <f t="shared" si="3"/>
        <v>3.3333333333333332E-4</v>
      </c>
      <c r="G134" s="50" t="s">
        <v>60</v>
      </c>
      <c r="H134" s="50" t="s">
        <v>60</v>
      </c>
      <c r="I134" s="50" t="s">
        <v>60</v>
      </c>
      <c r="J134" s="50">
        <v>0</v>
      </c>
      <c r="K134" s="50" t="s">
        <v>60</v>
      </c>
      <c r="L134" s="50">
        <v>1E-3</v>
      </c>
      <c r="M134" s="50" t="s">
        <v>60</v>
      </c>
      <c r="N134" s="50" t="s">
        <v>60</v>
      </c>
    </row>
    <row r="135" spans="1:14" x14ac:dyDescent="0.25">
      <c r="A135" s="84" t="s">
        <v>336</v>
      </c>
      <c r="B135" s="24" t="s">
        <v>239</v>
      </c>
      <c r="C135" s="46" t="s">
        <v>137</v>
      </c>
      <c r="D135" s="46"/>
      <c r="E135" s="46" t="s">
        <v>18</v>
      </c>
      <c r="F135" s="44">
        <f t="shared" si="3"/>
        <v>3.3333333333333332E-4</v>
      </c>
      <c r="G135" s="50" t="s">
        <v>60</v>
      </c>
      <c r="H135" s="50" t="s">
        <v>60</v>
      </c>
      <c r="I135" s="50" t="s">
        <v>60</v>
      </c>
      <c r="J135" s="50" t="s">
        <v>60</v>
      </c>
      <c r="K135" s="50" t="s">
        <v>60</v>
      </c>
      <c r="L135" s="50" t="s">
        <v>60</v>
      </c>
      <c r="M135" s="50" t="s">
        <v>60</v>
      </c>
      <c r="N135" s="50">
        <v>1E-3</v>
      </c>
    </row>
    <row r="136" spans="1:14" x14ac:dyDescent="0.25">
      <c r="A136" s="84" t="s">
        <v>336</v>
      </c>
      <c r="B136" s="24" t="s">
        <v>239</v>
      </c>
      <c r="C136" s="46" t="s">
        <v>270</v>
      </c>
      <c r="D136" s="46"/>
      <c r="E136" s="46" t="s">
        <v>18</v>
      </c>
      <c r="F136" s="44">
        <f t="shared" ref="F136:F156" si="4">SUM(L136:N136)/3</f>
        <v>3.3333333333333332E-4</v>
      </c>
      <c r="G136" s="50" t="s">
        <v>60</v>
      </c>
      <c r="H136" s="50" t="s">
        <v>60</v>
      </c>
      <c r="I136" s="50" t="s">
        <v>60</v>
      </c>
      <c r="J136" s="50" t="s">
        <v>60</v>
      </c>
      <c r="K136" s="50" t="s">
        <v>60</v>
      </c>
      <c r="L136" s="50" t="s">
        <v>60</v>
      </c>
      <c r="M136" s="50" t="s">
        <v>60</v>
      </c>
      <c r="N136" s="50">
        <v>1E-3</v>
      </c>
    </row>
    <row r="137" spans="1:14" x14ac:dyDescent="0.25">
      <c r="A137" s="84" t="s">
        <v>336</v>
      </c>
      <c r="B137" s="24" t="s">
        <v>239</v>
      </c>
      <c r="C137" s="46" t="s">
        <v>71</v>
      </c>
      <c r="D137" s="46"/>
      <c r="E137" s="46" t="s">
        <v>18</v>
      </c>
      <c r="F137" s="44">
        <f t="shared" si="4"/>
        <v>3.3333333333333332E-4</v>
      </c>
      <c r="G137" s="50" t="s">
        <v>60</v>
      </c>
      <c r="H137" s="50" t="s">
        <v>60</v>
      </c>
      <c r="I137" s="50" t="s">
        <v>60</v>
      </c>
      <c r="J137" s="50" t="s">
        <v>60</v>
      </c>
      <c r="K137" s="50">
        <v>0</v>
      </c>
      <c r="L137" s="50" t="s">
        <v>60</v>
      </c>
      <c r="M137" s="50" t="s">
        <v>60</v>
      </c>
      <c r="N137" s="50">
        <v>1E-3</v>
      </c>
    </row>
    <row r="138" spans="1:14" x14ac:dyDescent="0.25">
      <c r="A138" s="84" t="s">
        <v>336</v>
      </c>
      <c r="B138" s="24" t="s">
        <v>239</v>
      </c>
      <c r="C138" s="46" t="s">
        <v>130</v>
      </c>
      <c r="D138" s="46"/>
      <c r="E138" s="46" t="s">
        <v>18</v>
      </c>
      <c r="F138" s="44">
        <f t="shared" si="4"/>
        <v>0</v>
      </c>
      <c r="G138" s="50" t="s">
        <v>60</v>
      </c>
      <c r="H138" s="50" t="s">
        <v>60</v>
      </c>
      <c r="I138" s="50" t="s">
        <v>60</v>
      </c>
      <c r="J138" s="50" t="s">
        <v>60</v>
      </c>
      <c r="K138" s="50">
        <v>28.372</v>
      </c>
      <c r="L138" s="50" t="s">
        <v>60</v>
      </c>
      <c r="M138" s="50" t="s">
        <v>60</v>
      </c>
      <c r="N138" s="50" t="s">
        <v>60</v>
      </c>
    </row>
    <row r="139" spans="1:14" x14ac:dyDescent="0.25">
      <c r="A139" s="84" t="s">
        <v>336</v>
      </c>
      <c r="B139" s="24" t="s">
        <v>239</v>
      </c>
      <c r="C139" s="46" t="s">
        <v>112</v>
      </c>
      <c r="D139" s="46"/>
      <c r="E139" s="46" t="s">
        <v>18</v>
      </c>
      <c r="F139" s="44">
        <f t="shared" si="4"/>
        <v>0</v>
      </c>
      <c r="G139" s="50" t="s">
        <v>60</v>
      </c>
      <c r="H139" s="50" t="s">
        <v>60</v>
      </c>
      <c r="I139" s="50" t="s">
        <v>60</v>
      </c>
      <c r="J139" s="50">
        <v>0</v>
      </c>
      <c r="K139" s="50" t="s">
        <v>60</v>
      </c>
      <c r="L139" s="50" t="s">
        <v>60</v>
      </c>
      <c r="M139" s="50" t="s">
        <v>60</v>
      </c>
      <c r="N139" s="50" t="s">
        <v>60</v>
      </c>
    </row>
    <row r="140" spans="1:14" x14ac:dyDescent="0.25">
      <c r="A140" s="84" t="s">
        <v>336</v>
      </c>
      <c r="B140" s="24" t="s">
        <v>239</v>
      </c>
      <c r="C140" s="46" t="s">
        <v>197</v>
      </c>
      <c r="D140" s="46"/>
      <c r="E140" s="46" t="s">
        <v>18</v>
      </c>
      <c r="F140" s="44">
        <f t="shared" si="4"/>
        <v>0</v>
      </c>
      <c r="G140" s="50" t="s">
        <v>60</v>
      </c>
      <c r="H140" s="50" t="s">
        <v>60</v>
      </c>
      <c r="I140" s="50" t="s">
        <v>60</v>
      </c>
      <c r="J140" s="50">
        <v>5.8109999999999999</v>
      </c>
      <c r="K140" s="50" t="s">
        <v>60</v>
      </c>
      <c r="L140" s="50" t="s">
        <v>60</v>
      </c>
      <c r="M140" s="50" t="s">
        <v>60</v>
      </c>
      <c r="N140" s="50" t="s">
        <v>60</v>
      </c>
    </row>
    <row r="141" spans="1:14" x14ac:dyDescent="0.25">
      <c r="A141" s="84" t="s">
        <v>336</v>
      </c>
      <c r="B141" s="24" t="s">
        <v>239</v>
      </c>
      <c r="C141" s="46" t="s">
        <v>123</v>
      </c>
      <c r="D141" s="46"/>
      <c r="E141" s="46" t="s">
        <v>18</v>
      </c>
      <c r="F141" s="44">
        <f t="shared" si="4"/>
        <v>0</v>
      </c>
      <c r="G141" s="50" t="s">
        <v>60</v>
      </c>
      <c r="H141" s="50" t="s">
        <v>60</v>
      </c>
      <c r="I141" s="50" t="s">
        <v>60</v>
      </c>
      <c r="J141" s="50" t="s">
        <v>60</v>
      </c>
      <c r="K141" s="50">
        <v>1E-3</v>
      </c>
      <c r="L141" s="50" t="s">
        <v>60</v>
      </c>
      <c r="M141" s="50" t="s">
        <v>60</v>
      </c>
      <c r="N141" s="50" t="s">
        <v>60</v>
      </c>
    </row>
    <row r="142" spans="1:14" x14ac:dyDescent="0.25">
      <c r="A142" s="84" t="s">
        <v>336</v>
      </c>
      <c r="B142" s="24" t="s">
        <v>239</v>
      </c>
      <c r="C142" s="46" t="s">
        <v>164</v>
      </c>
      <c r="D142" s="46"/>
      <c r="E142" s="46" t="s">
        <v>18</v>
      </c>
      <c r="F142" s="44">
        <f t="shared" si="4"/>
        <v>0</v>
      </c>
      <c r="G142" s="50" t="s">
        <v>60</v>
      </c>
      <c r="H142" s="50" t="s">
        <v>60</v>
      </c>
      <c r="I142" s="50" t="s">
        <v>60</v>
      </c>
      <c r="J142" s="50" t="s">
        <v>60</v>
      </c>
      <c r="K142" s="50">
        <v>3.0000000000000001E-3</v>
      </c>
      <c r="L142" s="50" t="s">
        <v>60</v>
      </c>
      <c r="M142" s="50" t="s">
        <v>60</v>
      </c>
      <c r="N142" s="50" t="s">
        <v>60</v>
      </c>
    </row>
    <row r="143" spans="1:14" x14ac:dyDescent="0.25">
      <c r="A143" s="84" t="s">
        <v>336</v>
      </c>
      <c r="B143" s="24" t="s">
        <v>239</v>
      </c>
      <c r="C143" s="46" t="s">
        <v>67</v>
      </c>
      <c r="D143" s="46"/>
      <c r="E143" s="46" t="s">
        <v>18</v>
      </c>
      <c r="F143" s="44">
        <f t="shared" si="4"/>
        <v>0</v>
      </c>
      <c r="G143" s="50" t="s">
        <v>60</v>
      </c>
      <c r="H143" s="50" t="s">
        <v>60</v>
      </c>
      <c r="I143" s="50" t="s">
        <v>60</v>
      </c>
      <c r="J143" s="50" t="s">
        <v>60</v>
      </c>
      <c r="K143" s="50">
        <v>1E-3</v>
      </c>
      <c r="L143" s="50">
        <v>0</v>
      </c>
      <c r="M143" s="50" t="s">
        <v>60</v>
      </c>
      <c r="N143" s="50" t="s">
        <v>60</v>
      </c>
    </row>
    <row r="144" spans="1:14" x14ac:dyDescent="0.25">
      <c r="A144" s="84" t="s">
        <v>336</v>
      </c>
      <c r="B144" s="24" t="s">
        <v>239</v>
      </c>
      <c r="C144" s="46" t="s">
        <v>191</v>
      </c>
      <c r="D144" s="46"/>
      <c r="E144" s="46" t="s">
        <v>18</v>
      </c>
      <c r="F144" s="44">
        <f t="shared" si="4"/>
        <v>0</v>
      </c>
      <c r="G144" s="50" t="s">
        <v>60</v>
      </c>
      <c r="H144" s="50" t="s">
        <v>60</v>
      </c>
      <c r="I144" s="50" t="s">
        <v>60</v>
      </c>
      <c r="J144" s="50" t="s">
        <v>60</v>
      </c>
      <c r="K144" s="50">
        <v>67.191000000000003</v>
      </c>
      <c r="L144" s="50" t="s">
        <v>60</v>
      </c>
      <c r="M144" s="50" t="s">
        <v>60</v>
      </c>
      <c r="N144" s="50" t="s">
        <v>60</v>
      </c>
    </row>
    <row r="145" spans="1:14" x14ac:dyDescent="0.25">
      <c r="A145" s="84" t="s">
        <v>336</v>
      </c>
      <c r="B145" s="24" t="s">
        <v>239</v>
      </c>
      <c r="C145" s="46" t="s">
        <v>190</v>
      </c>
      <c r="D145" s="46"/>
      <c r="E145" s="46" t="s">
        <v>18</v>
      </c>
      <c r="F145" s="44">
        <f t="shared" si="4"/>
        <v>0</v>
      </c>
      <c r="G145" s="50" t="s">
        <v>60</v>
      </c>
      <c r="H145" s="50" t="s">
        <v>60</v>
      </c>
      <c r="I145" s="50" t="s">
        <v>60</v>
      </c>
      <c r="J145" s="50" t="s">
        <v>60</v>
      </c>
      <c r="K145" s="50">
        <v>18.2</v>
      </c>
      <c r="L145" s="50" t="s">
        <v>60</v>
      </c>
      <c r="M145" s="50" t="s">
        <v>60</v>
      </c>
      <c r="N145" s="50" t="s">
        <v>60</v>
      </c>
    </row>
    <row r="146" spans="1:14" x14ac:dyDescent="0.25">
      <c r="A146" s="84" t="s">
        <v>336</v>
      </c>
      <c r="B146" s="24" t="s">
        <v>239</v>
      </c>
      <c r="C146" s="46" t="s">
        <v>173</v>
      </c>
      <c r="D146" s="46"/>
      <c r="E146" s="46" t="s">
        <v>18</v>
      </c>
      <c r="F146" s="44">
        <f t="shared" si="4"/>
        <v>0</v>
      </c>
      <c r="G146" s="50" t="s">
        <v>60</v>
      </c>
      <c r="H146" s="50" t="s">
        <v>60</v>
      </c>
      <c r="I146" s="50" t="s">
        <v>60</v>
      </c>
      <c r="J146" s="50">
        <v>20.202999999999999</v>
      </c>
      <c r="K146" s="50" t="s">
        <v>60</v>
      </c>
      <c r="L146" s="50" t="s">
        <v>60</v>
      </c>
      <c r="M146" s="50" t="s">
        <v>60</v>
      </c>
      <c r="N146" s="50" t="s">
        <v>60</v>
      </c>
    </row>
    <row r="147" spans="1:14" x14ac:dyDescent="0.25">
      <c r="A147" s="84" t="s">
        <v>336</v>
      </c>
      <c r="B147" s="24" t="s">
        <v>239</v>
      </c>
      <c r="C147" s="46" t="s">
        <v>110</v>
      </c>
      <c r="D147" s="46"/>
      <c r="E147" s="46" t="s">
        <v>18</v>
      </c>
      <c r="F147" s="44">
        <f t="shared" si="4"/>
        <v>0</v>
      </c>
      <c r="G147" s="50" t="s">
        <v>60</v>
      </c>
      <c r="H147" s="50" t="s">
        <v>60</v>
      </c>
      <c r="I147" s="50" t="s">
        <v>60</v>
      </c>
      <c r="J147" s="50" t="s">
        <v>60</v>
      </c>
      <c r="K147" s="50">
        <v>4</v>
      </c>
      <c r="L147" s="50" t="s">
        <v>60</v>
      </c>
      <c r="M147" s="50" t="s">
        <v>60</v>
      </c>
      <c r="N147" s="50" t="s">
        <v>60</v>
      </c>
    </row>
    <row r="148" spans="1:14" x14ac:dyDescent="0.25">
      <c r="A148" s="84" t="s">
        <v>336</v>
      </c>
      <c r="B148" s="24" t="s">
        <v>239</v>
      </c>
      <c r="C148" s="46" t="s">
        <v>142</v>
      </c>
      <c r="D148" s="46"/>
      <c r="E148" s="46" t="s">
        <v>18</v>
      </c>
      <c r="F148" s="44">
        <f t="shared" si="4"/>
        <v>0</v>
      </c>
      <c r="G148" s="50" t="s">
        <v>60</v>
      </c>
      <c r="H148" s="50" t="s">
        <v>60</v>
      </c>
      <c r="I148" s="50" t="s">
        <v>60</v>
      </c>
      <c r="J148" s="50" t="s">
        <v>60</v>
      </c>
      <c r="K148" s="50">
        <v>0.3</v>
      </c>
      <c r="L148" s="50" t="s">
        <v>60</v>
      </c>
      <c r="M148" s="50" t="s">
        <v>60</v>
      </c>
      <c r="N148" s="50" t="s">
        <v>60</v>
      </c>
    </row>
    <row r="149" spans="1:14" x14ac:dyDescent="0.25">
      <c r="A149" s="84" t="s">
        <v>336</v>
      </c>
      <c r="B149" s="24" t="s">
        <v>239</v>
      </c>
      <c r="C149" s="46" t="s">
        <v>113</v>
      </c>
      <c r="D149" s="46"/>
      <c r="E149" s="46" t="s">
        <v>18</v>
      </c>
      <c r="F149" s="44">
        <f t="shared" si="4"/>
        <v>0</v>
      </c>
      <c r="G149" s="50">
        <v>20.373999999999999</v>
      </c>
      <c r="H149" s="50">
        <v>11.503</v>
      </c>
      <c r="I149" s="50" t="s">
        <v>60</v>
      </c>
      <c r="J149" s="50">
        <v>26.666</v>
      </c>
      <c r="K149" s="50">
        <v>26.666</v>
      </c>
      <c r="L149" s="50">
        <v>0</v>
      </c>
      <c r="M149" s="50" t="s">
        <v>60</v>
      </c>
      <c r="N149" s="50" t="s">
        <v>60</v>
      </c>
    </row>
    <row r="150" spans="1:14" x14ac:dyDescent="0.25">
      <c r="A150" s="84" t="s">
        <v>336</v>
      </c>
      <c r="B150" s="24" t="s">
        <v>239</v>
      </c>
      <c r="C150" s="46" t="s">
        <v>133</v>
      </c>
      <c r="D150" s="46"/>
      <c r="E150" s="46" t="s">
        <v>18</v>
      </c>
      <c r="F150" s="44">
        <f t="shared" si="4"/>
        <v>0</v>
      </c>
      <c r="G150" s="50" t="s">
        <v>60</v>
      </c>
      <c r="H150" s="50" t="s">
        <v>60</v>
      </c>
      <c r="I150" s="50" t="s">
        <v>60</v>
      </c>
      <c r="J150" s="50" t="s">
        <v>60</v>
      </c>
      <c r="K150" s="50">
        <v>2E-3</v>
      </c>
      <c r="L150" s="50">
        <v>0</v>
      </c>
      <c r="M150" s="50" t="s">
        <v>60</v>
      </c>
      <c r="N150" s="50" t="s">
        <v>60</v>
      </c>
    </row>
    <row r="151" spans="1:14" x14ac:dyDescent="0.25">
      <c r="A151" s="84" t="s">
        <v>336</v>
      </c>
      <c r="B151" s="24" t="s">
        <v>239</v>
      </c>
      <c r="C151" s="46" t="s">
        <v>99</v>
      </c>
      <c r="D151" s="46"/>
      <c r="E151" s="46" t="s">
        <v>18</v>
      </c>
      <c r="F151" s="44">
        <f t="shared" si="4"/>
        <v>0</v>
      </c>
      <c r="G151" s="50" t="s">
        <v>60</v>
      </c>
      <c r="H151" s="50" t="s">
        <v>60</v>
      </c>
      <c r="I151" s="50" t="s">
        <v>60</v>
      </c>
      <c r="J151" s="50" t="s">
        <v>60</v>
      </c>
      <c r="K151" s="50">
        <v>1E-3</v>
      </c>
      <c r="L151" s="50">
        <v>0</v>
      </c>
      <c r="M151" s="50" t="s">
        <v>60</v>
      </c>
      <c r="N151" s="50" t="s">
        <v>60</v>
      </c>
    </row>
    <row r="152" spans="1:14" x14ac:dyDescent="0.25">
      <c r="A152" s="84" t="s">
        <v>336</v>
      </c>
      <c r="B152" s="24" t="s">
        <v>239</v>
      </c>
      <c r="C152" s="46" t="s">
        <v>120</v>
      </c>
      <c r="D152" s="46"/>
      <c r="E152" s="46" t="s">
        <v>18</v>
      </c>
      <c r="F152" s="44">
        <f t="shared" si="4"/>
        <v>0</v>
      </c>
      <c r="G152" s="50" t="s">
        <v>60</v>
      </c>
      <c r="H152" s="50" t="s">
        <v>60</v>
      </c>
      <c r="I152" s="50" t="s">
        <v>60</v>
      </c>
      <c r="J152" s="50" t="s">
        <v>60</v>
      </c>
      <c r="K152" s="50" t="s">
        <v>60</v>
      </c>
      <c r="L152" s="50">
        <v>0</v>
      </c>
      <c r="M152" s="50" t="s">
        <v>60</v>
      </c>
      <c r="N152" s="50" t="s">
        <v>60</v>
      </c>
    </row>
    <row r="153" spans="1:14" x14ac:dyDescent="0.25">
      <c r="A153" s="84" t="s">
        <v>336</v>
      </c>
      <c r="B153" s="24" t="s">
        <v>239</v>
      </c>
      <c r="C153" s="46" t="s">
        <v>272</v>
      </c>
      <c r="D153" s="46"/>
      <c r="E153" s="46" t="s">
        <v>18</v>
      </c>
      <c r="F153" s="44">
        <f t="shared" si="4"/>
        <v>0</v>
      </c>
      <c r="G153" s="50" t="s">
        <v>60</v>
      </c>
      <c r="H153" s="50" t="s">
        <v>60</v>
      </c>
      <c r="I153" s="50" t="s">
        <v>60</v>
      </c>
      <c r="J153" s="50" t="s">
        <v>60</v>
      </c>
      <c r="K153" s="50">
        <v>0.6</v>
      </c>
      <c r="L153" s="50" t="s">
        <v>60</v>
      </c>
      <c r="M153" s="50" t="s">
        <v>60</v>
      </c>
      <c r="N153" s="50" t="s">
        <v>60</v>
      </c>
    </row>
    <row r="154" spans="1:14" x14ac:dyDescent="0.25">
      <c r="A154" s="84" t="s">
        <v>336</v>
      </c>
      <c r="B154" s="24" t="s">
        <v>239</v>
      </c>
      <c r="C154" s="46" t="s">
        <v>188</v>
      </c>
      <c r="D154" s="46"/>
      <c r="E154" s="46" t="s">
        <v>18</v>
      </c>
      <c r="F154" s="44">
        <f t="shared" si="4"/>
        <v>0</v>
      </c>
      <c r="G154" s="50" t="s">
        <v>60</v>
      </c>
      <c r="H154" s="50" t="s">
        <v>60</v>
      </c>
      <c r="I154" s="50" t="s">
        <v>60</v>
      </c>
      <c r="J154" s="50">
        <v>10.4</v>
      </c>
      <c r="K154" s="50" t="s">
        <v>60</v>
      </c>
      <c r="L154" s="50" t="s">
        <v>60</v>
      </c>
      <c r="M154" s="50" t="s">
        <v>60</v>
      </c>
      <c r="N154" s="50" t="s">
        <v>60</v>
      </c>
    </row>
    <row r="155" spans="1:14" x14ac:dyDescent="0.25">
      <c r="A155" s="84" t="s">
        <v>336</v>
      </c>
      <c r="B155" s="24" t="s">
        <v>239</v>
      </c>
      <c r="C155" s="46" t="s">
        <v>183</v>
      </c>
      <c r="D155" s="46"/>
      <c r="E155" s="46" t="s">
        <v>18</v>
      </c>
      <c r="F155" s="44">
        <f t="shared" si="4"/>
        <v>0</v>
      </c>
      <c r="G155" s="50" t="s">
        <v>60</v>
      </c>
      <c r="H155" s="50" t="s">
        <v>60</v>
      </c>
      <c r="I155" s="50" t="s">
        <v>60</v>
      </c>
      <c r="J155" s="50" t="s">
        <v>60</v>
      </c>
      <c r="K155" s="50">
        <v>275</v>
      </c>
      <c r="L155" s="50">
        <v>0</v>
      </c>
      <c r="M155" s="50" t="s">
        <v>60</v>
      </c>
      <c r="N155" s="50" t="s">
        <v>60</v>
      </c>
    </row>
    <row r="156" spans="1:14" x14ac:dyDescent="0.25">
      <c r="A156" s="84" t="s">
        <v>336</v>
      </c>
      <c r="B156" s="24" t="s">
        <v>239</v>
      </c>
      <c r="C156" s="46" t="s">
        <v>69</v>
      </c>
      <c r="D156" s="46"/>
      <c r="E156" s="46" t="s">
        <v>18</v>
      </c>
      <c r="F156" s="44">
        <f t="shared" si="4"/>
        <v>0</v>
      </c>
      <c r="G156" s="50" t="s">
        <v>60</v>
      </c>
      <c r="H156" s="50" t="s">
        <v>60</v>
      </c>
      <c r="I156" s="50" t="s">
        <v>60</v>
      </c>
      <c r="J156" s="50" t="s">
        <v>60</v>
      </c>
      <c r="K156" s="50">
        <v>0.20100000000000001</v>
      </c>
      <c r="L156" s="50" t="s">
        <v>60</v>
      </c>
      <c r="M156" s="50" t="s">
        <v>60</v>
      </c>
      <c r="N156" s="50" t="s">
        <v>60</v>
      </c>
    </row>
    <row r="158" spans="1:14" x14ac:dyDescent="0.25">
      <c r="A158" s="84" t="s">
        <v>336</v>
      </c>
      <c r="B158" s="24" t="s">
        <v>239</v>
      </c>
      <c r="C158" s="46" t="s">
        <v>208</v>
      </c>
      <c r="D158" s="46" t="s">
        <v>17</v>
      </c>
      <c r="E158" s="46" t="s">
        <v>18</v>
      </c>
      <c r="F158" s="44">
        <v>2.5333333333333332</v>
      </c>
      <c r="G158" s="50" t="s">
        <v>60</v>
      </c>
      <c r="H158" s="50" t="s">
        <v>60</v>
      </c>
      <c r="I158" s="50" t="s">
        <v>60</v>
      </c>
      <c r="J158" s="50" t="s">
        <v>60</v>
      </c>
      <c r="K158" s="50">
        <v>4.1000000000000002E-2</v>
      </c>
      <c r="L158" s="50">
        <v>0</v>
      </c>
      <c r="M158" s="50" t="s">
        <v>60</v>
      </c>
      <c r="N158" s="50">
        <v>7.6</v>
      </c>
    </row>
    <row r="159" spans="1:14" x14ac:dyDescent="0.25">
      <c r="A159" s="84" t="s">
        <v>336</v>
      </c>
      <c r="B159" s="24" t="s">
        <v>239</v>
      </c>
      <c r="C159" s="46" t="s">
        <v>209</v>
      </c>
      <c r="D159" s="46" t="s">
        <v>17</v>
      </c>
      <c r="E159" s="46" t="s">
        <v>18</v>
      </c>
      <c r="F159" s="44">
        <v>1172.53</v>
      </c>
      <c r="G159" s="50">
        <v>6247.63</v>
      </c>
      <c r="H159" s="50">
        <v>2133.422</v>
      </c>
      <c r="I159" s="50" t="s">
        <v>60</v>
      </c>
      <c r="J159" s="50">
        <v>2224.8130000000001</v>
      </c>
      <c r="K159" s="50">
        <v>638.64</v>
      </c>
      <c r="L159" s="50">
        <v>950.98400000000004</v>
      </c>
      <c r="M159" s="50">
        <v>1945.5640000000001</v>
      </c>
      <c r="N159" s="50">
        <v>621.04200000000003</v>
      </c>
    </row>
    <row r="160" spans="1:14" x14ac:dyDescent="0.25">
      <c r="A160" s="84" t="s">
        <v>336</v>
      </c>
      <c r="B160" s="24" t="s">
        <v>239</v>
      </c>
      <c r="C160" s="46" t="s">
        <v>210</v>
      </c>
      <c r="D160" s="46" t="s">
        <v>17</v>
      </c>
      <c r="E160" s="46" t="s">
        <v>18</v>
      </c>
      <c r="F160" s="44">
        <v>8.7233333333333345</v>
      </c>
      <c r="G160" s="50">
        <v>904.71400000000006</v>
      </c>
      <c r="H160" s="50">
        <v>695.58299999999997</v>
      </c>
      <c r="I160" s="50" t="s">
        <v>60</v>
      </c>
      <c r="J160" s="50">
        <v>6.6669999999999998</v>
      </c>
      <c r="K160" s="50">
        <v>75.680999999999997</v>
      </c>
      <c r="L160" s="50">
        <v>26.17</v>
      </c>
      <c r="M160" s="50" t="s">
        <v>60</v>
      </c>
      <c r="N160" s="50" t="s">
        <v>60</v>
      </c>
    </row>
    <row r="161" spans="1:14" x14ac:dyDescent="0.25">
      <c r="A161" s="84" t="s">
        <v>336</v>
      </c>
      <c r="B161" s="24" t="s">
        <v>239</v>
      </c>
      <c r="C161" s="46" t="s">
        <v>211</v>
      </c>
      <c r="D161" s="46" t="s">
        <v>17</v>
      </c>
      <c r="E161" s="46" t="s">
        <v>18</v>
      </c>
      <c r="F161" s="44">
        <v>18.471999999999998</v>
      </c>
      <c r="G161" s="50">
        <v>45.505000000000003</v>
      </c>
      <c r="H161" s="50">
        <v>29.832000000000001</v>
      </c>
      <c r="I161" s="50" t="s">
        <v>60</v>
      </c>
      <c r="J161" s="50">
        <v>507.62299999999999</v>
      </c>
      <c r="K161" s="50">
        <v>1E-3</v>
      </c>
      <c r="L161" s="50">
        <v>0</v>
      </c>
      <c r="M161" s="50" t="s">
        <v>60</v>
      </c>
      <c r="N161" s="50">
        <v>55.415999999999997</v>
      </c>
    </row>
    <row r="162" spans="1:14" x14ac:dyDescent="0.25">
      <c r="A162" s="84" t="s">
        <v>336</v>
      </c>
      <c r="B162" s="24" t="s">
        <v>239</v>
      </c>
      <c r="C162" s="46" t="s">
        <v>212</v>
      </c>
      <c r="D162" s="46" t="s">
        <v>17</v>
      </c>
      <c r="E162" s="46" t="s">
        <v>18</v>
      </c>
      <c r="F162" s="44">
        <v>1.3036666666666668</v>
      </c>
      <c r="G162" s="50" t="s">
        <v>60</v>
      </c>
      <c r="H162" s="50">
        <v>0</v>
      </c>
      <c r="I162" s="50" t="s">
        <v>60</v>
      </c>
      <c r="J162" s="50" t="s">
        <v>60</v>
      </c>
      <c r="K162" s="50">
        <v>1E-3</v>
      </c>
      <c r="L162" s="50" t="s">
        <v>60</v>
      </c>
      <c r="M162" s="50" t="s">
        <v>60</v>
      </c>
      <c r="N162" s="50">
        <v>3.911</v>
      </c>
    </row>
    <row r="163" spans="1:14" x14ac:dyDescent="0.25">
      <c r="A163" s="84" t="s">
        <v>336</v>
      </c>
      <c r="B163" s="24" t="s">
        <v>239</v>
      </c>
      <c r="C163" s="46" t="s">
        <v>213</v>
      </c>
      <c r="D163" s="46" t="s">
        <v>17</v>
      </c>
      <c r="E163" s="46" t="s">
        <v>18</v>
      </c>
      <c r="F163" s="44">
        <v>11814.326333333333</v>
      </c>
      <c r="G163" s="50">
        <v>25190.9</v>
      </c>
      <c r="H163" s="50">
        <v>19017.352999999999</v>
      </c>
      <c r="I163" s="50" t="s">
        <v>60</v>
      </c>
      <c r="J163" s="50">
        <v>15639.811</v>
      </c>
      <c r="K163" s="50">
        <v>9658.6630000000005</v>
      </c>
      <c r="L163" s="50">
        <v>11009.42</v>
      </c>
      <c r="M163" s="50">
        <v>15778.353999999999</v>
      </c>
      <c r="N163" s="50">
        <v>8655.2049999999999</v>
      </c>
    </row>
    <row r="164" spans="1:14" x14ac:dyDescent="0.25">
      <c r="A164" s="84" t="s">
        <v>336</v>
      </c>
      <c r="B164" s="24" t="s">
        <v>239</v>
      </c>
      <c r="C164" s="46" t="s">
        <v>214</v>
      </c>
      <c r="D164" s="46" t="s">
        <v>17</v>
      </c>
      <c r="E164" s="46" t="s">
        <v>18</v>
      </c>
      <c r="F164" s="44">
        <v>79.86666666666666</v>
      </c>
      <c r="G164" s="50">
        <v>78.072000000000003</v>
      </c>
      <c r="H164" s="50">
        <v>1103.6849999999999</v>
      </c>
      <c r="I164" s="50" t="s">
        <v>60</v>
      </c>
      <c r="J164" s="50">
        <v>710.53899999999999</v>
      </c>
      <c r="K164" s="50">
        <v>44.744999999999997</v>
      </c>
      <c r="L164" s="50">
        <v>239.25299999999999</v>
      </c>
      <c r="M164" s="50" t="s">
        <v>60</v>
      </c>
      <c r="N164" s="50">
        <v>0.34699999999999998</v>
      </c>
    </row>
    <row r="165" spans="1:14" x14ac:dyDescent="0.25">
      <c r="A165" s="84" t="s">
        <v>336</v>
      </c>
      <c r="B165" s="24" t="s">
        <v>239</v>
      </c>
      <c r="C165" s="46" t="s">
        <v>215</v>
      </c>
      <c r="D165" s="46" t="s">
        <v>17</v>
      </c>
      <c r="E165" s="46" t="s">
        <v>18</v>
      </c>
      <c r="F165" s="44">
        <v>3288.096</v>
      </c>
      <c r="G165" s="50">
        <v>975.61199999999997</v>
      </c>
      <c r="H165" s="50">
        <v>1093.883</v>
      </c>
      <c r="I165" s="50" t="s">
        <v>60</v>
      </c>
      <c r="J165" s="50">
        <v>60.970999999999997</v>
      </c>
      <c r="K165" s="50">
        <v>648.25599999999997</v>
      </c>
      <c r="L165" s="50">
        <v>663.68600000000004</v>
      </c>
      <c r="M165" s="50">
        <v>354.34800000000001</v>
      </c>
      <c r="N165" s="50">
        <v>8846.2540000000008</v>
      </c>
    </row>
    <row r="166" spans="1:14" x14ac:dyDescent="0.25">
      <c r="A166" s="84" t="s">
        <v>336</v>
      </c>
      <c r="B166" s="24" t="s">
        <v>239</v>
      </c>
      <c r="C166" s="46" t="s">
        <v>216</v>
      </c>
      <c r="D166" s="46" t="s">
        <v>17</v>
      </c>
      <c r="E166" s="46" t="s">
        <v>18</v>
      </c>
      <c r="F166" s="44">
        <v>12.384333333333332</v>
      </c>
      <c r="G166" s="50" t="s">
        <v>60</v>
      </c>
      <c r="H166" s="50" t="s">
        <v>60</v>
      </c>
      <c r="I166" s="50" t="s">
        <v>60</v>
      </c>
      <c r="J166" s="50">
        <v>1058.5709999999999</v>
      </c>
      <c r="K166" s="50">
        <v>3.0000000000000001E-3</v>
      </c>
      <c r="L166" s="50" t="s">
        <v>60</v>
      </c>
      <c r="M166" s="50" t="s">
        <v>60</v>
      </c>
      <c r="N166" s="50">
        <v>37.152999999999999</v>
      </c>
    </row>
    <row r="167" spans="1:14" x14ac:dyDescent="0.25">
      <c r="A167" s="84" t="s">
        <v>336</v>
      </c>
      <c r="B167" s="24" t="s">
        <v>239</v>
      </c>
      <c r="C167" s="46" t="s">
        <v>217</v>
      </c>
      <c r="D167" s="46" t="s">
        <v>17</v>
      </c>
      <c r="E167" s="46" t="s">
        <v>18</v>
      </c>
      <c r="F167" s="44">
        <v>385.06733333333335</v>
      </c>
      <c r="G167" s="50">
        <v>2089.8159999999998</v>
      </c>
      <c r="H167" s="50">
        <v>1262.4860000000001</v>
      </c>
      <c r="I167" s="50" t="s">
        <v>60</v>
      </c>
      <c r="J167" s="50">
        <v>1109.809</v>
      </c>
      <c r="K167" s="50">
        <v>253.43600000000001</v>
      </c>
      <c r="L167" s="50">
        <v>382.59199999999998</v>
      </c>
      <c r="M167" s="50">
        <v>384.85</v>
      </c>
      <c r="N167" s="50">
        <v>387.76</v>
      </c>
    </row>
    <row r="168" spans="1:14" x14ac:dyDescent="0.25">
      <c r="A168" s="84" t="s">
        <v>336</v>
      </c>
      <c r="B168" s="24" t="s">
        <v>239</v>
      </c>
      <c r="C168" s="46" t="s">
        <v>218</v>
      </c>
      <c r="D168" s="46" t="s">
        <v>17</v>
      </c>
      <c r="E168" s="46" t="s">
        <v>18</v>
      </c>
      <c r="F168" s="44">
        <v>35455.830666666669</v>
      </c>
      <c r="G168" s="50">
        <v>27996.062000000002</v>
      </c>
      <c r="H168" s="50">
        <v>15120.651</v>
      </c>
      <c r="I168" s="50" t="s">
        <v>60</v>
      </c>
      <c r="J168" s="50">
        <v>22675.615000000002</v>
      </c>
      <c r="K168" s="50">
        <v>19652.383000000002</v>
      </c>
      <c r="L168" s="50">
        <v>35225.69</v>
      </c>
      <c r="M168" s="50">
        <v>34142.39</v>
      </c>
      <c r="N168" s="50">
        <v>36999.411999999997</v>
      </c>
    </row>
    <row r="169" spans="1:14" x14ac:dyDescent="0.25">
      <c r="A169" s="84" t="s">
        <v>336</v>
      </c>
      <c r="B169" s="24" t="s">
        <v>239</v>
      </c>
      <c r="C169" s="46" t="s">
        <v>219</v>
      </c>
      <c r="D169" s="46" t="s">
        <v>17</v>
      </c>
      <c r="E169" s="46" t="s">
        <v>18</v>
      </c>
      <c r="F169" s="44">
        <v>17090.647666666668</v>
      </c>
      <c r="G169" s="50">
        <v>31071.867999999999</v>
      </c>
      <c r="H169" s="50">
        <v>20124.081999999999</v>
      </c>
      <c r="I169" s="50" t="s">
        <v>60</v>
      </c>
      <c r="J169" s="50">
        <v>7507.4350000000004</v>
      </c>
      <c r="K169" s="50">
        <v>23959.547999999999</v>
      </c>
      <c r="L169" s="50">
        <v>36236.557000000001</v>
      </c>
      <c r="M169" s="50">
        <v>6789.3680000000004</v>
      </c>
      <c r="N169" s="50">
        <v>8246.018</v>
      </c>
    </row>
    <row r="170" spans="1:14" x14ac:dyDescent="0.25">
      <c r="A170" s="84" t="s">
        <v>336</v>
      </c>
      <c r="B170" s="24" t="s">
        <v>239</v>
      </c>
      <c r="C170" s="46" t="s">
        <v>220</v>
      </c>
      <c r="D170" s="46" t="s">
        <v>17</v>
      </c>
      <c r="E170" s="46" t="s">
        <v>18</v>
      </c>
      <c r="F170" s="44">
        <v>5409.7573333333339</v>
      </c>
      <c r="G170" s="50">
        <v>2997.7139999999999</v>
      </c>
      <c r="H170" s="50">
        <v>5926.2169999999996</v>
      </c>
      <c r="I170" s="50" t="s">
        <v>60</v>
      </c>
      <c r="J170" s="50">
        <v>6222.8909999999996</v>
      </c>
      <c r="K170" s="50">
        <v>4074.1779999999999</v>
      </c>
      <c r="L170" s="50">
        <v>4991.66</v>
      </c>
      <c r="M170" s="50">
        <v>5999.75</v>
      </c>
      <c r="N170" s="50">
        <v>5237.8620000000001</v>
      </c>
    </row>
    <row r="171" spans="1:14" x14ac:dyDescent="0.25">
      <c r="A171" s="84" t="s">
        <v>336</v>
      </c>
      <c r="B171" s="24" t="s">
        <v>239</v>
      </c>
      <c r="C171" s="46" t="s">
        <v>222</v>
      </c>
      <c r="D171" s="46" t="s">
        <v>17</v>
      </c>
      <c r="E171" s="46" t="s">
        <v>18</v>
      </c>
      <c r="F171" s="44">
        <v>1.6999999999999998E-2</v>
      </c>
      <c r="G171" s="50" t="s">
        <v>60</v>
      </c>
      <c r="H171" s="50" t="s">
        <v>60</v>
      </c>
      <c r="I171" s="50" t="s">
        <v>60</v>
      </c>
      <c r="J171" s="50" t="s">
        <v>60</v>
      </c>
      <c r="K171" s="50">
        <v>1E-3</v>
      </c>
      <c r="L171" s="50" t="s">
        <v>60</v>
      </c>
      <c r="M171" s="50" t="s">
        <v>60</v>
      </c>
      <c r="N171" s="50">
        <v>5.0999999999999997E-2</v>
      </c>
    </row>
    <row r="172" spans="1:14" x14ac:dyDescent="0.25">
      <c r="A172" s="84" t="s">
        <v>336</v>
      </c>
      <c r="B172" s="24" t="s">
        <v>239</v>
      </c>
      <c r="C172" s="46" t="s">
        <v>223</v>
      </c>
      <c r="D172" s="46" t="s">
        <v>17</v>
      </c>
      <c r="E172" s="46" t="s">
        <v>18</v>
      </c>
      <c r="F172" s="44">
        <v>7.9000000000000001E-2</v>
      </c>
      <c r="G172" s="50" t="s">
        <v>60</v>
      </c>
      <c r="H172" s="50">
        <v>220.768</v>
      </c>
      <c r="I172" s="50" t="s">
        <v>60</v>
      </c>
      <c r="J172" s="50">
        <v>0</v>
      </c>
      <c r="K172" s="50">
        <v>6.3E-2</v>
      </c>
      <c r="L172" s="50">
        <v>1E-3</v>
      </c>
      <c r="M172" s="50">
        <v>0.04</v>
      </c>
      <c r="N172" s="50">
        <v>0.19600000000000001</v>
      </c>
    </row>
    <row r="173" spans="1:14" x14ac:dyDescent="0.25">
      <c r="A173" s="84" t="s">
        <v>336</v>
      </c>
      <c r="B173" s="24" t="s">
        <v>239</v>
      </c>
      <c r="C173" s="46" t="s">
        <v>224</v>
      </c>
      <c r="D173" s="46" t="s">
        <v>17</v>
      </c>
      <c r="E173" s="46" t="s">
        <v>18</v>
      </c>
      <c r="F173" s="44">
        <v>56141.043000000005</v>
      </c>
      <c r="G173" s="50">
        <v>15481.558999999999</v>
      </c>
      <c r="H173" s="50">
        <v>14302.067999999999</v>
      </c>
      <c r="I173" s="50" t="s">
        <v>60</v>
      </c>
      <c r="J173" s="50">
        <v>6441.5420000000004</v>
      </c>
      <c r="K173" s="50">
        <v>2909.806</v>
      </c>
      <c r="L173" s="50">
        <v>1998.527</v>
      </c>
      <c r="M173" s="50">
        <v>162452.986</v>
      </c>
      <c r="N173" s="50">
        <v>3971.616</v>
      </c>
    </row>
    <row r="174" spans="1:14" x14ac:dyDescent="0.25">
      <c r="A174" s="84" t="s">
        <v>336</v>
      </c>
      <c r="B174" s="24" t="s">
        <v>239</v>
      </c>
      <c r="C174" s="46" t="s">
        <v>225</v>
      </c>
      <c r="D174" s="46" t="s">
        <v>17</v>
      </c>
      <c r="E174" s="46" t="s">
        <v>18</v>
      </c>
      <c r="F174" s="44">
        <v>6.166666666666667</v>
      </c>
      <c r="G174" s="50" t="s">
        <v>60</v>
      </c>
      <c r="H174" s="50" t="s">
        <v>60</v>
      </c>
      <c r="I174" s="50" t="s">
        <v>60</v>
      </c>
      <c r="J174" s="50" t="s">
        <v>60</v>
      </c>
      <c r="K174" s="50" t="s">
        <v>60</v>
      </c>
      <c r="L174" s="50" t="s">
        <v>60</v>
      </c>
      <c r="M174" s="50">
        <v>5.5</v>
      </c>
      <c r="N174" s="50">
        <v>13</v>
      </c>
    </row>
    <row r="175" spans="1:14" x14ac:dyDescent="0.25">
      <c r="A175" s="84" t="s">
        <v>336</v>
      </c>
      <c r="B175" s="24" t="s">
        <v>239</v>
      </c>
      <c r="C175" s="46" t="s">
        <v>227</v>
      </c>
      <c r="D175" s="46" t="s">
        <v>17</v>
      </c>
      <c r="E175" s="46" t="s">
        <v>18</v>
      </c>
      <c r="F175" s="44">
        <v>0</v>
      </c>
      <c r="G175" s="50" t="s">
        <v>60</v>
      </c>
      <c r="H175" s="50" t="s">
        <v>60</v>
      </c>
      <c r="I175" s="50" t="s">
        <v>60</v>
      </c>
      <c r="J175" s="50">
        <v>11.429</v>
      </c>
      <c r="K175" s="50" t="s">
        <v>60</v>
      </c>
      <c r="L175" s="50" t="s">
        <v>60</v>
      </c>
      <c r="M175" s="50" t="s">
        <v>60</v>
      </c>
      <c r="N175" s="50" t="s">
        <v>60</v>
      </c>
    </row>
    <row r="176" spans="1:14" x14ac:dyDescent="0.25">
      <c r="A176" s="84" t="s">
        <v>336</v>
      </c>
      <c r="B176" s="24" t="s">
        <v>239</v>
      </c>
      <c r="C176" s="46" t="s">
        <v>228</v>
      </c>
      <c r="D176" s="46" t="s">
        <v>17</v>
      </c>
      <c r="E176" s="46" t="s">
        <v>18</v>
      </c>
      <c r="F176" s="44">
        <v>0</v>
      </c>
      <c r="G176" s="50" t="s">
        <v>60</v>
      </c>
      <c r="H176" s="50" t="s">
        <v>60</v>
      </c>
      <c r="I176" s="50" t="s">
        <v>60</v>
      </c>
      <c r="J176" s="50" t="s">
        <v>60</v>
      </c>
      <c r="K176" s="50">
        <v>5.0999999999999997E-2</v>
      </c>
      <c r="L176" s="50" t="s">
        <v>60</v>
      </c>
      <c r="M176" s="50" t="s">
        <v>60</v>
      </c>
      <c r="N176" s="50" t="s">
        <v>60</v>
      </c>
    </row>
    <row r="177" spans="1:14" x14ac:dyDescent="0.25">
      <c r="A177" s="84" t="s">
        <v>336</v>
      </c>
      <c r="B177" s="24" t="s">
        <v>239</v>
      </c>
      <c r="C177" s="46" t="s">
        <v>229</v>
      </c>
      <c r="D177" s="46" t="s">
        <v>17</v>
      </c>
      <c r="E177" s="46" t="s">
        <v>18</v>
      </c>
      <c r="F177" s="44">
        <v>3321.6893333333333</v>
      </c>
      <c r="G177" s="50">
        <v>1369.954</v>
      </c>
      <c r="H177" s="50">
        <v>6888.9290000000001</v>
      </c>
      <c r="I177" s="50" t="s">
        <v>60</v>
      </c>
      <c r="J177" s="50">
        <v>4610.0460000000003</v>
      </c>
      <c r="K177" s="50">
        <v>223.31299999999999</v>
      </c>
      <c r="L177" s="50">
        <v>3567.2809999999999</v>
      </c>
      <c r="M177" s="50">
        <v>123.93600000000001</v>
      </c>
      <c r="N177" s="50">
        <v>6273.8509999999997</v>
      </c>
    </row>
    <row r="178" spans="1:14" x14ac:dyDescent="0.25">
      <c r="A178" s="84" t="s">
        <v>336</v>
      </c>
      <c r="B178" s="24" t="s">
        <v>239</v>
      </c>
      <c r="C178" s="46" t="s">
        <v>230</v>
      </c>
      <c r="D178" s="46" t="s">
        <v>17</v>
      </c>
      <c r="E178" s="46" t="s">
        <v>18</v>
      </c>
      <c r="F178" s="44">
        <v>6386.7089999999998</v>
      </c>
      <c r="G178" s="50">
        <v>2611.0129999999999</v>
      </c>
      <c r="H178" s="50">
        <v>1349.29</v>
      </c>
      <c r="I178" s="50" t="s">
        <v>60</v>
      </c>
      <c r="J178" s="50">
        <v>399.00200000000001</v>
      </c>
      <c r="K178" s="50">
        <v>603.97699999999998</v>
      </c>
      <c r="L178" s="50">
        <v>1017.285</v>
      </c>
      <c r="M178" s="50">
        <v>283.21199999999999</v>
      </c>
      <c r="N178" s="50">
        <v>17859.63</v>
      </c>
    </row>
    <row r="179" spans="1:14" x14ac:dyDescent="0.25">
      <c r="A179" s="84" t="s">
        <v>336</v>
      </c>
      <c r="B179" s="24" t="s">
        <v>239</v>
      </c>
      <c r="C179" s="46" t="s">
        <v>231</v>
      </c>
      <c r="D179" s="46" t="s">
        <v>17</v>
      </c>
      <c r="E179" s="46" t="s">
        <v>18</v>
      </c>
      <c r="F179" s="44">
        <v>45.813333333333333</v>
      </c>
      <c r="G179" s="50">
        <v>20425.679</v>
      </c>
      <c r="H179" s="50">
        <v>149.20699999999999</v>
      </c>
      <c r="I179" s="50" t="s">
        <v>60</v>
      </c>
      <c r="J179" s="50">
        <v>439.30399999999997</v>
      </c>
      <c r="K179" s="50">
        <v>285.58</v>
      </c>
      <c r="L179" s="50">
        <v>32.462000000000003</v>
      </c>
      <c r="M179" s="50">
        <v>40.003</v>
      </c>
      <c r="N179" s="50">
        <v>64.974999999999994</v>
      </c>
    </row>
    <row r="180" spans="1:14" x14ac:dyDescent="0.25">
      <c r="A180" s="84" t="s">
        <v>336</v>
      </c>
      <c r="B180" s="24" t="s">
        <v>239</v>
      </c>
      <c r="C180" s="46" t="s">
        <v>232</v>
      </c>
      <c r="D180" s="46" t="s">
        <v>17</v>
      </c>
      <c r="E180" s="46" t="s">
        <v>18</v>
      </c>
      <c r="F180" s="44">
        <v>5616.174</v>
      </c>
      <c r="G180" s="50">
        <v>381.62700000000001</v>
      </c>
      <c r="H180" s="50">
        <v>0.57999999999999996</v>
      </c>
      <c r="I180" s="50" t="s">
        <v>60</v>
      </c>
      <c r="J180" s="50">
        <v>88.215999999999994</v>
      </c>
      <c r="K180" s="50">
        <v>0.38800000000000001</v>
      </c>
      <c r="L180" s="50" t="s">
        <v>60</v>
      </c>
      <c r="M180" s="50">
        <v>143.9</v>
      </c>
      <c r="N180" s="50">
        <v>16704.621999999999</v>
      </c>
    </row>
    <row r="181" spans="1:14" x14ac:dyDescent="0.25">
      <c r="A181" s="84" t="s">
        <v>336</v>
      </c>
      <c r="B181" s="24" t="s">
        <v>239</v>
      </c>
      <c r="C181" s="46" t="s">
        <v>233</v>
      </c>
      <c r="D181" s="46" t="s">
        <v>17</v>
      </c>
      <c r="E181" s="46" t="s">
        <v>18</v>
      </c>
      <c r="F181" s="44">
        <v>3.3666666666666671E-2</v>
      </c>
      <c r="G181" s="50" t="s">
        <v>60</v>
      </c>
      <c r="H181" s="50">
        <v>17.126000000000001</v>
      </c>
      <c r="I181" s="50" t="s">
        <v>60</v>
      </c>
      <c r="J181" s="50" t="s">
        <v>60</v>
      </c>
      <c r="K181" s="50">
        <v>0.05</v>
      </c>
      <c r="L181" s="50" t="s">
        <v>60</v>
      </c>
      <c r="M181" s="50">
        <v>0.1</v>
      </c>
      <c r="N181" s="50">
        <v>1E-3</v>
      </c>
    </row>
    <row r="182" spans="1:14" x14ac:dyDescent="0.25">
      <c r="A182" s="84" t="s">
        <v>336</v>
      </c>
      <c r="B182" s="24" t="s">
        <v>239</v>
      </c>
      <c r="C182" s="46" t="s">
        <v>234</v>
      </c>
      <c r="D182" s="46" t="s">
        <v>17</v>
      </c>
      <c r="E182" s="46" t="s">
        <v>18</v>
      </c>
      <c r="F182" s="44">
        <v>19.103999999999999</v>
      </c>
      <c r="G182" s="50" t="s">
        <v>60</v>
      </c>
      <c r="H182" s="50">
        <v>0</v>
      </c>
      <c r="I182" s="50" t="s">
        <v>60</v>
      </c>
      <c r="J182" s="50">
        <v>0</v>
      </c>
      <c r="K182" s="50" t="s">
        <v>60</v>
      </c>
      <c r="L182" s="50" t="s">
        <v>60</v>
      </c>
      <c r="M182" s="50">
        <v>57.311999999999998</v>
      </c>
      <c r="N182" s="50" t="s">
        <v>60</v>
      </c>
    </row>
    <row r="183" spans="1:14" x14ac:dyDescent="0.25">
      <c r="A183" s="84" t="s">
        <v>336</v>
      </c>
      <c r="B183" s="24" t="s">
        <v>239</v>
      </c>
      <c r="C183" s="46" t="s">
        <v>235</v>
      </c>
      <c r="D183" s="46" t="s">
        <v>17</v>
      </c>
      <c r="E183" s="46" t="s">
        <v>18</v>
      </c>
      <c r="F183" s="44">
        <v>1607.0710000000001</v>
      </c>
      <c r="G183" s="50">
        <v>6314.4859999999999</v>
      </c>
      <c r="H183" s="50">
        <v>3409.5410000000002</v>
      </c>
      <c r="I183" s="50" t="s">
        <v>60</v>
      </c>
      <c r="J183" s="50">
        <v>1694.1310000000001</v>
      </c>
      <c r="K183" s="50">
        <v>627.87300000000005</v>
      </c>
      <c r="L183" s="50">
        <v>2016.6130000000001</v>
      </c>
      <c r="M183" s="50">
        <v>1096.3710000000001</v>
      </c>
      <c r="N183" s="50">
        <v>1708.229</v>
      </c>
    </row>
  </sheetData>
  <autoFilter ref="A7:P156">
    <sortState ref="A6:O154">
      <sortCondition descending="1" ref="F5:F154"/>
    </sortState>
  </autoFilter>
  <hyperlinks>
    <hyperlink ref="F1" location="'CONTENTS &amp; NOTES'!A1" display="Return to Contents pag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34"/>
  <sheetViews>
    <sheetView showGridLines="0" workbookViewId="0">
      <selection activeCell="B8" sqref="B8"/>
    </sheetView>
  </sheetViews>
  <sheetFormatPr defaultColWidth="9.28515625" defaultRowHeight="12" x14ac:dyDescent="0.25"/>
  <cols>
    <col min="1" max="1" width="9.28515625" style="2"/>
    <col min="2" max="2" width="23.7109375" style="2" customWidth="1"/>
    <col min="3" max="3" width="6.7109375" style="2" customWidth="1"/>
    <col min="4" max="4" width="12.42578125" style="2" customWidth="1"/>
    <col min="5" max="5" width="11.42578125" style="3" bestFit="1" customWidth="1"/>
    <col min="6" max="6" width="12.140625" style="2" customWidth="1"/>
    <col min="7" max="14" width="11.42578125" style="2" bestFit="1" customWidth="1"/>
    <col min="15" max="16384" width="9.28515625" style="2"/>
  </cols>
  <sheetData>
    <row r="1" spans="1:14" ht="14.4" x14ac:dyDescent="0.25">
      <c r="A1" s="30" t="s">
        <v>337</v>
      </c>
      <c r="E1" s="76" t="s">
        <v>329</v>
      </c>
      <c r="F1" s="76"/>
    </row>
    <row r="2" spans="1:14" s="4" customFormat="1" ht="13.8" x14ac:dyDescent="0.25">
      <c r="A2" s="4" t="s">
        <v>1</v>
      </c>
      <c r="B2" s="5" t="s">
        <v>338</v>
      </c>
      <c r="E2" s="100" t="s">
        <v>363</v>
      </c>
      <c r="F2" s="101"/>
      <c r="G2" s="102"/>
    </row>
    <row r="3" spans="1:14" s="9" customFormat="1" ht="24" x14ac:dyDescent="0.25">
      <c r="A3" s="7" t="s">
        <v>4</v>
      </c>
      <c r="B3" s="7" t="s">
        <v>5</v>
      </c>
      <c r="C3" s="7"/>
      <c r="D3" s="7" t="s">
        <v>6</v>
      </c>
      <c r="E3" s="8" t="s">
        <v>243</v>
      </c>
      <c r="F3" s="7" t="s">
        <v>8</v>
      </c>
      <c r="G3" s="7" t="s">
        <v>9</v>
      </c>
      <c r="H3" s="7" t="s">
        <v>10</v>
      </c>
      <c r="I3" s="7" t="s">
        <v>11</v>
      </c>
      <c r="J3" s="7" t="s">
        <v>12</v>
      </c>
      <c r="K3" s="7" t="s">
        <v>13</v>
      </c>
      <c r="L3" s="7" t="s">
        <v>14</v>
      </c>
      <c r="M3" s="7" t="s">
        <v>238</v>
      </c>
      <c r="N3" s="7" t="s">
        <v>244</v>
      </c>
    </row>
    <row r="4" spans="1:14" s="9" customFormat="1" x14ac:dyDescent="0.25">
      <c r="A4" s="10"/>
      <c r="B4" s="105" t="s">
        <v>367</v>
      </c>
      <c r="C4" s="10"/>
      <c r="D4" s="10"/>
      <c r="E4" s="33"/>
      <c r="F4" s="12">
        <f>(COUNTIF(F7:F9748,"&gt;0")-1)</f>
        <v>73</v>
      </c>
      <c r="G4" s="12">
        <f t="shared" ref="G4:N4" si="0">(COUNTIF(G7:G9748,"&gt;0")-1)</f>
        <v>75</v>
      </c>
      <c r="H4" s="12">
        <f t="shared" si="0"/>
        <v>82</v>
      </c>
      <c r="I4" s="12">
        <f t="shared" si="0"/>
        <v>73</v>
      </c>
      <c r="J4" s="12">
        <f t="shared" si="0"/>
        <v>79</v>
      </c>
      <c r="K4" s="12">
        <f t="shared" si="0"/>
        <v>79</v>
      </c>
      <c r="L4" s="12">
        <f t="shared" si="0"/>
        <v>69</v>
      </c>
      <c r="M4" s="12">
        <f t="shared" si="0"/>
        <v>71</v>
      </c>
      <c r="N4" s="12">
        <f t="shared" si="0"/>
        <v>73</v>
      </c>
    </row>
    <row r="5" spans="1:14" s="9" customFormat="1" x14ac:dyDescent="0.25">
      <c r="A5" s="10"/>
      <c r="B5" s="104" t="s">
        <v>368</v>
      </c>
      <c r="C5" s="10"/>
      <c r="D5" s="10"/>
      <c r="E5" s="45">
        <f>SUBTOTAL(9,E7:E106)</f>
        <v>1011300.6666666665</v>
      </c>
      <c r="F5" s="45">
        <f>SUBTOTAL(9,F7:F106)</f>
        <v>795146</v>
      </c>
      <c r="G5" s="45">
        <f>SUBTOTAL(9,G7:G106)</f>
        <v>901444</v>
      </c>
      <c r="H5" s="45">
        <f>SUBTOTAL(9,H7:H106)</f>
        <v>1094470</v>
      </c>
      <c r="I5" s="45">
        <f t="shared" ref="I5:N5" si="1">SUBTOTAL(9,I7:I106)</f>
        <v>1063782</v>
      </c>
      <c r="J5" s="45">
        <f t="shared" si="1"/>
        <v>914730</v>
      </c>
      <c r="K5" s="45">
        <f t="shared" si="1"/>
        <v>1228869</v>
      </c>
      <c r="L5" s="45">
        <f t="shared" si="1"/>
        <v>1211227</v>
      </c>
      <c r="M5" s="45">
        <f t="shared" si="1"/>
        <v>1015726</v>
      </c>
      <c r="N5" s="45">
        <f t="shared" si="1"/>
        <v>806949</v>
      </c>
    </row>
    <row r="6" spans="1:14" s="9" customFormat="1" x14ac:dyDescent="0.25">
      <c r="A6" s="13"/>
      <c r="B6" s="13"/>
      <c r="C6" s="13"/>
      <c r="D6" s="13"/>
      <c r="E6" s="14"/>
      <c r="F6" s="13"/>
      <c r="G6" s="13"/>
      <c r="H6" s="13"/>
      <c r="I6" s="13"/>
      <c r="J6" s="13"/>
      <c r="K6" s="13"/>
      <c r="L6" s="13"/>
      <c r="M6" s="13"/>
      <c r="N6" s="13"/>
    </row>
    <row r="7" spans="1:14" s="3" customFormat="1" x14ac:dyDescent="0.25">
      <c r="A7" s="24" t="s">
        <v>239</v>
      </c>
      <c r="B7" s="71" t="s">
        <v>21</v>
      </c>
      <c r="C7" s="72"/>
      <c r="D7" s="24" t="s">
        <v>18</v>
      </c>
      <c r="E7" s="44">
        <f t="shared" ref="E7:E38" si="2">SUM(L7:N7)/3</f>
        <v>346939.66666666669</v>
      </c>
      <c r="F7" s="68">
        <v>47309</v>
      </c>
      <c r="G7" s="68">
        <v>118395</v>
      </c>
      <c r="H7" s="68">
        <v>143352</v>
      </c>
      <c r="I7" s="68">
        <v>147727</v>
      </c>
      <c r="J7" s="68">
        <v>107267</v>
      </c>
      <c r="K7" s="68">
        <v>283689</v>
      </c>
      <c r="L7" s="68">
        <v>324283</v>
      </c>
      <c r="M7" s="68">
        <v>345178</v>
      </c>
      <c r="N7" s="68">
        <v>371358</v>
      </c>
    </row>
    <row r="8" spans="1:14" x14ac:dyDescent="0.25">
      <c r="A8" s="28" t="s">
        <v>239</v>
      </c>
      <c r="B8" s="106" t="s">
        <v>369</v>
      </c>
      <c r="C8" s="74"/>
      <c r="D8" s="28" t="s">
        <v>18</v>
      </c>
      <c r="E8" s="44">
        <f t="shared" si="2"/>
        <v>118875.66666666667</v>
      </c>
      <c r="F8" s="44">
        <v>157083</v>
      </c>
      <c r="G8" s="44">
        <v>332727</v>
      </c>
      <c r="H8" s="44">
        <v>462331</v>
      </c>
      <c r="I8" s="44">
        <v>328856</v>
      </c>
      <c r="J8" s="44">
        <v>121720</v>
      </c>
      <c r="K8" s="44">
        <v>74236</v>
      </c>
      <c r="L8" s="44">
        <v>103695</v>
      </c>
      <c r="M8" s="44">
        <v>138879</v>
      </c>
      <c r="N8" s="44">
        <v>114053</v>
      </c>
    </row>
    <row r="9" spans="1:14" x14ac:dyDescent="0.25">
      <c r="A9" s="24" t="s">
        <v>239</v>
      </c>
      <c r="B9" s="71" t="s">
        <v>25</v>
      </c>
      <c r="C9" s="72"/>
      <c r="D9" s="24" t="s">
        <v>18</v>
      </c>
      <c r="E9" s="44">
        <f t="shared" si="2"/>
        <v>89936</v>
      </c>
      <c r="F9" s="68">
        <v>14197</v>
      </c>
      <c r="G9" s="68">
        <v>18002</v>
      </c>
      <c r="H9" s="68">
        <v>10285</v>
      </c>
      <c r="I9" s="68">
        <v>20244</v>
      </c>
      <c r="J9" s="68">
        <v>184985</v>
      </c>
      <c r="K9" s="68">
        <v>56048</v>
      </c>
      <c r="L9" s="68">
        <v>72228</v>
      </c>
      <c r="M9" s="68">
        <v>108829</v>
      </c>
      <c r="N9" s="68">
        <v>88751</v>
      </c>
    </row>
    <row r="10" spans="1:14" x14ac:dyDescent="0.25">
      <c r="A10" s="24" t="s">
        <v>239</v>
      </c>
      <c r="B10" s="71" t="s">
        <v>74</v>
      </c>
      <c r="C10" s="72"/>
      <c r="D10" s="24" t="s">
        <v>18</v>
      </c>
      <c r="E10" s="44">
        <f t="shared" si="2"/>
        <v>75629.333333333328</v>
      </c>
      <c r="F10" s="68"/>
      <c r="G10" s="68"/>
      <c r="H10" s="68"/>
      <c r="I10" s="68">
        <v>37180</v>
      </c>
      <c r="J10" s="68">
        <v>68848</v>
      </c>
      <c r="K10" s="68">
        <v>98128</v>
      </c>
      <c r="L10" s="68">
        <v>226888</v>
      </c>
      <c r="M10" s="68">
        <v>0</v>
      </c>
      <c r="N10" s="68"/>
    </row>
    <row r="11" spans="1:14" x14ac:dyDescent="0.25">
      <c r="A11" s="24" t="s">
        <v>239</v>
      </c>
      <c r="B11" s="71" t="s">
        <v>37</v>
      </c>
      <c r="C11" s="72"/>
      <c r="D11" s="24" t="s">
        <v>18</v>
      </c>
      <c r="E11" s="44">
        <f t="shared" si="2"/>
        <v>64715.666666666664</v>
      </c>
      <c r="F11" s="68">
        <v>95000</v>
      </c>
      <c r="G11" s="68">
        <v>126035</v>
      </c>
      <c r="H11" s="68">
        <v>162574</v>
      </c>
      <c r="I11" s="68">
        <v>210452</v>
      </c>
      <c r="J11" s="68">
        <v>214156</v>
      </c>
      <c r="K11" s="68">
        <v>213697</v>
      </c>
      <c r="L11" s="68">
        <v>88564</v>
      </c>
      <c r="M11" s="68">
        <v>67700</v>
      </c>
      <c r="N11" s="68">
        <v>37883</v>
      </c>
    </row>
    <row r="12" spans="1:14" x14ac:dyDescent="0.25">
      <c r="A12" s="24" t="s">
        <v>239</v>
      </c>
      <c r="B12" s="71" t="s">
        <v>249</v>
      </c>
      <c r="C12" s="72"/>
      <c r="D12" s="24" t="s">
        <v>18</v>
      </c>
      <c r="E12" s="44">
        <f t="shared" si="2"/>
        <v>64617.666666666664</v>
      </c>
      <c r="F12" s="68">
        <v>0</v>
      </c>
      <c r="G12" s="68">
        <v>281</v>
      </c>
      <c r="H12" s="68">
        <v>34</v>
      </c>
      <c r="I12" s="68">
        <v>12502</v>
      </c>
      <c r="J12" s="68">
        <v>9735</v>
      </c>
      <c r="K12" s="68">
        <v>71873</v>
      </c>
      <c r="L12" s="68">
        <v>63607</v>
      </c>
      <c r="M12" s="68">
        <v>82408</v>
      </c>
      <c r="N12" s="68">
        <v>47838</v>
      </c>
    </row>
    <row r="13" spans="1:14" x14ac:dyDescent="0.25">
      <c r="A13" s="24" t="s">
        <v>239</v>
      </c>
      <c r="B13" s="71" t="s">
        <v>125</v>
      </c>
      <c r="C13" s="72"/>
      <c r="D13" s="24" t="s">
        <v>18</v>
      </c>
      <c r="E13" s="44">
        <f t="shared" si="2"/>
        <v>62710.666666666664</v>
      </c>
      <c r="F13" s="68">
        <v>16951</v>
      </c>
      <c r="G13" s="68">
        <v>27714</v>
      </c>
      <c r="H13" s="68">
        <v>25006</v>
      </c>
      <c r="I13" s="68">
        <v>8646</v>
      </c>
      <c r="J13" s="68">
        <v>14792</v>
      </c>
      <c r="K13" s="68">
        <v>16615</v>
      </c>
      <c r="L13" s="68">
        <v>47810</v>
      </c>
      <c r="M13" s="68">
        <v>68241</v>
      </c>
      <c r="N13" s="68">
        <v>72081</v>
      </c>
    </row>
    <row r="14" spans="1:14" x14ac:dyDescent="0.25">
      <c r="A14" s="24" t="s">
        <v>239</v>
      </c>
      <c r="B14" s="71" t="s">
        <v>38</v>
      </c>
      <c r="C14" s="72"/>
      <c r="D14" s="24" t="s">
        <v>18</v>
      </c>
      <c r="E14" s="44">
        <f t="shared" si="2"/>
        <v>29990.333333333332</v>
      </c>
      <c r="F14" s="68">
        <v>118591</v>
      </c>
      <c r="G14" s="68">
        <v>133590</v>
      </c>
      <c r="H14" s="68">
        <v>187646</v>
      </c>
      <c r="I14" s="68">
        <v>131115</v>
      </c>
      <c r="J14" s="68">
        <v>55796</v>
      </c>
      <c r="K14" s="68">
        <v>58082</v>
      </c>
      <c r="L14" s="68">
        <v>36653</v>
      </c>
      <c r="M14" s="68">
        <v>33737</v>
      </c>
      <c r="N14" s="68">
        <v>19581</v>
      </c>
    </row>
    <row r="15" spans="1:14" x14ac:dyDescent="0.25">
      <c r="A15" s="24" t="s">
        <v>239</v>
      </c>
      <c r="B15" s="71" t="s">
        <v>65</v>
      </c>
      <c r="C15" s="72"/>
      <c r="D15" s="24" t="s">
        <v>18</v>
      </c>
      <c r="E15" s="44">
        <f t="shared" si="2"/>
        <v>27244</v>
      </c>
      <c r="F15" s="68">
        <v>29237</v>
      </c>
      <c r="G15" s="68">
        <v>23277</v>
      </c>
      <c r="H15" s="68">
        <v>23982</v>
      </c>
      <c r="I15" s="68">
        <v>35389</v>
      </c>
      <c r="J15" s="68">
        <v>28398</v>
      </c>
      <c r="K15" s="68">
        <v>50742</v>
      </c>
      <c r="L15" s="68">
        <v>36999</v>
      </c>
      <c r="M15" s="68">
        <v>15340</v>
      </c>
      <c r="N15" s="68">
        <v>29393</v>
      </c>
    </row>
    <row r="16" spans="1:14" x14ac:dyDescent="0.25">
      <c r="A16" s="24" t="s">
        <v>239</v>
      </c>
      <c r="B16" s="71" t="s">
        <v>247</v>
      </c>
      <c r="C16" s="72"/>
      <c r="D16" s="24" t="s">
        <v>18</v>
      </c>
      <c r="E16" s="44">
        <f t="shared" si="2"/>
        <v>25559</v>
      </c>
      <c r="F16" s="68">
        <v>2226</v>
      </c>
      <c r="G16" s="68">
        <v>7934</v>
      </c>
      <c r="H16" s="68">
        <v>36238</v>
      </c>
      <c r="I16" s="68">
        <v>3046</v>
      </c>
      <c r="J16" s="68">
        <v>35555</v>
      </c>
      <c r="K16" s="68">
        <v>102040</v>
      </c>
      <c r="L16" s="68">
        <v>71870</v>
      </c>
      <c r="M16" s="68">
        <v>4620</v>
      </c>
      <c r="N16" s="68">
        <v>187</v>
      </c>
    </row>
    <row r="17" spans="1:14" x14ac:dyDescent="0.25">
      <c r="A17" s="24" t="s">
        <v>239</v>
      </c>
      <c r="B17" s="71" t="s">
        <v>254</v>
      </c>
      <c r="C17" s="72"/>
      <c r="D17" s="24" t="s">
        <v>18</v>
      </c>
      <c r="E17" s="44">
        <f t="shared" si="2"/>
        <v>18950.666666666668</v>
      </c>
      <c r="F17" s="68">
        <v>25</v>
      </c>
      <c r="G17" s="68">
        <v>4639</v>
      </c>
      <c r="H17" s="68">
        <v>354</v>
      </c>
      <c r="I17" s="68">
        <v>1573</v>
      </c>
      <c r="J17" s="68">
        <v>3657</v>
      </c>
      <c r="K17" s="68">
        <v>372</v>
      </c>
      <c r="L17" s="68">
        <v>6952</v>
      </c>
      <c r="M17" s="68">
        <v>48678</v>
      </c>
      <c r="N17" s="68">
        <v>1222</v>
      </c>
    </row>
    <row r="18" spans="1:14" x14ac:dyDescent="0.25">
      <c r="A18" s="24" t="s">
        <v>239</v>
      </c>
      <c r="B18" s="71" t="s">
        <v>246</v>
      </c>
      <c r="C18" s="72"/>
      <c r="D18" s="24" t="s">
        <v>18</v>
      </c>
      <c r="E18" s="44">
        <f t="shared" si="2"/>
        <v>13740.333333333334</v>
      </c>
      <c r="F18" s="68">
        <v>248844</v>
      </c>
      <c r="G18" s="68">
        <v>62174</v>
      </c>
      <c r="H18" s="68">
        <v>323</v>
      </c>
      <c r="I18" s="68">
        <v>8400</v>
      </c>
      <c r="J18" s="68">
        <v>9018</v>
      </c>
      <c r="K18" s="68">
        <v>1525</v>
      </c>
      <c r="L18" s="68">
        <v>12542</v>
      </c>
      <c r="M18" s="68">
        <v>28001</v>
      </c>
      <c r="N18" s="68">
        <v>678</v>
      </c>
    </row>
    <row r="19" spans="1:14" x14ac:dyDescent="0.25">
      <c r="A19" s="24" t="s">
        <v>239</v>
      </c>
      <c r="B19" s="71" t="s">
        <v>78</v>
      </c>
      <c r="C19" s="72"/>
      <c r="D19" s="24" t="s">
        <v>18</v>
      </c>
      <c r="E19" s="44">
        <f t="shared" si="2"/>
        <v>12035.666666666666</v>
      </c>
      <c r="F19" s="68">
        <v>3464</v>
      </c>
      <c r="G19" s="68">
        <v>4441</v>
      </c>
      <c r="H19" s="68">
        <v>6256</v>
      </c>
      <c r="I19" s="68">
        <v>9846</v>
      </c>
      <c r="J19" s="68">
        <v>11133</v>
      </c>
      <c r="K19" s="68">
        <v>5499</v>
      </c>
      <c r="L19" s="68">
        <v>21893</v>
      </c>
      <c r="M19" s="68">
        <v>9333</v>
      </c>
      <c r="N19" s="68">
        <v>4881</v>
      </c>
    </row>
    <row r="20" spans="1:14" x14ac:dyDescent="0.25">
      <c r="A20" s="24" t="s">
        <v>239</v>
      </c>
      <c r="B20" s="71" t="s">
        <v>293</v>
      </c>
      <c r="C20" s="72"/>
      <c r="D20" s="24" t="s">
        <v>18</v>
      </c>
      <c r="E20" s="44">
        <f t="shared" si="2"/>
        <v>8930.6666666666661</v>
      </c>
      <c r="F20" s="68">
        <v>2646</v>
      </c>
      <c r="G20" s="68">
        <v>2077</v>
      </c>
      <c r="H20" s="68">
        <v>1431</v>
      </c>
      <c r="I20" s="68">
        <v>1711</v>
      </c>
      <c r="J20" s="68">
        <v>6356</v>
      </c>
      <c r="K20" s="68">
        <v>15322</v>
      </c>
      <c r="L20" s="68">
        <v>17275</v>
      </c>
      <c r="M20" s="68">
        <v>9517</v>
      </c>
      <c r="N20" s="68"/>
    </row>
    <row r="21" spans="1:14" x14ac:dyDescent="0.25">
      <c r="A21" s="24" t="s">
        <v>239</v>
      </c>
      <c r="B21" s="71" t="s">
        <v>50</v>
      </c>
      <c r="C21" s="72"/>
      <c r="D21" s="24" t="s">
        <v>18</v>
      </c>
      <c r="E21" s="44">
        <f t="shared" si="2"/>
        <v>8465.6666666666661</v>
      </c>
      <c r="F21" s="68">
        <v>5316</v>
      </c>
      <c r="G21" s="68">
        <v>4258</v>
      </c>
      <c r="H21" s="68">
        <v>4354</v>
      </c>
      <c r="I21" s="68">
        <v>5355</v>
      </c>
      <c r="J21" s="68">
        <v>3973</v>
      </c>
      <c r="K21" s="68">
        <v>3491</v>
      </c>
      <c r="L21" s="68">
        <v>13025</v>
      </c>
      <c r="M21" s="68">
        <v>7200</v>
      </c>
      <c r="N21" s="68">
        <v>5172</v>
      </c>
    </row>
    <row r="22" spans="1:14" x14ac:dyDescent="0.25">
      <c r="A22" s="24" t="s">
        <v>239</v>
      </c>
      <c r="B22" s="71" t="s">
        <v>23</v>
      </c>
      <c r="C22" s="72"/>
      <c r="D22" s="24" t="s">
        <v>18</v>
      </c>
      <c r="E22" s="44">
        <f t="shared" si="2"/>
        <v>8345.3333333333339</v>
      </c>
      <c r="F22" s="68">
        <v>4193</v>
      </c>
      <c r="G22" s="68">
        <v>1394</v>
      </c>
      <c r="H22" s="68">
        <v>277</v>
      </c>
      <c r="I22" s="68">
        <v>6</v>
      </c>
      <c r="J22" s="68">
        <v>4</v>
      </c>
      <c r="K22" s="68">
        <v>25912</v>
      </c>
      <c r="L22" s="68">
        <v>13051</v>
      </c>
      <c r="M22" s="68">
        <v>10871</v>
      </c>
      <c r="N22" s="68">
        <v>1114</v>
      </c>
    </row>
    <row r="23" spans="1:14" x14ac:dyDescent="0.25">
      <c r="A23" s="24" t="s">
        <v>239</v>
      </c>
      <c r="B23" s="71" t="s">
        <v>24</v>
      </c>
      <c r="C23" s="72"/>
      <c r="D23" s="24" t="s">
        <v>18</v>
      </c>
      <c r="E23" s="44">
        <f t="shared" si="2"/>
        <v>7726.333333333333</v>
      </c>
      <c r="F23" s="68">
        <v>5124</v>
      </c>
      <c r="G23" s="68">
        <v>9566</v>
      </c>
      <c r="H23" s="68">
        <v>6930</v>
      </c>
      <c r="I23" s="68">
        <v>14602</v>
      </c>
      <c r="J23" s="68">
        <v>18029</v>
      </c>
      <c r="K23" s="68">
        <v>22411</v>
      </c>
      <c r="L23" s="68">
        <v>6744</v>
      </c>
      <c r="M23" s="68">
        <v>15875</v>
      </c>
      <c r="N23" s="68">
        <v>560</v>
      </c>
    </row>
    <row r="24" spans="1:14" x14ac:dyDescent="0.25">
      <c r="A24" s="24" t="s">
        <v>239</v>
      </c>
      <c r="B24" s="71" t="s">
        <v>306</v>
      </c>
      <c r="C24" s="72"/>
      <c r="D24" s="24" t="s">
        <v>18</v>
      </c>
      <c r="E24" s="44">
        <f t="shared" si="2"/>
        <v>7207.333333333333</v>
      </c>
      <c r="F24" s="68">
        <v>5083</v>
      </c>
      <c r="G24" s="68">
        <v>0</v>
      </c>
      <c r="H24" s="68"/>
      <c r="I24" s="68"/>
      <c r="J24" s="68"/>
      <c r="K24" s="68">
        <v>44679</v>
      </c>
      <c r="L24" s="68">
        <v>21622</v>
      </c>
      <c r="M24" s="68"/>
      <c r="N24" s="68"/>
    </row>
    <row r="25" spans="1:14" x14ac:dyDescent="0.25">
      <c r="A25" s="24" t="s">
        <v>239</v>
      </c>
      <c r="B25" s="71" t="s">
        <v>257</v>
      </c>
      <c r="C25" s="72"/>
      <c r="D25" s="24" t="s">
        <v>18</v>
      </c>
      <c r="E25" s="44">
        <f t="shared" si="2"/>
        <v>3419.6666666666665</v>
      </c>
      <c r="F25" s="68">
        <v>14763</v>
      </c>
      <c r="G25" s="68">
        <v>11142</v>
      </c>
      <c r="H25" s="68">
        <v>9728</v>
      </c>
      <c r="I25" s="68"/>
      <c r="J25" s="68">
        <v>2380</v>
      </c>
      <c r="K25" s="68">
        <v>11805</v>
      </c>
      <c r="L25" s="68">
        <v>10259</v>
      </c>
      <c r="M25" s="68"/>
      <c r="N25" s="68"/>
    </row>
    <row r="26" spans="1:14" x14ac:dyDescent="0.25">
      <c r="A26" s="24" t="s">
        <v>239</v>
      </c>
      <c r="B26" s="71" t="s">
        <v>45</v>
      </c>
      <c r="C26" s="72"/>
      <c r="D26" s="24" t="s">
        <v>18</v>
      </c>
      <c r="E26" s="44">
        <f t="shared" si="2"/>
        <v>3254</v>
      </c>
      <c r="F26" s="68">
        <v>148</v>
      </c>
      <c r="G26" s="68">
        <v>2</v>
      </c>
      <c r="H26" s="68">
        <v>876</v>
      </c>
      <c r="I26" s="68">
        <v>621</v>
      </c>
      <c r="J26" s="68">
        <v>657</v>
      </c>
      <c r="K26" s="68">
        <v>4870</v>
      </c>
      <c r="L26" s="68">
        <v>2045</v>
      </c>
      <c r="M26" s="68">
        <v>7624</v>
      </c>
      <c r="N26" s="68">
        <v>93</v>
      </c>
    </row>
    <row r="27" spans="1:14" x14ac:dyDescent="0.25">
      <c r="A27" s="24" t="s">
        <v>239</v>
      </c>
      <c r="B27" s="71" t="s">
        <v>262</v>
      </c>
      <c r="C27" s="72"/>
      <c r="D27" s="24" t="s">
        <v>18</v>
      </c>
      <c r="E27" s="44">
        <f t="shared" si="2"/>
        <v>2828.6666666666665</v>
      </c>
      <c r="F27" s="68">
        <v>2001</v>
      </c>
      <c r="G27" s="68">
        <v>2811</v>
      </c>
      <c r="H27" s="68">
        <v>2311</v>
      </c>
      <c r="I27" s="68">
        <v>3484</v>
      </c>
      <c r="J27" s="68">
        <v>3842</v>
      </c>
      <c r="K27" s="68">
        <v>2691</v>
      </c>
      <c r="L27" s="68">
        <v>1029</v>
      </c>
      <c r="M27" s="68">
        <v>3997</v>
      </c>
      <c r="N27" s="68">
        <v>3460</v>
      </c>
    </row>
    <row r="28" spans="1:14" x14ac:dyDescent="0.25">
      <c r="A28" s="24" t="s">
        <v>239</v>
      </c>
      <c r="B28" s="71" t="s">
        <v>33</v>
      </c>
      <c r="C28" s="72"/>
      <c r="D28" s="24" t="s">
        <v>18</v>
      </c>
      <c r="E28" s="44">
        <f t="shared" si="2"/>
        <v>1620</v>
      </c>
      <c r="F28" s="68">
        <v>9084</v>
      </c>
      <c r="G28" s="68">
        <v>4977</v>
      </c>
      <c r="H28" s="68">
        <v>651</v>
      </c>
      <c r="I28" s="68">
        <v>12</v>
      </c>
      <c r="J28" s="68">
        <v>29</v>
      </c>
      <c r="K28" s="68">
        <v>182</v>
      </c>
      <c r="L28" s="68">
        <v>21</v>
      </c>
      <c r="M28" s="68">
        <v>178</v>
      </c>
      <c r="N28" s="68">
        <v>4661</v>
      </c>
    </row>
    <row r="29" spans="1:14" x14ac:dyDescent="0.25">
      <c r="A29" s="24" t="s">
        <v>239</v>
      </c>
      <c r="B29" s="71" t="s">
        <v>26</v>
      </c>
      <c r="C29" s="72"/>
      <c r="D29" s="24" t="s">
        <v>18</v>
      </c>
      <c r="E29" s="44">
        <f t="shared" si="2"/>
        <v>1440</v>
      </c>
      <c r="F29" s="68">
        <v>44</v>
      </c>
      <c r="G29" s="68">
        <v>280</v>
      </c>
      <c r="H29" s="68">
        <v>76</v>
      </c>
      <c r="I29" s="68">
        <v>594</v>
      </c>
      <c r="J29" s="68">
        <v>1612</v>
      </c>
      <c r="K29" s="68">
        <v>3410</v>
      </c>
      <c r="L29" s="68">
        <v>4066</v>
      </c>
      <c r="M29" s="68">
        <v>252</v>
      </c>
      <c r="N29" s="68">
        <v>2</v>
      </c>
    </row>
    <row r="30" spans="1:14" x14ac:dyDescent="0.25">
      <c r="A30" s="24" t="s">
        <v>239</v>
      </c>
      <c r="B30" s="71" t="s">
        <v>118</v>
      </c>
      <c r="C30" s="72"/>
      <c r="D30" s="24" t="s">
        <v>18</v>
      </c>
      <c r="E30" s="44">
        <f t="shared" si="2"/>
        <v>1416.6666666666667</v>
      </c>
      <c r="F30" s="68">
        <v>2299</v>
      </c>
      <c r="G30" s="68">
        <v>164</v>
      </c>
      <c r="H30" s="68">
        <v>35</v>
      </c>
      <c r="I30" s="68">
        <v>625</v>
      </c>
      <c r="J30" s="68">
        <v>590</v>
      </c>
      <c r="K30" s="68">
        <v>2</v>
      </c>
      <c r="L30" s="68">
        <v>8</v>
      </c>
      <c r="M30" s="68">
        <v>3872</v>
      </c>
      <c r="N30" s="68">
        <v>370</v>
      </c>
    </row>
    <row r="31" spans="1:14" x14ac:dyDescent="0.25">
      <c r="A31" s="24" t="s">
        <v>239</v>
      </c>
      <c r="B31" s="71" t="s">
        <v>44</v>
      </c>
      <c r="C31" s="72"/>
      <c r="D31" s="24" t="s">
        <v>18</v>
      </c>
      <c r="E31" s="44">
        <f t="shared" si="2"/>
        <v>1314.3333333333333</v>
      </c>
      <c r="F31" s="68">
        <v>101</v>
      </c>
      <c r="G31" s="68">
        <v>103</v>
      </c>
      <c r="H31" s="68">
        <v>507</v>
      </c>
      <c r="I31" s="68">
        <v>752</v>
      </c>
      <c r="J31" s="68">
        <v>496</v>
      </c>
      <c r="K31" s="68">
        <v>1793</v>
      </c>
      <c r="L31" s="68">
        <v>58</v>
      </c>
      <c r="M31" s="68">
        <v>3875</v>
      </c>
      <c r="N31" s="68">
        <v>10</v>
      </c>
    </row>
    <row r="32" spans="1:14" x14ac:dyDescent="0.25">
      <c r="A32" s="24" t="s">
        <v>239</v>
      </c>
      <c r="B32" s="71" t="s">
        <v>157</v>
      </c>
      <c r="C32" s="72"/>
      <c r="D32" s="24" t="s">
        <v>18</v>
      </c>
      <c r="E32" s="44">
        <f t="shared" si="2"/>
        <v>992</v>
      </c>
      <c r="F32" s="68">
        <v>108</v>
      </c>
      <c r="G32" s="68">
        <v>289</v>
      </c>
      <c r="H32" s="68">
        <v>515</v>
      </c>
      <c r="I32" s="68">
        <v>500</v>
      </c>
      <c r="J32" s="68">
        <v>743</v>
      </c>
      <c r="K32" s="68">
        <v>1256</v>
      </c>
      <c r="L32" s="68">
        <v>2773</v>
      </c>
      <c r="M32" s="68">
        <v>160</v>
      </c>
      <c r="N32" s="68">
        <v>43</v>
      </c>
    </row>
    <row r="33" spans="1:14" x14ac:dyDescent="0.25">
      <c r="A33" s="24" t="s">
        <v>239</v>
      </c>
      <c r="B33" s="71" t="s">
        <v>72</v>
      </c>
      <c r="C33" s="72"/>
      <c r="D33" s="24" t="s">
        <v>18</v>
      </c>
      <c r="E33" s="44">
        <f t="shared" si="2"/>
        <v>619.66666666666663</v>
      </c>
      <c r="F33" s="68">
        <v>653</v>
      </c>
      <c r="G33" s="68">
        <v>145</v>
      </c>
      <c r="H33" s="68">
        <v>1378</v>
      </c>
      <c r="I33" s="68">
        <v>5</v>
      </c>
      <c r="J33" s="68">
        <v>11</v>
      </c>
      <c r="K33" s="68">
        <v>0</v>
      </c>
      <c r="L33" s="68">
        <v>1859</v>
      </c>
      <c r="M33" s="68">
        <v>0</v>
      </c>
      <c r="N33" s="68">
        <v>0</v>
      </c>
    </row>
    <row r="34" spans="1:14" x14ac:dyDescent="0.25">
      <c r="A34" s="24" t="s">
        <v>239</v>
      </c>
      <c r="B34" s="71" t="s">
        <v>250</v>
      </c>
      <c r="C34" s="72"/>
      <c r="D34" s="24" t="s">
        <v>18</v>
      </c>
      <c r="E34" s="44">
        <f t="shared" si="2"/>
        <v>595.66666666666663</v>
      </c>
      <c r="F34" s="68">
        <v>25</v>
      </c>
      <c r="G34" s="68">
        <v>73</v>
      </c>
      <c r="H34" s="68">
        <v>38</v>
      </c>
      <c r="I34" s="68">
        <v>0</v>
      </c>
      <c r="J34" s="68">
        <v>178</v>
      </c>
      <c r="K34" s="68">
        <v>45</v>
      </c>
      <c r="L34" s="68">
        <v>289</v>
      </c>
      <c r="M34" s="68">
        <v>60</v>
      </c>
      <c r="N34" s="68">
        <v>1438</v>
      </c>
    </row>
    <row r="35" spans="1:14" x14ac:dyDescent="0.25">
      <c r="A35" s="24" t="s">
        <v>239</v>
      </c>
      <c r="B35" s="71" t="s">
        <v>77</v>
      </c>
      <c r="C35" s="72"/>
      <c r="D35" s="24" t="s">
        <v>18</v>
      </c>
      <c r="E35" s="44">
        <f t="shared" si="2"/>
        <v>565.66666666666663</v>
      </c>
      <c r="F35" s="68">
        <v>73</v>
      </c>
      <c r="G35" s="68">
        <v>380</v>
      </c>
      <c r="H35" s="68">
        <v>101</v>
      </c>
      <c r="I35" s="68">
        <v>6</v>
      </c>
      <c r="J35" s="68">
        <v>16</v>
      </c>
      <c r="K35" s="68">
        <v>384</v>
      </c>
      <c r="L35" s="68">
        <v>1568</v>
      </c>
      <c r="M35" s="68">
        <v>29</v>
      </c>
      <c r="N35" s="68">
        <v>100</v>
      </c>
    </row>
    <row r="36" spans="1:14" x14ac:dyDescent="0.25">
      <c r="A36" s="24" t="s">
        <v>239</v>
      </c>
      <c r="B36" s="71" t="s">
        <v>143</v>
      </c>
      <c r="C36" s="72"/>
      <c r="D36" s="24" t="s">
        <v>18</v>
      </c>
      <c r="E36" s="44">
        <f t="shared" si="2"/>
        <v>321</v>
      </c>
      <c r="F36" s="68">
        <v>0</v>
      </c>
      <c r="G36" s="68">
        <v>0</v>
      </c>
      <c r="H36" s="68">
        <v>236</v>
      </c>
      <c r="I36" s="68">
        <v>27</v>
      </c>
      <c r="J36" s="68">
        <v>0</v>
      </c>
      <c r="K36" s="68">
        <v>204</v>
      </c>
      <c r="L36" s="68">
        <v>79</v>
      </c>
      <c r="M36" s="68">
        <v>116</v>
      </c>
      <c r="N36" s="68">
        <v>768</v>
      </c>
    </row>
    <row r="37" spans="1:14" x14ac:dyDescent="0.25">
      <c r="A37" s="24" t="s">
        <v>239</v>
      </c>
      <c r="B37" s="71" t="s">
        <v>130</v>
      </c>
      <c r="C37" s="72"/>
      <c r="D37" s="24" t="s">
        <v>18</v>
      </c>
      <c r="E37" s="44">
        <f t="shared" si="2"/>
        <v>283.66666666666669</v>
      </c>
      <c r="F37" s="68">
        <v>0</v>
      </c>
      <c r="G37" s="68">
        <v>0</v>
      </c>
      <c r="H37" s="68">
        <v>0</v>
      </c>
      <c r="I37" s="68">
        <v>0</v>
      </c>
      <c r="J37" s="68">
        <v>0</v>
      </c>
      <c r="K37" s="68">
        <v>0</v>
      </c>
      <c r="L37" s="68">
        <v>0</v>
      </c>
      <c r="M37" s="68">
        <v>458</v>
      </c>
      <c r="N37" s="68">
        <v>393</v>
      </c>
    </row>
    <row r="38" spans="1:14" x14ac:dyDescent="0.25">
      <c r="A38" s="24" t="s">
        <v>239</v>
      </c>
      <c r="B38" s="71" t="s">
        <v>36</v>
      </c>
      <c r="C38" s="72"/>
      <c r="D38" s="24" t="s">
        <v>18</v>
      </c>
      <c r="E38" s="44">
        <f t="shared" si="2"/>
        <v>250.66666666666666</v>
      </c>
      <c r="F38" s="68">
        <v>7447</v>
      </c>
      <c r="G38" s="68">
        <v>3507</v>
      </c>
      <c r="H38" s="68">
        <v>5787</v>
      </c>
      <c r="I38" s="68">
        <v>11364</v>
      </c>
      <c r="J38" s="68">
        <v>3644</v>
      </c>
      <c r="K38" s="68">
        <v>6184</v>
      </c>
      <c r="L38" s="68">
        <v>124</v>
      </c>
      <c r="M38" s="68">
        <v>234</v>
      </c>
      <c r="N38" s="68">
        <v>394</v>
      </c>
    </row>
    <row r="39" spans="1:14" x14ac:dyDescent="0.25">
      <c r="A39" s="24" t="s">
        <v>239</v>
      </c>
      <c r="B39" s="71" t="s">
        <v>126</v>
      </c>
      <c r="C39" s="72"/>
      <c r="D39" s="24" t="s">
        <v>18</v>
      </c>
      <c r="E39" s="44">
        <f t="shared" ref="E39:E70" si="3">SUM(L39:N39)/3</f>
        <v>190</v>
      </c>
      <c r="F39" s="68">
        <v>42</v>
      </c>
      <c r="G39" s="68">
        <v>91</v>
      </c>
      <c r="H39" s="68">
        <v>31</v>
      </c>
      <c r="I39" s="68">
        <v>298</v>
      </c>
      <c r="J39" s="68">
        <v>215</v>
      </c>
      <c r="K39" s="68">
        <v>49</v>
      </c>
      <c r="L39" s="68">
        <v>514</v>
      </c>
      <c r="M39" s="68">
        <v>33</v>
      </c>
      <c r="N39" s="68">
        <v>23</v>
      </c>
    </row>
    <row r="40" spans="1:14" x14ac:dyDescent="0.25">
      <c r="A40" s="24" t="s">
        <v>239</v>
      </c>
      <c r="B40" s="71" t="s">
        <v>34</v>
      </c>
      <c r="C40" s="72"/>
      <c r="D40" s="24" t="s">
        <v>18</v>
      </c>
      <c r="E40" s="44">
        <f t="shared" si="3"/>
        <v>135</v>
      </c>
      <c r="F40" s="68">
        <v>130</v>
      </c>
      <c r="G40" s="68">
        <v>48</v>
      </c>
      <c r="H40" s="68">
        <v>41</v>
      </c>
      <c r="I40" s="68">
        <v>31</v>
      </c>
      <c r="J40" s="68">
        <v>22</v>
      </c>
      <c r="K40" s="68">
        <v>117</v>
      </c>
      <c r="L40" s="68">
        <v>228</v>
      </c>
      <c r="M40" s="68">
        <v>146</v>
      </c>
      <c r="N40" s="68">
        <v>31</v>
      </c>
    </row>
    <row r="41" spans="1:14" x14ac:dyDescent="0.25">
      <c r="A41" s="24" t="s">
        <v>239</v>
      </c>
      <c r="B41" s="71" t="s">
        <v>27</v>
      </c>
      <c r="C41" s="72"/>
      <c r="D41" s="24" t="s">
        <v>18</v>
      </c>
      <c r="E41" s="44">
        <f t="shared" si="3"/>
        <v>118.66666666666667</v>
      </c>
      <c r="F41" s="68">
        <v>8</v>
      </c>
      <c r="G41" s="68">
        <v>98</v>
      </c>
      <c r="H41" s="68">
        <v>70</v>
      </c>
      <c r="I41" s="68">
        <v>334</v>
      </c>
      <c r="J41" s="68">
        <v>217</v>
      </c>
      <c r="K41" s="68">
        <v>76</v>
      </c>
      <c r="L41" s="68">
        <v>328</v>
      </c>
      <c r="M41" s="68">
        <v>28</v>
      </c>
      <c r="N41" s="68"/>
    </row>
    <row r="42" spans="1:14" x14ac:dyDescent="0.25">
      <c r="A42" s="24" t="s">
        <v>239</v>
      </c>
      <c r="B42" s="71" t="s">
        <v>30</v>
      </c>
      <c r="C42" s="72"/>
      <c r="D42" s="24" t="s">
        <v>18</v>
      </c>
      <c r="E42" s="44">
        <f t="shared" si="3"/>
        <v>65.666666666666671</v>
      </c>
      <c r="F42" s="68">
        <v>0</v>
      </c>
      <c r="G42" s="68">
        <v>0</v>
      </c>
      <c r="H42" s="68">
        <v>0</v>
      </c>
      <c r="I42" s="68">
        <v>0</v>
      </c>
      <c r="J42" s="68">
        <v>0</v>
      </c>
      <c r="K42" s="68">
        <v>0</v>
      </c>
      <c r="L42" s="68">
        <v>0</v>
      </c>
      <c r="M42" s="68">
        <v>5</v>
      </c>
      <c r="N42" s="68">
        <v>192</v>
      </c>
    </row>
    <row r="43" spans="1:14" x14ac:dyDescent="0.25">
      <c r="A43" s="24" t="s">
        <v>239</v>
      </c>
      <c r="B43" s="71" t="s">
        <v>68</v>
      </c>
      <c r="C43" s="72"/>
      <c r="D43" s="24" t="s">
        <v>18</v>
      </c>
      <c r="E43" s="44">
        <f t="shared" si="3"/>
        <v>43</v>
      </c>
      <c r="F43" s="68">
        <v>36</v>
      </c>
      <c r="G43" s="68">
        <v>22</v>
      </c>
      <c r="H43" s="68">
        <v>27</v>
      </c>
      <c r="I43" s="68">
        <v>72</v>
      </c>
      <c r="J43" s="68">
        <v>51</v>
      </c>
      <c r="K43" s="68">
        <v>59</v>
      </c>
      <c r="L43" s="68">
        <v>0</v>
      </c>
      <c r="M43" s="68">
        <v>82</v>
      </c>
      <c r="N43" s="68">
        <v>47</v>
      </c>
    </row>
    <row r="44" spans="1:14" x14ac:dyDescent="0.25">
      <c r="A44" s="24" t="s">
        <v>239</v>
      </c>
      <c r="B44" s="71" t="s">
        <v>46</v>
      </c>
      <c r="C44" s="72"/>
      <c r="D44" s="24" t="s">
        <v>18</v>
      </c>
      <c r="E44" s="44">
        <f t="shared" si="3"/>
        <v>34</v>
      </c>
      <c r="F44" s="68">
        <v>0</v>
      </c>
      <c r="G44" s="68">
        <v>0</v>
      </c>
      <c r="H44" s="68">
        <v>19</v>
      </c>
      <c r="I44" s="68">
        <v>0</v>
      </c>
      <c r="J44" s="68">
        <v>5</v>
      </c>
      <c r="K44" s="68">
        <v>0</v>
      </c>
      <c r="L44" s="68">
        <v>102</v>
      </c>
      <c r="M44" s="68">
        <v>0</v>
      </c>
      <c r="N44" s="68">
        <v>0</v>
      </c>
    </row>
    <row r="45" spans="1:14" x14ac:dyDescent="0.25">
      <c r="A45" s="24" t="s">
        <v>239</v>
      </c>
      <c r="B45" s="71" t="s">
        <v>20</v>
      </c>
      <c r="C45" s="72"/>
      <c r="D45" s="24" t="s">
        <v>18</v>
      </c>
      <c r="E45" s="44">
        <f t="shared" si="3"/>
        <v>30</v>
      </c>
      <c r="F45" s="68">
        <v>78</v>
      </c>
      <c r="G45" s="68">
        <v>83</v>
      </c>
      <c r="H45" s="68">
        <v>79</v>
      </c>
      <c r="I45" s="68">
        <v>39</v>
      </c>
      <c r="J45" s="68">
        <v>5</v>
      </c>
      <c r="K45" s="68">
        <v>15</v>
      </c>
      <c r="L45" s="68">
        <v>4</v>
      </c>
      <c r="M45" s="68">
        <v>78</v>
      </c>
      <c r="N45" s="68">
        <v>8</v>
      </c>
    </row>
    <row r="46" spans="1:14" x14ac:dyDescent="0.25">
      <c r="A46" s="24" t="s">
        <v>239</v>
      </c>
      <c r="B46" s="71" t="s">
        <v>98</v>
      </c>
      <c r="C46" s="72"/>
      <c r="D46" s="24" t="s">
        <v>18</v>
      </c>
      <c r="E46" s="44">
        <f t="shared" si="3"/>
        <v>26</v>
      </c>
      <c r="F46" s="68">
        <v>0</v>
      </c>
      <c r="G46" s="68">
        <v>0</v>
      </c>
      <c r="H46" s="68">
        <v>0</v>
      </c>
      <c r="I46" s="68">
        <v>0</v>
      </c>
      <c r="J46" s="68">
        <v>7</v>
      </c>
      <c r="K46" s="68">
        <v>0</v>
      </c>
      <c r="L46" s="68">
        <v>67</v>
      </c>
      <c r="M46" s="68">
        <v>8</v>
      </c>
      <c r="N46" s="68">
        <v>3</v>
      </c>
    </row>
    <row r="47" spans="1:14" x14ac:dyDescent="0.25">
      <c r="A47" s="24" t="s">
        <v>239</v>
      </c>
      <c r="B47" s="71" t="s">
        <v>131</v>
      </c>
      <c r="C47" s="72"/>
      <c r="D47" s="24" t="s">
        <v>18</v>
      </c>
      <c r="E47" s="44">
        <f t="shared" si="3"/>
        <v>17</v>
      </c>
      <c r="F47" s="68">
        <v>0</v>
      </c>
      <c r="G47" s="68">
        <v>0</v>
      </c>
      <c r="H47" s="68">
        <v>0</v>
      </c>
      <c r="I47" s="68">
        <v>0</v>
      </c>
      <c r="J47" s="68">
        <v>0</v>
      </c>
      <c r="K47" s="68">
        <v>0</v>
      </c>
      <c r="L47" s="68">
        <v>0</v>
      </c>
      <c r="M47" s="68">
        <v>0</v>
      </c>
      <c r="N47" s="68">
        <v>51</v>
      </c>
    </row>
    <row r="48" spans="1:14" x14ac:dyDescent="0.25">
      <c r="A48" s="24" t="s">
        <v>239</v>
      </c>
      <c r="B48" s="71" t="s">
        <v>256</v>
      </c>
      <c r="C48" s="72"/>
      <c r="D48" s="24" t="s">
        <v>18</v>
      </c>
      <c r="E48" s="44">
        <f t="shared" si="3"/>
        <v>12.666666666666666</v>
      </c>
      <c r="F48" s="68"/>
      <c r="G48" s="68">
        <v>9</v>
      </c>
      <c r="H48" s="68">
        <v>34</v>
      </c>
      <c r="I48" s="68">
        <v>18</v>
      </c>
      <c r="J48" s="68">
        <v>21</v>
      </c>
      <c r="K48" s="68">
        <v>29</v>
      </c>
      <c r="L48" s="68">
        <v>9</v>
      </c>
      <c r="M48" s="68">
        <v>22</v>
      </c>
      <c r="N48" s="68">
        <v>7</v>
      </c>
    </row>
    <row r="49" spans="1:14" x14ac:dyDescent="0.25">
      <c r="A49" s="24" t="s">
        <v>239</v>
      </c>
      <c r="B49" s="71" t="s">
        <v>258</v>
      </c>
      <c r="C49" s="72"/>
      <c r="D49" s="24" t="s">
        <v>18</v>
      </c>
      <c r="E49" s="44">
        <f t="shared" si="3"/>
        <v>12.333333333333334</v>
      </c>
      <c r="F49" s="68">
        <v>0</v>
      </c>
      <c r="G49" s="68">
        <v>0</v>
      </c>
      <c r="H49" s="68"/>
      <c r="I49" s="68">
        <v>2</v>
      </c>
      <c r="J49" s="68">
        <v>7</v>
      </c>
      <c r="K49" s="68">
        <v>2</v>
      </c>
      <c r="L49" s="68">
        <v>37</v>
      </c>
      <c r="M49" s="68"/>
      <c r="N49" s="68"/>
    </row>
    <row r="50" spans="1:14" x14ac:dyDescent="0.25">
      <c r="A50" s="24" t="s">
        <v>239</v>
      </c>
      <c r="B50" s="71" t="s">
        <v>51</v>
      </c>
      <c r="C50" s="72"/>
      <c r="D50" s="24" t="s">
        <v>18</v>
      </c>
      <c r="E50" s="44">
        <f t="shared" si="3"/>
        <v>10.666666666666666</v>
      </c>
      <c r="F50" s="68">
        <v>2</v>
      </c>
      <c r="G50" s="68">
        <v>0</v>
      </c>
      <c r="H50" s="68">
        <v>0</v>
      </c>
      <c r="I50" s="68">
        <v>68</v>
      </c>
      <c r="J50" s="68">
        <v>42</v>
      </c>
      <c r="K50" s="68">
        <v>0</v>
      </c>
      <c r="L50" s="68">
        <v>32</v>
      </c>
      <c r="M50" s="68">
        <v>0</v>
      </c>
      <c r="N50" s="68">
        <v>0</v>
      </c>
    </row>
    <row r="51" spans="1:14" x14ac:dyDescent="0.25">
      <c r="A51" s="24" t="s">
        <v>239</v>
      </c>
      <c r="B51" s="71" t="s">
        <v>54</v>
      </c>
      <c r="C51" s="72"/>
      <c r="D51" s="24" t="s">
        <v>18</v>
      </c>
      <c r="E51" s="44">
        <f t="shared" si="3"/>
        <v>10</v>
      </c>
      <c r="F51" s="68">
        <v>0</v>
      </c>
      <c r="G51" s="68">
        <v>75</v>
      </c>
      <c r="H51" s="68">
        <v>1</v>
      </c>
      <c r="I51" s="68">
        <v>80</v>
      </c>
      <c r="J51" s="68">
        <v>0</v>
      </c>
      <c r="K51" s="68">
        <v>4</v>
      </c>
      <c r="L51" s="68">
        <v>2</v>
      </c>
      <c r="M51" s="68">
        <v>25</v>
      </c>
      <c r="N51" s="68">
        <v>3</v>
      </c>
    </row>
    <row r="52" spans="1:14" x14ac:dyDescent="0.25">
      <c r="A52" s="24" t="s">
        <v>239</v>
      </c>
      <c r="B52" s="71" t="s">
        <v>136</v>
      </c>
      <c r="C52" s="72"/>
      <c r="D52" s="24" t="s">
        <v>18</v>
      </c>
      <c r="E52" s="44">
        <f t="shared" si="3"/>
        <v>7</v>
      </c>
      <c r="F52" s="68">
        <v>0</v>
      </c>
      <c r="G52" s="68">
        <v>0</v>
      </c>
      <c r="H52" s="68">
        <v>37</v>
      </c>
      <c r="I52" s="68">
        <v>1</v>
      </c>
      <c r="J52" s="68">
        <v>7</v>
      </c>
      <c r="K52" s="68">
        <v>1</v>
      </c>
      <c r="L52" s="68">
        <v>8</v>
      </c>
      <c r="M52" s="68">
        <v>0</v>
      </c>
      <c r="N52" s="68">
        <v>13</v>
      </c>
    </row>
    <row r="53" spans="1:14" x14ac:dyDescent="0.25">
      <c r="A53" s="24" t="s">
        <v>239</v>
      </c>
      <c r="B53" s="71" t="s">
        <v>103</v>
      </c>
      <c r="C53" s="72"/>
      <c r="D53" s="24" t="s">
        <v>18</v>
      </c>
      <c r="E53" s="44">
        <f t="shared" si="3"/>
        <v>6.333333333333333</v>
      </c>
      <c r="F53" s="68">
        <v>0</v>
      </c>
      <c r="G53" s="68">
        <v>0</v>
      </c>
      <c r="H53" s="68">
        <v>0</v>
      </c>
      <c r="I53" s="68"/>
      <c r="J53" s="68"/>
      <c r="K53" s="68"/>
      <c r="L53" s="68"/>
      <c r="M53" s="68"/>
      <c r="N53" s="68">
        <v>19</v>
      </c>
    </row>
    <row r="54" spans="1:14" x14ac:dyDescent="0.25">
      <c r="A54" s="24" t="s">
        <v>239</v>
      </c>
      <c r="B54" s="71" t="s">
        <v>90</v>
      </c>
      <c r="C54" s="72"/>
      <c r="D54" s="24" t="s">
        <v>18</v>
      </c>
      <c r="E54" s="44">
        <f t="shared" si="3"/>
        <v>5.666666666666667</v>
      </c>
      <c r="F54" s="68">
        <v>29</v>
      </c>
      <c r="G54" s="68">
        <v>29</v>
      </c>
      <c r="H54" s="68">
        <v>1</v>
      </c>
      <c r="I54" s="68">
        <v>0</v>
      </c>
      <c r="J54" s="68">
        <v>0</v>
      </c>
      <c r="K54" s="68">
        <v>17</v>
      </c>
      <c r="L54" s="68">
        <v>0</v>
      </c>
      <c r="M54" s="68">
        <v>17</v>
      </c>
      <c r="N54" s="68">
        <v>0</v>
      </c>
    </row>
    <row r="55" spans="1:14" x14ac:dyDescent="0.25">
      <c r="A55" s="24" t="s">
        <v>239</v>
      </c>
      <c r="B55" s="71" t="s">
        <v>41</v>
      </c>
      <c r="C55" s="72"/>
      <c r="D55" s="24" t="s">
        <v>18</v>
      </c>
      <c r="E55" s="44">
        <f t="shared" si="3"/>
        <v>5.333333333333333</v>
      </c>
      <c r="F55" s="68">
        <v>1</v>
      </c>
      <c r="G55" s="68">
        <v>2</v>
      </c>
      <c r="H55" s="68">
        <v>13</v>
      </c>
      <c r="I55" s="68">
        <v>0</v>
      </c>
      <c r="J55" s="68">
        <v>745</v>
      </c>
      <c r="K55" s="68">
        <v>3430</v>
      </c>
      <c r="L55" s="68">
        <v>0</v>
      </c>
      <c r="M55" s="68">
        <v>1</v>
      </c>
      <c r="N55" s="68">
        <v>15</v>
      </c>
    </row>
    <row r="56" spans="1:14" x14ac:dyDescent="0.25">
      <c r="A56" s="24" t="s">
        <v>239</v>
      </c>
      <c r="B56" s="71" t="s">
        <v>260</v>
      </c>
      <c r="C56" s="72"/>
      <c r="D56" s="24" t="s">
        <v>18</v>
      </c>
      <c r="E56" s="44">
        <f t="shared" si="3"/>
        <v>5</v>
      </c>
      <c r="F56" s="68">
        <v>81</v>
      </c>
      <c r="G56" s="68">
        <v>126</v>
      </c>
      <c r="H56" s="68">
        <v>117</v>
      </c>
      <c r="I56" s="68">
        <v>143</v>
      </c>
      <c r="J56" s="68">
        <v>8</v>
      </c>
      <c r="K56" s="68">
        <v>37</v>
      </c>
      <c r="L56" s="68">
        <v>3</v>
      </c>
      <c r="M56" s="68">
        <v>5</v>
      </c>
      <c r="N56" s="68">
        <v>7</v>
      </c>
    </row>
    <row r="57" spans="1:14" x14ac:dyDescent="0.25">
      <c r="A57" s="24" t="s">
        <v>239</v>
      </c>
      <c r="B57" s="71" t="s">
        <v>32</v>
      </c>
      <c r="C57" s="72"/>
      <c r="D57" s="24" t="s">
        <v>18</v>
      </c>
      <c r="E57" s="44">
        <f t="shared" si="3"/>
        <v>3.6666666666666665</v>
      </c>
      <c r="F57" s="68">
        <v>21</v>
      </c>
      <c r="G57" s="68">
        <v>255</v>
      </c>
      <c r="H57" s="68">
        <v>2</v>
      </c>
      <c r="I57" s="68">
        <v>9</v>
      </c>
      <c r="J57" s="68">
        <v>143</v>
      </c>
      <c r="K57" s="68">
        <v>4</v>
      </c>
      <c r="L57" s="68">
        <v>3</v>
      </c>
      <c r="M57" s="68">
        <v>1</v>
      </c>
      <c r="N57" s="68">
        <v>7</v>
      </c>
    </row>
    <row r="58" spans="1:14" x14ac:dyDescent="0.25">
      <c r="A58" s="24" t="s">
        <v>239</v>
      </c>
      <c r="B58" s="71" t="s">
        <v>40</v>
      </c>
      <c r="C58" s="72"/>
      <c r="D58" s="24" t="s">
        <v>18</v>
      </c>
      <c r="E58" s="44">
        <f t="shared" si="3"/>
        <v>3.3333333333333335</v>
      </c>
      <c r="F58" s="68">
        <v>3</v>
      </c>
      <c r="G58" s="68">
        <v>8</v>
      </c>
      <c r="H58" s="68">
        <v>10</v>
      </c>
      <c r="I58" s="68">
        <v>1</v>
      </c>
      <c r="J58" s="68">
        <v>50</v>
      </c>
      <c r="K58" s="68">
        <v>20</v>
      </c>
      <c r="L58" s="68">
        <v>2</v>
      </c>
      <c r="M58" s="68">
        <v>1</v>
      </c>
      <c r="N58" s="68">
        <v>7</v>
      </c>
    </row>
    <row r="59" spans="1:14" x14ac:dyDescent="0.25">
      <c r="A59" s="24" t="s">
        <v>239</v>
      </c>
      <c r="B59" s="71" t="s">
        <v>85</v>
      </c>
      <c r="C59" s="72"/>
      <c r="D59" s="24" t="s">
        <v>18</v>
      </c>
      <c r="E59" s="44">
        <f t="shared" si="3"/>
        <v>2.3333333333333335</v>
      </c>
      <c r="F59" s="68">
        <v>0</v>
      </c>
      <c r="G59" s="68">
        <v>0</v>
      </c>
      <c r="H59" s="68"/>
      <c r="I59" s="68">
        <v>0</v>
      </c>
      <c r="J59" s="68">
        <v>0</v>
      </c>
      <c r="K59" s="68">
        <v>1</v>
      </c>
      <c r="L59" s="68">
        <v>0</v>
      </c>
      <c r="M59" s="68">
        <v>0</v>
      </c>
      <c r="N59" s="68">
        <v>7</v>
      </c>
    </row>
    <row r="60" spans="1:14" x14ac:dyDescent="0.25">
      <c r="A60" s="24" t="s">
        <v>239</v>
      </c>
      <c r="B60" s="71" t="s">
        <v>70</v>
      </c>
      <c r="C60" s="72"/>
      <c r="D60" s="24" t="s">
        <v>18</v>
      </c>
      <c r="E60" s="44">
        <f t="shared" si="3"/>
        <v>2.3333333333333335</v>
      </c>
      <c r="F60" s="68"/>
      <c r="G60" s="68">
        <v>0</v>
      </c>
      <c r="H60" s="68">
        <v>0</v>
      </c>
      <c r="I60" s="68">
        <v>0</v>
      </c>
      <c r="J60" s="68">
        <v>0</v>
      </c>
      <c r="K60" s="68">
        <v>0</v>
      </c>
      <c r="L60" s="68">
        <v>0</v>
      </c>
      <c r="M60" s="68">
        <v>4</v>
      </c>
      <c r="N60" s="68">
        <v>3</v>
      </c>
    </row>
    <row r="61" spans="1:14" x14ac:dyDescent="0.25">
      <c r="A61" s="24" t="s">
        <v>239</v>
      </c>
      <c r="B61" s="71" t="s">
        <v>71</v>
      </c>
      <c r="C61" s="72"/>
      <c r="D61" s="24" t="s">
        <v>18</v>
      </c>
      <c r="E61" s="44">
        <f t="shared" si="3"/>
        <v>2</v>
      </c>
      <c r="F61" s="68">
        <v>0</v>
      </c>
      <c r="G61" s="68">
        <v>0</v>
      </c>
      <c r="H61" s="68">
        <v>0</v>
      </c>
      <c r="I61" s="68">
        <v>0</v>
      </c>
      <c r="J61" s="68">
        <v>0</v>
      </c>
      <c r="K61" s="68">
        <v>0</v>
      </c>
      <c r="L61" s="68">
        <v>0</v>
      </c>
      <c r="M61" s="68">
        <v>0</v>
      </c>
      <c r="N61" s="68">
        <v>6</v>
      </c>
    </row>
    <row r="62" spans="1:14" x14ac:dyDescent="0.25">
      <c r="A62" s="24" t="s">
        <v>239</v>
      </c>
      <c r="B62" s="71" t="s">
        <v>48</v>
      </c>
      <c r="C62" s="72"/>
      <c r="D62" s="24" t="s">
        <v>18</v>
      </c>
      <c r="E62" s="44">
        <f t="shared" si="3"/>
        <v>2</v>
      </c>
      <c r="F62" s="68">
        <v>0</v>
      </c>
      <c r="G62" s="68">
        <v>0</v>
      </c>
      <c r="H62" s="68">
        <v>0</v>
      </c>
      <c r="I62" s="68">
        <v>0</v>
      </c>
      <c r="J62" s="68">
        <v>0</v>
      </c>
      <c r="K62" s="68">
        <v>0</v>
      </c>
      <c r="L62" s="68">
        <v>1</v>
      </c>
      <c r="M62" s="68">
        <v>0</v>
      </c>
      <c r="N62" s="68">
        <v>5</v>
      </c>
    </row>
    <row r="63" spans="1:14" x14ac:dyDescent="0.25">
      <c r="A63" s="24" t="s">
        <v>239</v>
      </c>
      <c r="B63" s="71" t="s">
        <v>170</v>
      </c>
      <c r="C63" s="72"/>
      <c r="D63" s="24" t="s">
        <v>18</v>
      </c>
      <c r="E63" s="44">
        <f t="shared" si="3"/>
        <v>2</v>
      </c>
      <c r="F63" s="68">
        <v>0</v>
      </c>
      <c r="G63" s="68">
        <v>0</v>
      </c>
      <c r="H63" s="68">
        <v>0</v>
      </c>
      <c r="I63" s="68">
        <v>0</v>
      </c>
      <c r="J63" s="68">
        <v>0</v>
      </c>
      <c r="K63" s="68">
        <v>0</v>
      </c>
      <c r="L63" s="68">
        <v>0</v>
      </c>
      <c r="M63" s="68">
        <v>3</v>
      </c>
      <c r="N63" s="68">
        <v>3</v>
      </c>
    </row>
    <row r="64" spans="1:14" x14ac:dyDescent="0.25">
      <c r="A64" s="24" t="s">
        <v>239</v>
      </c>
      <c r="B64" s="71" t="s">
        <v>173</v>
      </c>
      <c r="C64" s="72"/>
      <c r="D64" s="24" t="s">
        <v>18</v>
      </c>
      <c r="E64" s="44">
        <f t="shared" si="3"/>
        <v>1.6666666666666667</v>
      </c>
      <c r="F64" s="68">
        <v>0</v>
      </c>
      <c r="G64" s="68">
        <v>0</v>
      </c>
      <c r="H64" s="68">
        <v>0</v>
      </c>
      <c r="I64" s="68">
        <v>0</v>
      </c>
      <c r="J64" s="68">
        <v>0</v>
      </c>
      <c r="K64" s="68">
        <v>0</v>
      </c>
      <c r="L64" s="68">
        <v>0</v>
      </c>
      <c r="M64" s="68">
        <v>0</v>
      </c>
      <c r="N64" s="68">
        <v>5</v>
      </c>
    </row>
    <row r="65" spans="1:14" x14ac:dyDescent="0.25">
      <c r="A65" s="24" t="s">
        <v>239</v>
      </c>
      <c r="B65" s="71" t="s">
        <v>189</v>
      </c>
      <c r="C65" s="72"/>
      <c r="D65" s="24" t="s">
        <v>18</v>
      </c>
      <c r="E65" s="44">
        <f t="shared" si="3"/>
        <v>1.6666666666666667</v>
      </c>
      <c r="F65" s="68">
        <v>0</v>
      </c>
      <c r="G65" s="68">
        <v>0</v>
      </c>
      <c r="H65" s="68">
        <v>0</v>
      </c>
      <c r="I65" s="68">
        <v>0</v>
      </c>
      <c r="J65" s="68">
        <v>2</v>
      </c>
      <c r="K65" s="68">
        <v>12</v>
      </c>
      <c r="L65" s="68">
        <v>5</v>
      </c>
      <c r="M65" s="68">
        <v>0</v>
      </c>
      <c r="N65" s="68">
        <v>0</v>
      </c>
    </row>
    <row r="66" spans="1:14" x14ac:dyDescent="0.25">
      <c r="A66" s="24" t="s">
        <v>239</v>
      </c>
      <c r="B66" s="71" t="s">
        <v>147</v>
      </c>
      <c r="C66" s="72"/>
      <c r="D66" s="24" t="s">
        <v>18</v>
      </c>
      <c r="E66" s="44">
        <f t="shared" si="3"/>
        <v>1</v>
      </c>
      <c r="F66" s="68">
        <v>1</v>
      </c>
      <c r="G66" s="68">
        <v>0</v>
      </c>
      <c r="H66" s="68">
        <v>0</v>
      </c>
      <c r="I66" s="68">
        <v>5</v>
      </c>
      <c r="J66" s="68">
        <v>0</v>
      </c>
      <c r="K66" s="68">
        <v>0</v>
      </c>
      <c r="L66" s="68">
        <v>3</v>
      </c>
      <c r="M66" s="68">
        <v>0</v>
      </c>
      <c r="N66" s="68">
        <v>0</v>
      </c>
    </row>
    <row r="67" spans="1:14" x14ac:dyDescent="0.25">
      <c r="A67" s="24" t="s">
        <v>239</v>
      </c>
      <c r="B67" s="71" t="s">
        <v>61</v>
      </c>
      <c r="C67" s="72"/>
      <c r="D67" s="24" t="s">
        <v>18</v>
      </c>
      <c r="E67" s="44">
        <f t="shared" si="3"/>
        <v>0.66666666666666663</v>
      </c>
      <c r="F67" s="68">
        <v>0</v>
      </c>
      <c r="G67" s="68">
        <v>2</v>
      </c>
      <c r="H67" s="68">
        <v>0</v>
      </c>
      <c r="I67" s="68">
        <v>0</v>
      </c>
      <c r="J67" s="68">
        <v>0</v>
      </c>
      <c r="K67" s="68">
        <v>0</v>
      </c>
      <c r="L67" s="68">
        <v>0</v>
      </c>
      <c r="M67" s="68">
        <v>0</v>
      </c>
      <c r="N67" s="68">
        <v>2</v>
      </c>
    </row>
    <row r="68" spans="1:14" x14ac:dyDescent="0.25">
      <c r="A68" s="24" t="s">
        <v>239</v>
      </c>
      <c r="B68" s="71" t="s">
        <v>97</v>
      </c>
      <c r="C68" s="72"/>
      <c r="D68" s="24" t="s">
        <v>18</v>
      </c>
      <c r="E68" s="44">
        <f t="shared" si="3"/>
        <v>0.33333333333333331</v>
      </c>
      <c r="F68" s="68">
        <v>3</v>
      </c>
      <c r="G68" s="68">
        <v>0</v>
      </c>
      <c r="H68" s="68">
        <v>0</v>
      </c>
      <c r="I68" s="68">
        <v>0</v>
      </c>
      <c r="J68" s="68">
        <v>1</v>
      </c>
      <c r="K68" s="68">
        <v>0</v>
      </c>
      <c r="L68" s="68">
        <v>0</v>
      </c>
      <c r="M68" s="68">
        <v>0</v>
      </c>
      <c r="N68" s="68">
        <v>1</v>
      </c>
    </row>
    <row r="69" spans="1:14" x14ac:dyDescent="0.25">
      <c r="A69" s="24" t="s">
        <v>239</v>
      </c>
      <c r="B69" s="71" t="s">
        <v>296</v>
      </c>
      <c r="C69" s="72"/>
      <c r="D69" s="24" t="s">
        <v>18</v>
      </c>
      <c r="E69" s="44">
        <f t="shared" si="3"/>
        <v>0.33333333333333331</v>
      </c>
      <c r="F69" s="68">
        <v>485</v>
      </c>
      <c r="G69" s="68">
        <v>6</v>
      </c>
      <c r="H69" s="68">
        <v>3</v>
      </c>
      <c r="I69" s="68"/>
      <c r="J69" s="68">
        <v>226</v>
      </c>
      <c r="K69" s="68">
        <v>37</v>
      </c>
      <c r="L69" s="68">
        <v>0</v>
      </c>
      <c r="M69" s="68">
        <v>1</v>
      </c>
      <c r="N69" s="68">
        <v>0</v>
      </c>
    </row>
    <row r="70" spans="1:14" x14ac:dyDescent="0.25">
      <c r="A70" s="24" t="s">
        <v>239</v>
      </c>
      <c r="B70" s="71" t="s">
        <v>255</v>
      </c>
      <c r="C70" s="72"/>
      <c r="D70" s="24" t="s">
        <v>18</v>
      </c>
      <c r="E70" s="44">
        <f t="shared" si="3"/>
        <v>0.33333333333333331</v>
      </c>
      <c r="F70" s="68">
        <v>0</v>
      </c>
      <c r="G70" s="68">
        <v>0</v>
      </c>
      <c r="H70" s="68">
        <v>3</v>
      </c>
      <c r="I70" s="68">
        <v>0</v>
      </c>
      <c r="J70" s="68">
        <v>7</v>
      </c>
      <c r="K70" s="68">
        <v>0</v>
      </c>
      <c r="L70" s="68">
        <v>0</v>
      </c>
      <c r="M70" s="68">
        <v>1</v>
      </c>
      <c r="N70" s="68">
        <v>0</v>
      </c>
    </row>
    <row r="71" spans="1:14" x14ac:dyDescent="0.25">
      <c r="A71" s="24" t="s">
        <v>239</v>
      </c>
      <c r="B71" s="71" t="s">
        <v>87</v>
      </c>
      <c r="C71" s="72"/>
      <c r="D71" s="24" t="s">
        <v>18</v>
      </c>
      <c r="E71" s="44">
        <f t="shared" ref="E71:E106" si="4">SUM(L71:N71)/3</f>
        <v>0.33333333333333331</v>
      </c>
      <c r="F71" s="68">
        <v>0</v>
      </c>
      <c r="G71" s="68">
        <v>0</v>
      </c>
      <c r="H71" s="68">
        <v>0</v>
      </c>
      <c r="I71" s="68">
        <v>0</v>
      </c>
      <c r="J71" s="68">
        <v>0</v>
      </c>
      <c r="K71" s="68">
        <v>0</v>
      </c>
      <c r="L71" s="68">
        <v>0</v>
      </c>
      <c r="M71" s="68">
        <v>1</v>
      </c>
      <c r="N71" s="68">
        <v>0</v>
      </c>
    </row>
    <row r="72" spans="1:14" x14ac:dyDescent="0.25">
      <c r="A72" s="24" t="s">
        <v>239</v>
      </c>
      <c r="B72" s="71" t="s">
        <v>92</v>
      </c>
      <c r="C72" s="72"/>
      <c r="D72" s="24" t="s">
        <v>18</v>
      </c>
      <c r="E72" s="44">
        <f t="shared" si="4"/>
        <v>0.33333333333333331</v>
      </c>
      <c r="F72" s="68">
        <v>0</v>
      </c>
      <c r="G72" s="68">
        <v>0</v>
      </c>
      <c r="H72" s="68">
        <v>0</v>
      </c>
      <c r="I72" s="68">
        <v>0</v>
      </c>
      <c r="J72" s="68">
        <v>0</v>
      </c>
      <c r="K72" s="68">
        <v>1</v>
      </c>
      <c r="L72" s="68">
        <v>0</v>
      </c>
      <c r="M72" s="68">
        <v>1</v>
      </c>
      <c r="N72" s="68">
        <v>0</v>
      </c>
    </row>
    <row r="73" spans="1:14" x14ac:dyDescent="0.25">
      <c r="A73" s="24" t="s">
        <v>239</v>
      </c>
      <c r="B73" s="71" t="s">
        <v>127</v>
      </c>
      <c r="C73" s="72"/>
      <c r="D73" s="24" t="s">
        <v>18</v>
      </c>
      <c r="E73" s="44">
        <f t="shared" si="4"/>
        <v>0.33333333333333331</v>
      </c>
      <c r="F73" s="68">
        <v>0</v>
      </c>
      <c r="G73" s="68">
        <v>0</v>
      </c>
      <c r="H73" s="68">
        <v>0</v>
      </c>
      <c r="I73" s="68">
        <v>0</v>
      </c>
      <c r="J73" s="68">
        <v>0</v>
      </c>
      <c r="K73" s="68">
        <v>0</v>
      </c>
      <c r="L73" s="68">
        <v>0</v>
      </c>
      <c r="M73" s="68">
        <v>1</v>
      </c>
      <c r="N73" s="68">
        <v>0</v>
      </c>
    </row>
    <row r="74" spans="1:14" x14ac:dyDescent="0.25">
      <c r="A74" s="24" t="s">
        <v>239</v>
      </c>
      <c r="B74" s="71" t="s">
        <v>99</v>
      </c>
      <c r="C74" s="72"/>
      <c r="D74" s="24" t="s">
        <v>18</v>
      </c>
      <c r="E74" s="44">
        <f t="shared" si="4"/>
        <v>0</v>
      </c>
      <c r="F74" s="68"/>
      <c r="G74" s="68"/>
      <c r="H74" s="68"/>
      <c r="I74" s="68"/>
      <c r="J74" s="68">
        <v>0</v>
      </c>
      <c r="K74" s="68">
        <v>1</v>
      </c>
      <c r="L74" s="68">
        <v>0</v>
      </c>
      <c r="M74" s="68"/>
      <c r="N74" s="68">
        <v>0</v>
      </c>
    </row>
    <row r="75" spans="1:14" x14ac:dyDescent="0.25">
      <c r="A75" s="24" t="s">
        <v>239</v>
      </c>
      <c r="B75" s="71" t="s">
        <v>299</v>
      </c>
      <c r="C75" s="72"/>
      <c r="D75" s="24" t="s">
        <v>18</v>
      </c>
      <c r="E75" s="44">
        <f t="shared" si="4"/>
        <v>0</v>
      </c>
      <c r="F75" s="68"/>
      <c r="G75" s="68"/>
      <c r="H75" s="68">
        <v>15</v>
      </c>
      <c r="I75" s="68">
        <v>0</v>
      </c>
      <c r="J75" s="68">
        <v>0</v>
      </c>
      <c r="K75" s="68">
        <v>0</v>
      </c>
      <c r="L75" s="68">
        <v>0</v>
      </c>
      <c r="M75" s="68">
        <v>0</v>
      </c>
      <c r="N75" s="68">
        <v>0</v>
      </c>
    </row>
    <row r="76" spans="1:14" x14ac:dyDescent="0.25">
      <c r="A76" s="24" t="s">
        <v>239</v>
      </c>
      <c r="B76" s="71" t="s">
        <v>79</v>
      </c>
      <c r="C76" s="72"/>
      <c r="D76" s="24" t="s">
        <v>18</v>
      </c>
      <c r="E76" s="44">
        <f t="shared" si="4"/>
        <v>0</v>
      </c>
      <c r="F76" s="68">
        <v>0</v>
      </c>
      <c r="G76" s="68">
        <v>0</v>
      </c>
      <c r="H76" s="68">
        <v>0</v>
      </c>
      <c r="I76" s="68">
        <v>0</v>
      </c>
      <c r="J76" s="68">
        <v>0</v>
      </c>
      <c r="K76" s="68">
        <v>2</v>
      </c>
      <c r="L76" s="68">
        <v>0</v>
      </c>
      <c r="M76" s="68">
        <v>0</v>
      </c>
      <c r="N76" s="68">
        <v>0</v>
      </c>
    </row>
    <row r="77" spans="1:14" x14ac:dyDescent="0.25">
      <c r="A77" s="24" t="s">
        <v>239</v>
      </c>
      <c r="B77" s="71" t="s">
        <v>58</v>
      </c>
      <c r="C77" s="72"/>
      <c r="D77" s="24" t="s">
        <v>18</v>
      </c>
      <c r="E77" s="44">
        <f t="shared" si="4"/>
        <v>0</v>
      </c>
      <c r="F77" s="68">
        <v>0</v>
      </c>
      <c r="G77" s="68">
        <v>0</v>
      </c>
      <c r="H77" s="68">
        <v>3</v>
      </c>
      <c r="I77" s="68">
        <v>0</v>
      </c>
      <c r="J77" s="68">
        <v>0</v>
      </c>
      <c r="K77" s="68">
        <v>610</v>
      </c>
      <c r="L77" s="68">
        <v>0</v>
      </c>
      <c r="M77" s="68">
        <v>0</v>
      </c>
      <c r="N77" s="68">
        <v>0</v>
      </c>
    </row>
    <row r="78" spans="1:14" x14ac:dyDescent="0.25">
      <c r="A78" s="24" t="s">
        <v>239</v>
      </c>
      <c r="B78" s="71" t="s">
        <v>75</v>
      </c>
      <c r="C78" s="72"/>
      <c r="D78" s="24" t="s">
        <v>18</v>
      </c>
      <c r="E78" s="44">
        <f t="shared" si="4"/>
        <v>0</v>
      </c>
      <c r="F78" s="68">
        <v>0</v>
      </c>
      <c r="G78" s="68"/>
      <c r="H78" s="68">
        <v>0</v>
      </c>
      <c r="I78" s="68">
        <v>2</v>
      </c>
      <c r="J78" s="68">
        <v>0</v>
      </c>
      <c r="K78" s="68">
        <v>0</v>
      </c>
      <c r="L78" s="68">
        <v>0</v>
      </c>
      <c r="M78" s="68">
        <v>0</v>
      </c>
      <c r="N78" s="68">
        <v>0</v>
      </c>
    </row>
    <row r="79" spans="1:14" x14ac:dyDescent="0.25">
      <c r="A79" s="24" t="s">
        <v>239</v>
      </c>
      <c r="B79" s="71" t="s">
        <v>184</v>
      </c>
      <c r="C79" s="72"/>
      <c r="D79" s="24" t="s">
        <v>18</v>
      </c>
      <c r="E79" s="44">
        <f t="shared" si="4"/>
        <v>0</v>
      </c>
      <c r="F79" s="68">
        <v>0</v>
      </c>
      <c r="G79" s="68">
        <v>2</v>
      </c>
      <c r="H79" s="68">
        <v>0</v>
      </c>
      <c r="I79" s="68">
        <v>0</v>
      </c>
      <c r="J79" s="68">
        <v>0</v>
      </c>
      <c r="K79" s="68">
        <v>0</v>
      </c>
      <c r="L79" s="68">
        <v>0</v>
      </c>
      <c r="M79" s="68">
        <v>0</v>
      </c>
      <c r="N79" s="68">
        <v>0</v>
      </c>
    </row>
    <row r="80" spans="1:14" x14ac:dyDescent="0.25">
      <c r="A80" s="24" t="s">
        <v>239</v>
      </c>
      <c r="B80" s="71" t="s">
        <v>164</v>
      </c>
      <c r="C80" s="72"/>
      <c r="D80" s="24" t="s">
        <v>18</v>
      </c>
      <c r="E80" s="44">
        <f t="shared" si="4"/>
        <v>0</v>
      </c>
      <c r="F80" s="68">
        <v>0</v>
      </c>
      <c r="G80" s="68">
        <v>0</v>
      </c>
      <c r="H80" s="68">
        <v>2</v>
      </c>
      <c r="I80" s="68">
        <v>0</v>
      </c>
      <c r="J80" s="68">
        <v>1</v>
      </c>
      <c r="K80" s="68">
        <v>0</v>
      </c>
      <c r="L80" s="68">
        <v>0</v>
      </c>
      <c r="M80" s="68">
        <v>0</v>
      </c>
      <c r="N80" s="68">
        <v>0</v>
      </c>
    </row>
    <row r="81" spans="1:14" x14ac:dyDescent="0.25">
      <c r="A81" s="24" t="s">
        <v>239</v>
      </c>
      <c r="B81" s="71" t="s">
        <v>171</v>
      </c>
      <c r="C81" s="72"/>
      <c r="D81" s="24" t="s">
        <v>18</v>
      </c>
      <c r="E81" s="44">
        <f t="shared" si="4"/>
        <v>0</v>
      </c>
      <c r="F81" s="68">
        <v>0</v>
      </c>
      <c r="G81" s="68">
        <v>0</v>
      </c>
      <c r="H81" s="68">
        <v>0</v>
      </c>
      <c r="I81" s="68">
        <v>0</v>
      </c>
      <c r="J81" s="68">
        <v>33</v>
      </c>
      <c r="K81" s="68">
        <v>0</v>
      </c>
      <c r="L81" s="68">
        <v>0</v>
      </c>
      <c r="M81" s="68">
        <v>0</v>
      </c>
      <c r="N81" s="68">
        <v>0</v>
      </c>
    </row>
    <row r="82" spans="1:14" x14ac:dyDescent="0.25">
      <c r="A82" s="24" t="s">
        <v>239</v>
      </c>
      <c r="B82" s="71" t="s">
        <v>166</v>
      </c>
      <c r="C82" s="72"/>
      <c r="D82" s="24" t="s">
        <v>18</v>
      </c>
      <c r="E82" s="44">
        <f t="shared" si="4"/>
        <v>0</v>
      </c>
      <c r="F82" s="68">
        <v>0</v>
      </c>
      <c r="G82" s="68">
        <v>2</v>
      </c>
      <c r="H82" s="68">
        <v>0</v>
      </c>
      <c r="I82" s="68">
        <v>0</v>
      </c>
      <c r="J82" s="68">
        <v>0</v>
      </c>
      <c r="K82" s="68">
        <v>0</v>
      </c>
      <c r="L82" s="68">
        <v>0</v>
      </c>
      <c r="M82" s="68">
        <v>0</v>
      </c>
      <c r="N82" s="68">
        <v>0</v>
      </c>
    </row>
    <row r="83" spans="1:14" x14ac:dyDescent="0.25">
      <c r="A83" s="24" t="s">
        <v>239</v>
      </c>
      <c r="B83" s="71" t="s">
        <v>83</v>
      </c>
      <c r="C83" s="72"/>
      <c r="D83" s="24" t="s">
        <v>18</v>
      </c>
      <c r="E83" s="44">
        <f t="shared" si="4"/>
        <v>0</v>
      </c>
      <c r="F83" s="68">
        <v>0</v>
      </c>
      <c r="G83" s="68">
        <v>0</v>
      </c>
      <c r="H83" s="68">
        <v>0</v>
      </c>
      <c r="I83" s="68">
        <v>32</v>
      </c>
      <c r="J83" s="68">
        <v>0</v>
      </c>
      <c r="K83" s="68">
        <v>0</v>
      </c>
      <c r="L83" s="68">
        <v>0</v>
      </c>
      <c r="M83" s="68">
        <v>0</v>
      </c>
      <c r="N83" s="68">
        <v>0</v>
      </c>
    </row>
    <row r="84" spans="1:14" x14ac:dyDescent="0.25">
      <c r="A84" s="24" t="s">
        <v>239</v>
      </c>
      <c r="B84" s="71" t="s">
        <v>67</v>
      </c>
      <c r="C84" s="72"/>
      <c r="D84" s="24" t="s">
        <v>18</v>
      </c>
      <c r="E84" s="44">
        <f t="shared" si="4"/>
        <v>0</v>
      </c>
      <c r="F84" s="68">
        <v>0</v>
      </c>
      <c r="G84" s="68">
        <v>1</v>
      </c>
      <c r="H84" s="68">
        <v>0</v>
      </c>
      <c r="I84" s="68">
        <v>0</v>
      </c>
      <c r="J84" s="68">
        <v>0</v>
      </c>
      <c r="K84" s="68">
        <v>0</v>
      </c>
      <c r="L84" s="68">
        <v>0</v>
      </c>
      <c r="M84" s="68">
        <v>0</v>
      </c>
      <c r="N84" s="68">
        <v>0</v>
      </c>
    </row>
    <row r="85" spans="1:14" x14ac:dyDescent="0.25">
      <c r="A85" s="24" t="s">
        <v>239</v>
      </c>
      <c r="B85" s="71" t="s">
        <v>115</v>
      </c>
      <c r="C85" s="72"/>
      <c r="D85" s="24" t="s">
        <v>18</v>
      </c>
      <c r="E85" s="44">
        <f t="shared" si="4"/>
        <v>0</v>
      </c>
      <c r="F85" s="68">
        <v>197</v>
      </c>
      <c r="G85" s="68">
        <v>29</v>
      </c>
      <c r="H85" s="68">
        <v>20</v>
      </c>
      <c r="I85" s="68">
        <v>0</v>
      </c>
      <c r="J85" s="68">
        <v>1</v>
      </c>
      <c r="K85" s="68">
        <v>1</v>
      </c>
      <c r="L85" s="68">
        <v>0</v>
      </c>
      <c r="M85" s="68">
        <v>0</v>
      </c>
      <c r="N85" s="68">
        <v>0</v>
      </c>
    </row>
    <row r="86" spans="1:14" x14ac:dyDescent="0.25">
      <c r="A86" s="24" t="s">
        <v>239</v>
      </c>
      <c r="B86" s="71" t="s">
        <v>116</v>
      </c>
      <c r="C86" s="72"/>
      <c r="D86" s="24" t="s">
        <v>18</v>
      </c>
      <c r="E86" s="44">
        <f t="shared" si="4"/>
        <v>0</v>
      </c>
      <c r="F86" s="68">
        <v>1</v>
      </c>
      <c r="G86" s="68">
        <v>0</v>
      </c>
      <c r="H86" s="68">
        <v>0</v>
      </c>
      <c r="I86" s="68">
        <v>0</v>
      </c>
      <c r="J86" s="68">
        <v>0</v>
      </c>
      <c r="K86" s="68">
        <v>0</v>
      </c>
      <c r="L86" s="68">
        <v>0</v>
      </c>
      <c r="M86" s="68">
        <v>0</v>
      </c>
      <c r="N86" s="68">
        <v>0</v>
      </c>
    </row>
    <row r="87" spans="1:14" x14ac:dyDescent="0.25">
      <c r="A87" s="24" t="s">
        <v>239</v>
      </c>
      <c r="B87" s="71" t="s">
        <v>135</v>
      </c>
      <c r="C87" s="72"/>
      <c r="D87" s="24" t="s">
        <v>18</v>
      </c>
      <c r="E87" s="44">
        <f t="shared" si="4"/>
        <v>0</v>
      </c>
      <c r="F87" s="68">
        <v>0</v>
      </c>
      <c r="G87" s="68">
        <v>0</v>
      </c>
      <c r="H87" s="68">
        <v>1</v>
      </c>
      <c r="I87" s="68">
        <v>0</v>
      </c>
      <c r="J87" s="68">
        <v>0</v>
      </c>
      <c r="K87" s="68">
        <v>0</v>
      </c>
      <c r="L87" s="68">
        <v>0</v>
      </c>
      <c r="M87" s="68">
        <v>0</v>
      </c>
      <c r="N87" s="68">
        <v>0</v>
      </c>
    </row>
    <row r="88" spans="1:14" x14ac:dyDescent="0.25">
      <c r="A88" s="24" t="s">
        <v>239</v>
      </c>
      <c r="B88" s="71" t="s">
        <v>114</v>
      </c>
      <c r="C88" s="72"/>
      <c r="D88" s="24" t="s">
        <v>18</v>
      </c>
      <c r="E88" s="44">
        <f t="shared" si="4"/>
        <v>0</v>
      </c>
      <c r="F88" s="68">
        <v>0</v>
      </c>
      <c r="G88" s="68">
        <v>0</v>
      </c>
      <c r="H88" s="68">
        <v>0</v>
      </c>
      <c r="I88" s="68">
        <v>0</v>
      </c>
      <c r="J88" s="68">
        <v>0</v>
      </c>
      <c r="K88" s="68">
        <v>0</v>
      </c>
      <c r="L88" s="68">
        <v>0</v>
      </c>
      <c r="M88" s="68">
        <v>0</v>
      </c>
      <c r="N88" s="68">
        <v>0</v>
      </c>
    </row>
    <row r="89" spans="1:14" x14ac:dyDescent="0.25">
      <c r="A89" s="24" t="s">
        <v>239</v>
      </c>
      <c r="B89" s="71" t="s">
        <v>251</v>
      </c>
      <c r="C89" s="72"/>
      <c r="D89" s="24" t="s">
        <v>18</v>
      </c>
      <c r="E89" s="44">
        <f t="shared" si="4"/>
        <v>0</v>
      </c>
      <c r="F89" s="68">
        <v>0</v>
      </c>
      <c r="G89" s="68">
        <v>0</v>
      </c>
      <c r="H89" s="68">
        <v>25</v>
      </c>
      <c r="I89" s="68">
        <v>0</v>
      </c>
      <c r="J89" s="68">
        <v>0</v>
      </c>
      <c r="K89" s="68">
        <v>0</v>
      </c>
      <c r="L89" s="68">
        <v>0</v>
      </c>
      <c r="M89" s="68">
        <v>0</v>
      </c>
      <c r="N89" s="68">
        <v>0</v>
      </c>
    </row>
    <row r="90" spans="1:14" x14ac:dyDescent="0.25">
      <c r="A90" s="24" t="s">
        <v>239</v>
      </c>
      <c r="B90" s="71" t="s">
        <v>95</v>
      </c>
      <c r="C90" s="72"/>
      <c r="D90" s="24" t="s">
        <v>18</v>
      </c>
      <c r="E90" s="44">
        <f t="shared" si="4"/>
        <v>0</v>
      </c>
      <c r="F90" s="68">
        <v>0</v>
      </c>
      <c r="G90" s="68">
        <v>39</v>
      </c>
      <c r="H90" s="68">
        <v>0</v>
      </c>
      <c r="I90" s="68">
        <v>0</v>
      </c>
      <c r="J90" s="68">
        <v>0</v>
      </c>
      <c r="K90" s="68">
        <v>0</v>
      </c>
      <c r="L90" s="68">
        <v>0</v>
      </c>
      <c r="M90" s="68">
        <v>0</v>
      </c>
      <c r="N90" s="68">
        <v>0</v>
      </c>
    </row>
    <row r="91" spans="1:14" x14ac:dyDescent="0.25">
      <c r="A91" s="24" t="s">
        <v>239</v>
      </c>
      <c r="B91" s="71" t="s">
        <v>120</v>
      </c>
      <c r="C91" s="72"/>
      <c r="D91" s="24" t="s">
        <v>18</v>
      </c>
      <c r="E91" s="44">
        <f t="shared" si="4"/>
        <v>0</v>
      </c>
      <c r="F91" s="68">
        <v>200</v>
      </c>
      <c r="G91" s="68">
        <v>0</v>
      </c>
      <c r="H91" s="68">
        <v>0</v>
      </c>
      <c r="I91" s="68">
        <v>0</v>
      </c>
      <c r="J91" s="68">
        <v>0</v>
      </c>
      <c r="K91" s="68">
        <v>0</v>
      </c>
      <c r="L91" s="68">
        <v>0</v>
      </c>
      <c r="M91" s="68">
        <v>0</v>
      </c>
      <c r="N91" s="68">
        <v>0</v>
      </c>
    </row>
    <row r="92" spans="1:14" x14ac:dyDescent="0.25">
      <c r="A92" s="24" t="s">
        <v>239</v>
      </c>
      <c r="B92" s="71" t="s">
        <v>66</v>
      </c>
      <c r="C92" s="72"/>
      <c r="D92" s="24" t="s">
        <v>18</v>
      </c>
      <c r="E92" s="44">
        <f t="shared" si="4"/>
        <v>0</v>
      </c>
      <c r="F92" s="68">
        <v>772</v>
      </c>
      <c r="G92" s="68">
        <v>109</v>
      </c>
      <c r="H92" s="68">
        <v>0</v>
      </c>
      <c r="I92" s="68">
        <v>0</v>
      </c>
      <c r="J92" s="68">
        <v>0</v>
      </c>
      <c r="K92" s="68">
        <v>0</v>
      </c>
      <c r="L92" s="68">
        <v>0</v>
      </c>
      <c r="M92" s="68">
        <v>0</v>
      </c>
      <c r="N92" s="68">
        <v>0</v>
      </c>
    </row>
    <row r="93" spans="1:14" x14ac:dyDescent="0.25">
      <c r="A93" s="24" t="s">
        <v>239</v>
      </c>
      <c r="B93" s="71" t="s">
        <v>55</v>
      </c>
      <c r="C93" s="72"/>
      <c r="D93" s="24" t="s">
        <v>18</v>
      </c>
      <c r="E93" s="44">
        <f t="shared" si="4"/>
        <v>0</v>
      </c>
      <c r="F93" s="68">
        <v>0</v>
      </c>
      <c r="G93" s="68">
        <v>0</v>
      </c>
      <c r="H93" s="68">
        <v>0</v>
      </c>
      <c r="I93" s="68">
        <v>1</v>
      </c>
      <c r="J93" s="68">
        <v>4613</v>
      </c>
      <c r="K93" s="68">
        <v>46898</v>
      </c>
      <c r="L93" s="68">
        <v>0</v>
      </c>
      <c r="M93" s="68">
        <v>0</v>
      </c>
      <c r="N93" s="68">
        <v>0</v>
      </c>
    </row>
    <row r="94" spans="1:14" x14ac:dyDescent="0.25">
      <c r="A94" s="24" t="s">
        <v>239</v>
      </c>
      <c r="B94" s="71" t="s">
        <v>31</v>
      </c>
      <c r="C94" s="72"/>
      <c r="D94" s="24" t="s">
        <v>18</v>
      </c>
      <c r="E94" s="44">
        <f t="shared" si="4"/>
        <v>0</v>
      </c>
      <c r="F94" s="68">
        <v>1002</v>
      </c>
      <c r="G94" s="68">
        <v>23</v>
      </c>
      <c r="H94" s="68">
        <v>9</v>
      </c>
      <c r="I94" s="68">
        <v>0</v>
      </c>
      <c r="J94" s="68">
        <v>0</v>
      </c>
      <c r="K94" s="68">
        <v>0</v>
      </c>
      <c r="L94" s="68">
        <v>0</v>
      </c>
      <c r="M94" s="68">
        <v>0</v>
      </c>
      <c r="N94" s="68">
        <v>0</v>
      </c>
    </row>
    <row r="95" spans="1:14" x14ac:dyDescent="0.25">
      <c r="A95" s="24" t="s">
        <v>239</v>
      </c>
      <c r="B95" s="71" t="s">
        <v>252</v>
      </c>
      <c r="C95" s="72"/>
      <c r="D95" s="24" t="s">
        <v>18</v>
      </c>
      <c r="E95" s="44">
        <f t="shared" si="4"/>
        <v>0</v>
      </c>
      <c r="F95" s="68">
        <v>0</v>
      </c>
      <c r="G95" s="68">
        <v>0</v>
      </c>
      <c r="H95" s="68">
        <v>0</v>
      </c>
      <c r="I95" s="68">
        <v>0</v>
      </c>
      <c r="J95" s="68">
        <v>10</v>
      </c>
      <c r="K95" s="68">
        <v>8</v>
      </c>
      <c r="L95" s="68">
        <v>0</v>
      </c>
      <c r="M95" s="68">
        <v>0</v>
      </c>
      <c r="N95" s="68">
        <v>0</v>
      </c>
    </row>
    <row r="96" spans="1:14" x14ac:dyDescent="0.25">
      <c r="A96" s="24" t="s">
        <v>239</v>
      </c>
      <c r="B96" s="71" t="s">
        <v>57</v>
      </c>
      <c r="C96" s="72"/>
      <c r="D96" s="24" t="s">
        <v>18</v>
      </c>
      <c r="E96" s="44">
        <f t="shared" si="4"/>
        <v>0</v>
      </c>
      <c r="F96" s="68"/>
      <c r="G96" s="68">
        <v>0</v>
      </c>
      <c r="H96" s="68">
        <v>7</v>
      </c>
      <c r="I96" s="68">
        <v>0</v>
      </c>
      <c r="J96" s="68">
        <v>0</v>
      </c>
      <c r="K96" s="68">
        <v>0</v>
      </c>
      <c r="L96" s="68">
        <v>0</v>
      </c>
      <c r="M96" s="68">
        <v>0</v>
      </c>
      <c r="N96" s="68"/>
    </row>
    <row r="97" spans="1:14" x14ac:dyDescent="0.25">
      <c r="A97" s="24" t="s">
        <v>239</v>
      </c>
      <c r="B97" s="71" t="s">
        <v>29</v>
      </c>
      <c r="C97" s="72"/>
      <c r="D97" s="24" t="s">
        <v>18</v>
      </c>
      <c r="E97" s="44">
        <f t="shared" si="4"/>
        <v>0</v>
      </c>
      <c r="F97" s="68">
        <v>15</v>
      </c>
      <c r="G97" s="68"/>
      <c r="H97" s="68">
        <v>214</v>
      </c>
      <c r="I97" s="68">
        <v>581</v>
      </c>
      <c r="J97" s="68"/>
      <c r="K97" s="68"/>
      <c r="L97" s="68"/>
      <c r="M97" s="68"/>
      <c r="N97" s="68"/>
    </row>
    <row r="98" spans="1:14" x14ac:dyDescent="0.25">
      <c r="A98" s="24" t="s">
        <v>239</v>
      </c>
      <c r="B98" s="71" t="s">
        <v>80</v>
      </c>
      <c r="C98" s="72"/>
      <c r="D98" s="24" t="s">
        <v>18</v>
      </c>
      <c r="E98" s="44">
        <f t="shared" si="4"/>
        <v>0</v>
      </c>
      <c r="F98" s="68"/>
      <c r="G98" s="68"/>
      <c r="H98" s="68"/>
      <c r="I98" s="68"/>
      <c r="J98" s="68"/>
      <c r="K98" s="68"/>
      <c r="L98" s="68">
        <v>0</v>
      </c>
      <c r="M98" s="68">
        <v>0</v>
      </c>
      <c r="N98" s="68"/>
    </row>
    <row r="99" spans="1:14" x14ac:dyDescent="0.25">
      <c r="A99" s="24" t="s">
        <v>239</v>
      </c>
      <c r="B99" s="71" t="s">
        <v>53</v>
      </c>
      <c r="C99" s="72"/>
      <c r="D99" s="24" t="s">
        <v>18</v>
      </c>
      <c r="E99" s="44">
        <f t="shared" si="4"/>
        <v>0</v>
      </c>
      <c r="F99" s="68"/>
      <c r="G99" s="68">
        <v>5</v>
      </c>
      <c r="H99" s="68">
        <v>2</v>
      </c>
      <c r="I99" s="68">
        <v>67424</v>
      </c>
      <c r="J99" s="68"/>
      <c r="K99" s="68"/>
      <c r="L99" s="68"/>
      <c r="M99" s="68"/>
      <c r="N99" s="68"/>
    </row>
    <row r="100" spans="1:14" x14ac:dyDescent="0.25">
      <c r="A100" s="24" t="s">
        <v>239</v>
      </c>
      <c r="B100" s="71" t="s">
        <v>62</v>
      </c>
      <c r="C100" s="72"/>
      <c r="D100" s="24" t="s">
        <v>18</v>
      </c>
      <c r="E100" s="44">
        <f t="shared" si="4"/>
        <v>0</v>
      </c>
      <c r="F100" s="68">
        <v>0</v>
      </c>
      <c r="G100" s="68">
        <v>0</v>
      </c>
      <c r="H100" s="68">
        <v>0</v>
      </c>
      <c r="I100" s="68">
        <v>0</v>
      </c>
      <c r="J100" s="68">
        <v>600</v>
      </c>
      <c r="K100" s="68">
        <v>0</v>
      </c>
      <c r="L100" s="68">
        <v>0</v>
      </c>
      <c r="M100" s="68"/>
      <c r="N100" s="68"/>
    </row>
    <row r="101" spans="1:14" x14ac:dyDescent="0.25">
      <c r="A101" s="24" t="s">
        <v>239</v>
      </c>
      <c r="B101" s="71" t="s">
        <v>47</v>
      </c>
      <c r="C101" s="72"/>
      <c r="D101" s="24" t="s">
        <v>18</v>
      </c>
      <c r="E101" s="44">
        <f t="shared" si="4"/>
        <v>0</v>
      </c>
      <c r="F101" s="68">
        <v>0</v>
      </c>
      <c r="G101" s="68">
        <v>0</v>
      </c>
      <c r="H101" s="68">
        <v>0</v>
      </c>
      <c r="I101" s="68">
        <v>0</v>
      </c>
      <c r="J101" s="68">
        <v>69</v>
      </c>
      <c r="K101" s="68">
        <v>239</v>
      </c>
      <c r="L101" s="68"/>
      <c r="M101" s="68"/>
      <c r="N101" s="68"/>
    </row>
    <row r="102" spans="1:14" x14ac:dyDescent="0.25">
      <c r="A102" s="24" t="s">
        <v>239</v>
      </c>
      <c r="B102" s="71" t="s">
        <v>138</v>
      </c>
      <c r="C102" s="72"/>
      <c r="D102" s="24" t="s">
        <v>18</v>
      </c>
      <c r="E102" s="44">
        <f t="shared" si="4"/>
        <v>0</v>
      </c>
      <c r="F102" s="68">
        <v>0</v>
      </c>
      <c r="G102" s="68">
        <v>0</v>
      </c>
      <c r="H102" s="68">
        <v>0</v>
      </c>
      <c r="I102" s="68">
        <v>0</v>
      </c>
      <c r="J102" s="68">
        <v>0</v>
      </c>
      <c r="K102" s="68">
        <v>12</v>
      </c>
      <c r="L102" s="68"/>
      <c r="M102" s="68"/>
      <c r="N102" s="68"/>
    </row>
    <row r="103" spans="1:14" x14ac:dyDescent="0.25">
      <c r="A103" s="24" t="s">
        <v>239</v>
      </c>
      <c r="B103" s="71" t="s">
        <v>263</v>
      </c>
      <c r="C103" s="72"/>
      <c r="D103" s="24" t="s">
        <v>18</v>
      </c>
      <c r="E103" s="44">
        <f t="shared" si="4"/>
        <v>0</v>
      </c>
      <c r="F103" s="68">
        <v>4</v>
      </c>
      <c r="G103" s="68">
        <v>3</v>
      </c>
      <c r="H103" s="68">
        <v>1</v>
      </c>
      <c r="I103" s="68">
        <v>1</v>
      </c>
      <c r="J103" s="68">
        <v>2</v>
      </c>
      <c r="K103" s="68"/>
      <c r="L103" s="68"/>
      <c r="M103" s="68"/>
      <c r="N103" s="68"/>
    </row>
    <row r="104" spans="1:14" x14ac:dyDescent="0.25">
      <c r="A104" s="24" t="s">
        <v>239</v>
      </c>
      <c r="B104" s="71" t="s">
        <v>289</v>
      </c>
      <c r="C104" s="72"/>
      <c r="D104" s="24" t="s">
        <v>18</v>
      </c>
      <c r="E104" s="44">
        <f t="shared" si="4"/>
        <v>0</v>
      </c>
      <c r="F104" s="68">
        <v>0</v>
      </c>
      <c r="G104" s="68">
        <v>0</v>
      </c>
      <c r="H104" s="68">
        <v>22</v>
      </c>
      <c r="I104" s="68">
        <v>0</v>
      </c>
      <c r="J104" s="68">
        <v>0</v>
      </c>
      <c r="K104" s="68"/>
      <c r="L104" s="68"/>
      <c r="M104" s="68"/>
      <c r="N104" s="68"/>
    </row>
    <row r="105" spans="1:14" x14ac:dyDescent="0.25">
      <c r="A105" s="24" t="s">
        <v>239</v>
      </c>
      <c r="B105" s="71" t="s">
        <v>300</v>
      </c>
      <c r="C105" s="72"/>
      <c r="D105" s="24" t="s">
        <v>18</v>
      </c>
      <c r="E105" s="44">
        <f t="shared" si="4"/>
        <v>0</v>
      </c>
      <c r="F105" s="68">
        <v>0</v>
      </c>
      <c r="G105" s="68">
        <v>0</v>
      </c>
      <c r="H105" s="68">
        <v>49</v>
      </c>
      <c r="I105" s="68">
        <v>0</v>
      </c>
      <c r="J105" s="68"/>
      <c r="K105" s="68"/>
      <c r="L105" s="68"/>
      <c r="M105" s="68"/>
      <c r="N105" s="68"/>
    </row>
    <row r="106" spans="1:14" x14ac:dyDescent="0.25">
      <c r="A106" s="24" t="s">
        <v>239</v>
      </c>
      <c r="B106" s="71" t="s">
        <v>301</v>
      </c>
      <c r="C106" s="72"/>
      <c r="D106" s="24" t="s">
        <v>18</v>
      </c>
      <c r="E106" s="44">
        <f t="shared" si="4"/>
        <v>0</v>
      </c>
      <c r="F106" s="68"/>
      <c r="G106" s="68"/>
      <c r="H106" s="68"/>
      <c r="I106" s="68"/>
      <c r="J106" s="68"/>
      <c r="K106" s="68"/>
      <c r="L106" s="68"/>
      <c r="M106" s="68"/>
      <c r="N106" s="68"/>
    </row>
    <row r="108" spans="1:14" x14ac:dyDescent="0.25">
      <c r="A108" s="24" t="s">
        <v>239</v>
      </c>
      <c r="B108" s="71" t="s">
        <v>220</v>
      </c>
      <c r="C108" s="72" t="s">
        <v>17</v>
      </c>
      <c r="D108" s="24" t="s">
        <v>18</v>
      </c>
      <c r="E108" s="44">
        <v>47501.333333333336</v>
      </c>
      <c r="F108" s="68">
        <v>4976</v>
      </c>
      <c r="G108" s="68">
        <v>41234</v>
      </c>
      <c r="H108" s="68">
        <v>41922</v>
      </c>
      <c r="I108" s="68">
        <v>23626</v>
      </c>
      <c r="J108" s="68">
        <v>37278</v>
      </c>
      <c r="K108" s="68">
        <v>13698</v>
      </c>
      <c r="L108" s="68">
        <v>9396</v>
      </c>
      <c r="M108" s="68">
        <v>69832</v>
      </c>
      <c r="N108" s="68">
        <v>63276</v>
      </c>
    </row>
    <row r="109" spans="1:14" x14ac:dyDescent="0.25">
      <c r="A109" s="24" t="s">
        <v>239</v>
      </c>
      <c r="B109" s="71" t="s">
        <v>224</v>
      </c>
      <c r="C109" s="72" t="s">
        <v>17</v>
      </c>
      <c r="D109" s="24" t="s">
        <v>18</v>
      </c>
      <c r="E109" s="44">
        <v>48272.333333333336</v>
      </c>
      <c r="F109" s="68">
        <v>39959</v>
      </c>
      <c r="G109" s="68">
        <v>51521</v>
      </c>
      <c r="H109" s="68">
        <v>108938</v>
      </c>
      <c r="I109" s="68">
        <v>120966</v>
      </c>
      <c r="J109" s="68">
        <v>33956</v>
      </c>
      <c r="K109" s="68">
        <v>32306</v>
      </c>
      <c r="L109" s="68">
        <v>65857</v>
      </c>
      <c r="M109" s="68">
        <v>47665</v>
      </c>
      <c r="N109" s="68">
        <v>31295</v>
      </c>
    </row>
    <row r="110" spans="1:14" x14ac:dyDescent="0.25">
      <c r="A110" s="24" t="s">
        <v>239</v>
      </c>
      <c r="B110" s="71" t="s">
        <v>210</v>
      </c>
      <c r="C110" s="72" t="s">
        <v>17</v>
      </c>
      <c r="D110" s="24" t="s">
        <v>18</v>
      </c>
      <c r="E110" s="44">
        <v>2763.3333333333335</v>
      </c>
      <c r="F110" s="68">
        <v>15907</v>
      </c>
      <c r="G110" s="68">
        <v>18682</v>
      </c>
      <c r="H110" s="68">
        <v>18351</v>
      </c>
      <c r="I110" s="68">
        <v>51605</v>
      </c>
      <c r="J110" s="68">
        <v>21508</v>
      </c>
      <c r="K110" s="68">
        <v>5641</v>
      </c>
      <c r="L110" s="68">
        <v>3342</v>
      </c>
      <c r="M110" s="68">
        <v>0</v>
      </c>
      <c r="N110" s="68">
        <v>4948</v>
      </c>
    </row>
    <row r="111" spans="1:14" x14ac:dyDescent="0.25">
      <c r="A111" s="24" t="s">
        <v>239</v>
      </c>
      <c r="B111" s="71" t="s">
        <v>213</v>
      </c>
      <c r="C111" s="72" t="s">
        <v>17</v>
      </c>
      <c r="D111" s="24" t="s">
        <v>18</v>
      </c>
      <c r="E111" s="44">
        <v>3672.3333333333335</v>
      </c>
      <c r="F111" s="68">
        <v>5469</v>
      </c>
      <c r="G111" s="68">
        <v>31440</v>
      </c>
      <c r="H111" s="68">
        <v>54204</v>
      </c>
      <c r="I111" s="68">
        <v>10040</v>
      </c>
      <c r="J111" s="68">
        <v>2533</v>
      </c>
      <c r="K111" s="68">
        <v>3370</v>
      </c>
      <c r="L111" s="68">
        <v>2362</v>
      </c>
      <c r="M111" s="68">
        <v>3751</v>
      </c>
      <c r="N111" s="68">
        <v>4904</v>
      </c>
    </row>
    <row r="112" spans="1:14" x14ac:dyDescent="0.25">
      <c r="A112" s="24" t="s">
        <v>239</v>
      </c>
      <c r="B112" s="71" t="s">
        <v>212</v>
      </c>
      <c r="C112" s="72" t="s">
        <v>17</v>
      </c>
      <c r="D112" s="24" t="s">
        <v>18</v>
      </c>
      <c r="E112" s="44">
        <v>3389</v>
      </c>
      <c r="F112" s="68">
        <v>11990</v>
      </c>
      <c r="G112" s="68">
        <v>20262</v>
      </c>
      <c r="H112" s="68">
        <v>77062</v>
      </c>
      <c r="I112" s="68">
        <v>22938</v>
      </c>
      <c r="J112" s="68">
        <v>2268</v>
      </c>
      <c r="K112" s="68">
        <v>2991</v>
      </c>
      <c r="L112" s="68">
        <v>4576</v>
      </c>
      <c r="M112" s="68">
        <v>3440</v>
      </c>
      <c r="N112" s="68">
        <v>2151</v>
      </c>
    </row>
    <row r="113" spans="1:14" x14ac:dyDescent="0.25">
      <c r="A113" s="24" t="s">
        <v>239</v>
      </c>
      <c r="B113" s="71" t="s">
        <v>225</v>
      </c>
      <c r="C113" s="72" t="s">
        <v>17</v>
      </c>
      <c r="D113" s="24" t="s">
        <v>18</v>
      </c>
      <c r="E113" s="44">
        <v>711</v>
      </c>
      <c r="F113" s="68">
        <v>1285</v>
      </c>
      <c r="G113" s="68">
        <v>1040</v>
      </c>
      <c r="H113" s="68">
        <v>450</v>
      </c>
      <c r="I113" s="68">
        <v>66</v>
      </c>
      <c r="J113" s="68">
        <v>0</v>
      </c>
      <c r="K113" s="68">
        <v>315</v>
      </c>
      <c r="L113" s="68">
        <v>22</v>
      </c>
      <c r="M113" s="68">
        <v>235</v>
      </c>
      <c r="N113" s="68">
        <v>1876</v>
      </c>
    </row>
    <row r="114" spans="1:14" x14ac:dyDescent="0.25">
      <c r="A114" s="24" t="s">
        <v>239</v>
      </c>
      <c r="B114" s="71" t="s">
        <v>209</v>
      </c>
      <c r="C114" s="72" t="s">
        <v>17</v>
      </c>
      <c r="D114" s="24" t="s">
        <v>18</v>
      </c>
      <c r="E114" s="44">
        <v>2498.3333333333335</v>
      </c>
      <c r="F114" s="68">
        <v>6139</v>
      </c>
      <c r="G114" s="68">
        <v>23809</v>
      </c>
      <c r="H114" s="68">
        <v>3607</v>
      </c>
      <c r="I114" s="68">
        <v>2621</v>
      </c>
      <c r="J114" s="68">
        <v>1182</v>
      </c>
      <c r="K114" s="68">
        <v>1842</v>
      </c>
      <c r="L114" s="68">
        <v>3424</v>
      </c>
      <c r="M114" s="68">
        <v>2253</v>
      </c>
      <c r="N114" s="68">
        <v>1818</v>
      </c>
    </row>
    <row r="115" spans="1:14" x14ac:dyDescent="0.25">
      <c r="A115" s="24" t="s">
        <v>239</v>
      </c>
      <c r="B115" s="71" t="s">
        <v>219</v>
      </c>
      <c r="C115" s="72" t="s">
        <v>17</v>
      </c>
      <c r="D115" s="24" t="s">
        <v>18</v>
      </c>
      <c r="E115" s="44">
        <v>919.33333333333337</v>
      </c>
      <c r="F115" s="68">
        <v>1933</v>
      </c>
      <c r="G115" s="68">
        <v>1207</v>
      </c>
      <c r="H115" s="68">
        <v>23134</v>
      </c>
      <c r="I115" s="68">
        <v>123</v>
      </c>
      <c r="J115" s="68">
        <v>47</v>
      </c>
      <c r="K115" s="68">
        <v>67</v>
      </c>
      <c r="L115" s="68">
        <v>1224</v>
      </c>
      <c r="M115" s="68">
        <v>322</v>
      </c>
      <c r="N115" s="68">
        <v>1212</v>
      </c>
    </row>
    <row r="116" spans="1:14" x14ac:dyDescent="0.25">
      <c r="A116" s="24" t="s">
        <v>239</v>
      </c>
      <c r="B116" s="71" t="s">
        <v>208</v>
      </c>
      <c r="C116" s="72" t="s">
        <v>17</v>
      </c>
      <c r="D116" s="24" t="s">
        <v>18</v>
      </c>
      <c r="E116" s="44">
        <v>946.33333333333337</v>
      </c>
      <c r="F116" s="68">
        <v>10653</v>
      </c>
      <c r="G116" s="68">
        <v>12459</v>
      </c>
      <c r="H116" s="68">
        <v>9277</v>
      </c>
      <c r="I116" s="68">
        <v>2178</v>
      </c>
      <c r="J116" s="68">
        <v>648</v>
      </c>
      <c r="K116" s="68">
        <v>2035</v>
      </c>
      <c r="L116" s="68">
        <v>1419</v>
      </c>
      <c r="M116" s="68">
        <v>661</v>
      </c>
      <c r="N116" s="68">
        <v>759</v>
      </c>
    </row>
    <row r="117" spans="1:14" x14ac:dyDescent="0.25">
      <c r="A117" s="24" t="s">
        <v>239</v>
      </c>
      <c r="B117" s="71" t="s">
        <v>218</v>
      </c>
      <c r="C117" s="72" t="s">
        <v>17</v>
      </c>
      <c r="D117" s="24" t="s">
        <v>18</v>
      </c>
      <c r="E117" s="44">
        <v>4096.666666666667</v>
      </c>
      <c r="F117" s="68">
        <v>4216</v>
      </c>
      <c r="G117" s="68">
        <v>14353</v>
      </c>
      <c r="H117" s="68">
        <v>12265</v>
      </c>
      <c r="I117" s="68">
        <v>10787</v>
      </c>
      <c r="J117" s="68">
        <v>2114</v>
      </c>
      <c r="K117" s="68">
        <v>3764</v>
      </c>
      <c r="L117" s="68">
        <v>8406</v>
      </c>
      <c r="M117" s="68">
        <v>3175</v>
      </c>
      <c r="N117" s="68">
        <v>709</v>
      </c>
    </row>
    <row r="118" spans="1:14" x14ac:dyDescent="0.25">
      <c r="A118" s="24" t="s">
        <v>239</v>
      </c>
      <c r="B118" s="71" t="s">
        <v>234</v>
      </c>
      <c r="C118" s="72" t="s">
        <v>17</v>
      </c>
      <c r="D118" s="24" t="s">
        <v>18</v>
      </c>
      <c r="E118" s="44">
        <v>1002</v>
      </c>
      <c r="F118" s="68">
        <v>1893</v>
      </c>
      <c r="G118" s="68">
        <v>33858</v>
      </c>
      <c r="H118" s="68">
        <v>21487</v>
      </c>
      <c r="I118" s="68">
        <v>8592</v>
      </c>
      <c r="J118" s="68">
        <v>2260</v>
      </c>
      <c r="K118" s="68">
        <v>470</v>
      </c>
      <c r="L118" s="68">
        <v>1314</v>
      </c>
      <c r="M118" s="68">
        <v>1310</v>
      </c>
      <c r="N118" s="68">
        <v>382</v>
      </c>
    </row>
    <row r="119" spans="1:14" x14ac:dyDescent="0.25">
      <c r="A119" s="24" t="s">
        <v>239</v>
      </c>
      <c r="B119" s="71" t="s">
        <v>230</v>
      </c>
      <c r="C119" s="72" t="s">
        <v>17</v>
      </c>
      <c r="D119" s="24" t="s">
        <v>18</v>
      </c>
      <c r="E119" s="44">
        <v>509.66666666666669</v>
      </c>
      <c r="F119" s="68">
        <v>13687</v>
      </c>
      <c r="G119" s="68">
        <v>9774</v>
      </c>
      <c r="H119" s="68">
        <v>12811</v>
      </c>
      <c r="I119" s="68">
        <v>10707</v>
      </c>
      <c r="J119" s="68">
        <v>6897</v>
      </c>
      <c r="K119" s="68">
        <v>1230</v>
      </c>
      <c r="L119" s="68">
        <v>824</v>
      </c>
      <c r="M119" s="68">
        <v>351</v>
      </c>
      <c r="N119" s="68">
        <v>354</v>
      </c>
    </row>
    <row r="120" spans="1:14" x14ac:dyDescent="0.25">
      <c r="A120" s="24" t="s">
        <v>239</v>
      </c>
      <c r="B120" s="71" t="s">
        <v>231</v>
      </c>
      <c r="C120" s="72" t="s">
        <v>17</v>
      </c>
      <c r="D120" s="24" t="s">
        <v>18</v>
      </c>
      <c r="E120" s="44">
        <v>115</v>
      </c>
      <c r="F120" s="68">
        <v>3389</v>
      </c>
      <c r="G120" s="68">
        <v>1908</v>
      </c>
      <c r="H120" s="68">
        <v>1272</v>
      </c>
      <c r="I120" s="68">
        <v>1297</v>
      </c>
      <c r="J120" s="68">
        <v>41</v>
      </c>
      <c r="K120" s="68">
        <v>0</v>
      </c>
      <c r="L120" s="68">
        <v>0</v>
      </c>
      <c r="M120" s="68">
        <v>167</v>
      </c>
      <c r="N120" s="68">
        <v>178</v>
      </c>
    </row>
    <row r="121" spans="1:14" x14ac:dyDescent="0.25">
      <c r="A121" s="24" t="s">
        <v>239</v>
      </c>
      <c r="B121" s="71" t="s">
        <v>214</v>
      </c>
      <c r="C121" s="72" t="s">
        <v>17</v>
      </c>
      <c r="D121" s="24" t="s">
        <v>18</v>
      </c>
      <c r="E121" s="44">
        <v>49</v>
      </c>
      <c r="F121" s="68">
        <v>80</v>
      </c>
      <c r="G121" s="68">
        <v>9</v>
      </c>
      <c r="H121" s="68">
        <v>11</v>
      </c>
      <c r="I121" s="68">
        <v>111</v>
      </c>
      <c r="J121" s="68">
        <v>1</v>
      </c>
      <c r="K121" s="68">
        <v>17</v>
      </c>
      <c r="L121" s="68">
        <v>37</v>
      </c>
      <c r="M121" s="68">
        <v>57</v>
      </c>
      <c r="N121" s="68">
        <v>53</v>
      </c>
    </row>
    <row r="122" spans="1:14" x14ac:dyDescent="0.25">
      <c r="A122" s="24" t="s">
        <v>239</v>
      </c>
      <c r="B122" s="71" t="s">
        <v>222</v>
      </c>
      <c r="C122" s="72" t="s">
        <v>17</v>
      </c>
      <c r="D122" s="24" t="s">
        <v>18</v>
      </c>
      <c r="E122" s="44">
        <v>551</v>
      </c>
      <c r="F122" s="68">
        <v>4842</v>
      </c>
      <c r="G122" s="68">
        <v>1707</v>
      </c>
      <c r="H122" s="68">
        <v>5286</v>
      </c>
      <c r="I122" s="68">
        <v>12874</v>
      </c>
      <c r="J122" s="68">
        <v>506</v>
      </c>
      <c r="K122" s="68">
        <v>2992</v>
      </c>
      <c r="L122" s="68">
        <v>264</v>
      </c>
      <c r="M122" s="68">
        <v>1345</v>
      </c>
      <c r="N122" s="68">
        <v>44</v>
      </c>
    </row>
    <row r="123" spans="1:14" x14ac:dyDescent="0.25">
      <c r="A123" s="24" t="s">
        <v>239</v>
      </c>
      <c r="B123" s="71" t="s">
        <v>215</v>
      </c>
      <c r="C123" s="72" t="s">
        <v>17</v>
      </c>
      <c r="D123" s="24" t="s">
        <v>18</v>
      </c>
      <c r="E123" s="44">
        <v>160</v>
      </c>
      <c r="F123" s="68">
        <v>1632</v>
      </c>
      <c r="G123" s="68">
        <v>2149</v>
      </c>
      <c r="H123" s="68">
        <v>11351</v>
      </c>
      <c r="I123" s="68">
        <v>289</v>
      </c>
      <c r="J123" s="68">
        <v>17</v>
      </c>
      <c r="K123" s="68">
        <v>13</v>
      </c>
      <c r="L123" s="68">
        <v>437</v>
      </c>
      <c r="M123" s="68">
        <v>8</v>
      </c>
      <c r="N123" s="68">
        <v>35</v>
      </c>
    </row>
    <row r="124" spans="1:14" x14ac:dyDescent="0.25">
      <c r="A124" s="24" t="s">
        <v>239</v>
      </c>
      <c r="B124" s="71" t="s">
        <v>235</v>
      </c>
      <c r="C124" s="72" t="s">
        <v>17</v>
      </c>
      <c r="D124" s="24" t="s">
        <v>18</v>
      </c>
      <c r="E124" s="44">
        <v>4.666666666666667</v>
      </c>
      <c r="F124" s="68">
        <v>3</v>
      </c>
      <c r="G124" s="68">
        <v>2</v>
      </c>
      <c r="H124" s="68">
        <v>2</v>
      </c>
      <c r="I124" s="68">
        <v>6</v>
      </c>
      <c r="J124" s="68">
        <v>33</v>
      </c>
      <c r="K124" s="68">
        <v>11</v>
      </c>
      <c r="L124" s="68">
        <v>0</v>
      </c>
      <c r="M124" s="68">
        <v>0</v>
      </c>
      <c r="N124" s="68">
        <v>14</v>
      </c>
    </row>
    <row r="125" spans="1:14" x14ac:dyDescent="0.25">
      <c r="A125" s="24" t="s">
        <v>239</v>
      </c>
      <c r="B125" s="71" t="s">
        <v>226</v>
      </c>
      <c r="C125" s="72" t="s">
        <v>17</v>
      </c>
      <c r="D125" s="24" t="s">
        <v>18</v>
      </c>
      <c r="E125" s="44">
        <v>151</v>
      </c>
      <c r="F125" s="68">
        <v>0</v>
      </c>
      <c r="G125" s="68">
        <v>0</v>
      </c>
      <c r="H125" s="68">
        <v>324</v>
      </c>
      <c r="I125" s="68">
        <v>59</v>
      </c>
      <c r="J125" s="68">
        <v>108</v>
      </c>
      <c r="K125" s="68">
        <v>130</v>
      </c>
      <c r="L125" s="68">
        <v>195</v>
      </c>
      <c r="M125" s="68">
        <v>247</v>
      </c>
      <c r="N125" s="68">
        <v>11</v>
      </c>
    </row>
    <row r="126" spans="1:14" x14ac:dyDescent="0.25">
      <c r="A126" s="24" t="s">
        <v>239</v>
      </c>
      <c r="B126" s="71" t="s">
        <v>229</v>
      </c>
      <c r="C126" s="72" t="s">
        <v>17</v>
      </c>
      <c r="D126" s="24" t="s">
        <v>18</v>
      </c>
      <c r="E126" s="44">
        <v>633.66666666666663</v>
      </c>
      <c r="F126" s="68">
        <v>17246</v>
      </c>
      <c r="G126" s="68">
        <v>29047</v>
      </c>
      <c r="H126" s="68">
        <v>18981</v>
      </c>
      <c r="I126" s="68">
        <v>13936</v>
      </c>
      <c r="J126" s="68">
        <v>7613</v>
      </c>
      <c r="K126" s="68">
        <v>3137</v>
      </c>
      <c r="L126" s="68">
        <v>362</v>
      </c>
      <c r="M126" s="68">
        <v>1528</v>
      </c>
      <c r="N126" s="68">
        <v>11</v>
      </c>
    </row>
    <row r="127" spans="1:14" x14ac:dyDescent="0.25">
      <c r="A127" s="24" t="s">
        <v>239</v>
      </c>
      <c r="B127" s="71" t="s">
        <v>264</v>
      </c>
      <c r="C127" s="72" t="s">
        <v>17</v>
      </c>
      <c r="D127" s="24" t="s">
        <v>18</v>
      </c>
      <c r="E127" s="44">
        <v>9</v>
      </c>
      <c r="F127" s="68">
        <v>895</v>
      </c>
      <c r="G127" s="68">
        <v>1198</v>
      </c>
      <c r="H127" s="68">
        <v>8777</v>
      </c>
      <c r="I127" s="68">
        <v>2650</v>
      </c>
      <c r="J127" s="68">
        <v>16</v>
      </c>
      <c r="K127" s="68">
        <v>2</v>
      </c>
      <c r="L127" s="68">
        <v>3</v>
      </c>
      <c r="M127" s="68">
        <v>15</v>
      </c>
      <c r="N127" s="68">
        <v>9</v>
      </c>
    </row>
    <row r="128" spans="1:14" x14ac:dyDescent="0.25">
      <c r="A128" s="24" t="s">
        <v>239</v>
      </c>
      <c r="B128" s="71" t="s">
        <v>217</v>
      </c>
      <c r="C128" s="72" t="s">
        <v>17</v>
      </c>
      <c r="D128" s="24" t="s">
        <v>18</v>
      </c>
      <c r="E128" s="44">
        <v>3</v>
      </c>
      <c r="F128" s="68">
        <v>4</v>
      </c>
      <c r="G128" s="68">
        <v>97</v>
      </c>
      <c r="H128" s="68">
        <v>0</v>
      </c>
      <c r="I128" s="68">
        <v>2</v>
      </c>
      <c r="J128" s="68">
        <v>42</v>
      </c>
      <c r="K128" s="68">
        <v>19</v>
      </c>
      <c r="L128" s="68">
        <v>0</v>
      </c>
      <c r="M128" s="68">
        <v>4</v>
      </c>
      <c r="N128" s="68">
        <v>5</v>
      </c>
    </row>
    <row r="129" spans="1:14" x14ac:dyDescent="0.25">
      <c r="A129" s="24" t="s">
        <v>239</v>
      </c>
      <c r="B129" s="71" t="s">
        <v>221</v>
      </c>
      <c r="C129" s="72" t="s">
        <v>17</v>
      </c>
      <c r="D129" s="24" t="s">
        <v>18</v>
      </c>
      <c r="E129" s="44">
        <v>896.33333333333337</v>
      </c>
      <c r="F129" s="68">
        <v>1405</v>
      </c>
      <c r="G129" s="68">
        <v>18083</v>
      </c>
      <c r="H129" s="68">
        <v>17879</v>
      </c>
      <c r="I129" s="68">
        <v>6402</v>
      </c>
      <c r="J129" s="68">
        <v>614</v>
      </c>
      <c r="K129" s="68">
        <v>118</v>
      </c>
      <c r="L129" s="68">
        <v>180</v>
      </c>
      <c r="M129" s="68">
        <v>2506</v>
      </c>
      <c r="N129" s="68">
        <v>3</v>
      </c>
    </row>
    <row r="130" spans="1:14" x14ac:dyDescent="0.25">
      <c r="A130" s="24" t="s">
        <v>239</v>
      </c>
      <c r="B130" s="71" t="s">
        <v>223</v>
      </c>
      <c r="C130" s="72" t="s">
        <v>17</v>
      </c>
      <c r="D130" s="24" t="s">
        <v>18</v>
      </c>
      <c r="E130" s="44">
        <v>9</v>
      </c>
      <c r="F130" s="68">
        <v>2</v>
      </c>
      <c r="G130" s="68">
        <v>45</v>
      </c>
      <c r="H130" s="68">
        <v>45</v>
      </c>
      <c r="I130" s="68">
        <v>11</v>
      </c>
      <c r="J130" s="68">
        <v>0</v>
      </c>
      <c r="K130" s="68">
        <v>53</v>
      </c>
      <c r="L130" s="68">
        <v>21</v>
      </c>
      <c r="M130" s="68">
        <v>3</v>
      </c>
      <c r="N130" s="68">
        <v>3</v>
      </c>
    </row>
    <row r="131" spans="1:14" x14ac:dyDescent="0.25">
      <c r="A131" s="24" t="s">
        <v>239</v>
      </c>
      <c r="B131" s="71" t="s">
        <v>232</v>
      </c>
      <c r="C131" s="72" t="s">
        <v>17</v>
      </c>
      <c r="D131" s="24" t="s">
        <v>18</v>
      </c>
      <c r="E131" s="44">
        <v>1</v>
      </c>
      <c r="F131" s="68">
        <v>2206</v>
      </c>
      <c r="G131" s="68">
        <v>3040</v>
      </c>
      <c r="H131" s="68">
        <v>1677</v>
      </c>
      <c r="I131" s="68">
        <v>941</v>
      </c>
      <c r="J131" s="68">
        <v>0</v>
      </c>
      <c r="K131" s="68">
        <v>0</v>
      </c>
      <c r="L131" s="68">
        <v>0</v>
      </c>
      <c r="M131" s="68">
        <v>0</v>
      </c>
      <c r="N131" s="68">
        <v>3</v>
      </c>
    </row>
    <row r="132" spans="1:14" x14ac:dyDescent="0.25">
      <c r="A132" s="24" t="s">
        <v>239</v>
      </c>
      <c r="B132" s="71" t="s">
        <v>211</v>
      </c>
      <c r="C132" s="72" t="s">
        <v>17</v>
      </c>
      <c r="D132" s="24" t="s">
        <v>18</v>
      </c>
      <c r="E132" s="44">
        <v>0.66666666666666663</v>
      </c>
      <c r="F132" s="68">
        <v>0</v>
      </c>
      <c r="G132" s="68">
        <v>0</v>
      </c>
      <c r="H132" s="68">
        <v>0</v>
      </c>
      <c r="I132" s="68">
        <v>0</v>
      </c>
      <c r="J132" s="68">
        <v>40</v>
      </c>
      <c r="K132" s="68">
        <v>0</v>
      </c>
      <c r="L132" s="68">
        <v>0</v>
      </c>
      <c r="M132" s="68">
        <v>2</v>
      </c>
      <c r="N132" s="68">
        <v>0</v>
      </c>
    </row>
    <row r="133" spans="1:14" x14ac:dyDescent="0.25">
      <c r="A133" s="24" t="s">
        <v>239</v>
      </c>
      <c r="B133" s="71" t="s">
        <v>216</v>
      </c>
      <c r="C133" s="72" t="s">
        <v>17</v>
      </c>
      <c r="D133" s="24" t="s">
        <v>18</v>
      </c>
      <c r="E133" s="44">
        <v>2.3333333333333335</v>
      </c>
      <c r="F133" s="68">
        <v>6504</v>
      </c>
      <c r="G133" s="68">
        <v>15433</v>
      </c>
      <c r="H133" s="68">
        <v>12311</v>
      </c>
      <c r="I133" s="68">
        <v>25752</v>
      </c>
      <c r="J133" s="68">
        <v>1905</v>
      </c>
      <c r="K133" s="68">
        <v>5</v>
      </c>
      <c r="L133" s="68">
        <v>5</v>
      </c>
      <c r="M133" s="68">
        <v>2</v>
      </c>
      <c r="N133" s="68">
        <v>0</v>
      </c>
    </row>
    <row r="134" spans="1:14" x14ac:dyDescent="0.25">
      <c r="A134" s="24" t="s">
        <v>239</v>
      </c>
      <c r="B134" s="71" t="s">
        <v>227</v>
      </c>
      <c r="C134" s="72" t="s">
        <v>17</v>
      </c>
      <c r="D134" s="24" t="s">
        <v>18</v>
      </c>
      <c r="E134" s="44">
        <v>8.3333333333333339</v>
      </c>
      <c r="F134" s="68">
        <v>768</v>
      </c>
      <c r="G134" s="68">
        <v>370</v>
      </c>
      <c r="H134" s="68">
        <v>907</v>
      </c>
      <c r="I134" s="68">
        <v>277</v>
      </c>
      <c r="J134" s="68">
        <v>93</v>
      </c>
      <c r="K134" s="68">
        <v>10</v>
      </c>
      <c r="L134" s="68">
        <v>25</v>
      </c>
      <c r="M134" s="68">
        <v>0</v>
      </c>
      <c r="N134" s="68">
        <v>0</v>
      </c>
    </row>
  </sheetData>
  <autoFilter ref="A6:P106">
    <sortState ref="A7:N106">
      <sortCondition descending="1" ref="E6:E106"/>
    </sortState>
  </autoFilter>
  <hyperlinks>
    <hyperlink ref="E2" location="'CONTENTS &amp; NOTES'!A1" display="Return to Contents pag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17"/>
  <sheetViews>
    <sheetView showGridLines="0" workbookViewId="0"/>
  </sheetViews>
  <sheetFormatPr defaultColWidth="9.28515625" defaultRowHeight="12" x14ac:dyDescent="0.25"/>
  <cols>
    <col min="1" max="2" width="9.28515625" style="2"/>
    <col min="3" max="3" width="29.140625" style="2" bestFit="1" customWidth="1"/>
    <col min="4" max="4" width="6.7109375" style="2" customWidth="1"/>
    <col min="5" max="5" width="12.42578125" style="2" customWidth="1"/>
    <col min="6" max="6" width="13.140625" style="3" bestFit="1" customWidth="1"/>
    <col min="7" max="7" width="12.140625" style="2" customWidth="1"/>
    <col min="8" max="15" width="11.42578125" style="2" bestFit="1" customWidth="1"/>
    <col min="16" max="16384" width="9.28515625" style="2"/>
  </cols>
  <sheetData>
    <row r="1" spans="1:15" ht="14.4" x14ac:dyDescent="0.25">
      <c r="A1" s="1" t="s">
        <v>339</v>
      </c>
      <c r="F1" s="100" t="s">
        <v>363</v>
      </c>
      <c r="G1" s="101"/>
      <c r="H1" s="102"/>
    </row>
    <row r="2" spans="1:15" s="4" customFormat="1" x14ac:dyDescent="0.25">
      <c r="A2" s="4" t="s">
        <v>1</v>
      </c>
      <c r="B2" s="5" t="s">
        <v>285</v>
      </c>
      <c r="F2" s="6"/>
    </row>
    <row r="3" spans="1:15" s="9" customFormat="1" ht="24" x14ac:dyDescent="0.25">
      <c r="A3" s="7" t="s">
        <v>3</v>
      </c>
      <c r="B3" s="7" t="s">
        <v>4</v>
      </c>
      <c r="C3" s="7" t="s">
        <v>5</v>
      </c>
      <c r="D3" s="7"/>
      <c r="E3" s="7" t="s">
        <v>6</v>
      </c>
      <c r="F3" s="8" t="s">
        <v>243</v>
      </c>
      <c r="G3" s="7" t="s">
        <v>8</v>
      </c>
      <c r="H3" s="7" t="s">
        <v>9</v>
      </c>
      <c r="I3" s="7" t="s">
        <v>10</v>
      </c>
      <c r="J3" s="7" t="s">
        <v>11</v>
      </c>
      <c r="K3" s="7" t="s">
        <v>12</v>
      </c>
      <c r="L3" s="7" t="s">
        <v>13</v>
      </c>
      <c r="M3" s="7" t="s">
        <v>14</v>
      </c>
      <c r="N3" s="7" t="s">
        <v>238</v>
      </c>
      <c r="O3" s="7" t="s">
        <v>244</v>
      </c>
    </row>
    <row r="4" spans="1:15" s="9" customFormat="1" x14ac:dyDescent="0.25">
      <c r="A4" s="10"/>
      <c r="B4" s="10"/>
      <c r="C4" s="105" t="s">
        <v>367</v>
      </c>
      <c r="D4" s="10"/>
      <c r="E4" s="10"/>
      <c r="F4" s="49"/>
      <c r="G4" s="12">
        <f t="shared" ref="G4:O4" si="0">(COUNTIF(G7:G8562,"&gt;0")-1)</f>
        <v>130</v>
      </c>
      <c r="H4" s="12">
        <f t="shared" si="0"/>
        <v>132</v>
      </c>
      <c r="I4" s="12">
        <f t="shared" si="0"/>
        <v>135</v>
      </c>
      <c r="J4" s="12">
        <f t="shared" si="0"/>
        <v>149</v>
      </c>
      <c r="K4" s="12">
        <f t="shared" si="0"/>
        <v>146</v>
      </c>
      <c r="L4" s="12">
        <f t="shared" si="0"/>
        <v>150</v>
      </c>
      <c r="M4" s="12">
        <f t="shared" si="0"/>
        <v>149</v>
      </c>
      <c r="N4" s="12">
        <f t="shared" si="0"/>
        <v>146</v>
      </c>
      <c r="O4" s="12">
        <f t="shared" si="0"/>
        <v>158</v>
      </c>
    </row>
    <row r="5" spans="1:15" s="9" customFormat="1" x14ac:dyDescent="0.25">
      <c r="A5" s="10"/>
      <c r="B5" s="10"/>
      <c r="C5" s="104" t="s">
        <v>368</v>
      </c>
      <c r="D5" s="10"/>
      <c r="E5" s="10"/>
      <c r="F5" s="49">
        <f>SUBTOTAL(9,F7:F188)</f>
        <v>4898245.8563333359</v>
      </c>
      <c r="G5" s="49">
        <f t="shared" ref="G5:O5" si="1">SUBTOTAL(9,G7:G188)</f>
        <v>1539763.9600000004</v>
      </c>
      <c r="H5" s="49">
        <f t="shared" si="1"/>
        <v>1711298.9410000008</v>
      </c>
      <c r="I5" s="49">
        <f t="shared" si="1"/>
        <v>1964896.1650000014</v>
      </c>
      <c r="J5" s="49">
        <f t="shared" si="1"/>
        <v>3121078.9060000028</v>
      </c>
      <c r="K5" s="49">
        <f t="shared" si="1"/>
        <v>2982404.782000002</v>
      </c>
      <c r="L5" s="49">
        <f t="shared" si="1"/>
        <v>3921633.6309999991</v>
      </c>
      <c r="M5" s="49">
        <f t="shared" si="1"/>
        <v>4734959.5189999994</v>
      </c>
      <c r="N5" s="49">
        <f t="shared" si="1"/>
        <v>5547229.2000000002</v>
      </c>
      <c r="O5" s="49">
        <f t="shared" si="1"/>
        <v>4412548.8500000006</v>
      </c>
    </row>
    <row r="6" spans="1:15" s="9" customFormat="1" x14ac:dyDescent="0.25">
      <c r="A6" s="13"/>
      <c r="B6" s="13"/>
      <c r="C6" s="13"/>
      <c r="D6" s="13"/>
      <c r="E6" s="13"/>
      <c r="F6" s="14"/>
      <c r="G6" s="13"/>
      <c r="H6" s="13"/>
      <c r="I6" s="13"/>
      <c r="J6" s="13"/>
      <c r="K6" s="13"/>
      <c r="L6" s="13"/>
      <c r="M6" s="13"/>
      <c r="N6" s="13"/>
      <c r="O6" s="13"/>
    </row>
    <row r="7" spans="1:15" x14ac:dyDescent="0.25">
      <c r="A7" s="84" t="s">
        <v>15</v>
      </c>
      <c r="B7" s="84" t="s">
        <v>239</v>
      </c>
      <c r="C7" s="46" t="s">
        <v>40</v>
      </c>
      <c r="D7" s="46"/>
      <c r="E7" s="84" t="s">
        <v>18</v>
      </c>
      <c r="F7" s="44">
        <f t="shared" ref="F7:F38" si="2">SUM(M7:O7)/3</f>
        <v>868334.92466666678</v>
      </c>
      <c r="G7" s="50">
        <v>292562.38400000002</v>
      </c>
      <c r="H7" s="50">
        <v>268057.28000000003</v>
      </c>
      <c r="I7" s="50">
        <v>190955.67300000001</v>
      </c>
      <c r="J7" s="50">
        <v>265526.33500000002</v>
      </c>
      <c r="K7" s="50">
        <v>187859.497</v>
      </c>
      <c r="L7" s="50">
        <v>431442.98100000003</v>
      </c>
      <c r="M7" s="50">
        <v>857600.82499999995</v>
      </c>
      <c r="N7" s="50">
        <v>982828.12399999995</v>
      </c>
      <c r="O7" s="50">
        <v>764575.82499999995</v>
      </c>
    </row>
    <row r="8" spans="1:15" x14ac:dyDescent="0.25">
      <c r="A8" s="84" t="s">
        <v>15</v>
      </c>
      <c r="B8" s="84" t="s">
        <v>239</v>
      </c>
      <c r="C8" s="46" t="s">
        <v>33</v>
      </c>
      <c r="D8" s="46"/>
      <c r="E8" s="84" t="s">
        <v>18</v>
      </c>
      <c r="F8" s="44">
        <f t="shared" si="2"/>
        <v>706536.94666666666</v>
      </c>
      <c r="G8" s="50">
        <v>145937.796</v>
      </c>
      <c r="H8" s="50">
        <v>359641.77799999999</v>
      </c>
      <c r="I8" s="50">
        <v>437616.83100000001</v>
      </c>
      <c r="J8" s="50">
        <v>629962.245</v>
      </c>
      <c r="K8" s="50">
        <v>584690.35900000005</v>
      </c>
      <c r="L8" s="50">
        <v>709986.24800000002</v>
      </c>
      <c r="M8" s="50">
        <v>916320.92700000003</v>
      </c>
      <c r="N8" s="50">
        <v>798581.06599999999</v>
      </c>
      <c r="O8" s="50">
        <v>404708.84700000001</v>
      </c>
    </row>
    <row r="9" spans="1:15" x14ac:dyDescent="0.25">
      <c r="A9" s="28" t="s">
        <v>15</v>
      </c>
      <c r="B9" s="28" t="s">
        <v>239</v>
      </c>
      <c r="C9" s="28" t="s">
        <v>369</v>
      </c>
      <c r="D9" s="28"/>
      <c r="E9" s="28" t="s">
        <v>18</v>
      </c>
      <c r="F9" s="44">
        <f t="shared" si="2"/>
        <v>615996.90200000012</v>
      </c>
      <c r="G9" s="15">
        <v>422136.83800000005</v>
      </c>
      <c r="H9" s="15">
        <v>393125.06299999997</v>
      </c>
      <c r="I9" s="15">
        <v>409160.90900000004</v>
      </c>
      <c r="J9" s="15">
        <v>537591.46899999992</v>
      </c>
      <c r="K9" s="15">
        <v>494168.25699999998</v>
      </c>
      <c r="L9" s="15">
        <v>502231.42899999989</v>
      </c>
      <c r="M9" s="15">
        <v>573035.86400000018</v>
      </c>
      <c r="N9" s="15">
        <v>766033.27300000004</v>
      </c>
      <c r="O9" s="15">
        <v>508921.56900000002</v>
      </c>
    </row>
    <row r="10" spans="1:15" x14ac:dyDescent="0.25">
      <c r="A10" s="84" t="s">
        <v>15</v>
      </c>
      <c r="B10" s="84" t="s">
        <v>239</v>
      </c>
      <c r="C10" s="46" t="s">
        <v>25</v>
      </c>
      <c r="D10" s="46"/>
      <c r="E10" s="84" t="s">
        <v>18</v>
      </c>
      <c r="F10" s="44">
        <f t="shared" si="2"/>
        <v>503934.30099999998</v>
      </c>
      <c r="G10" s="50">
        <v>98553.017999999996</v>
      </c>
      <c r="H10" s="50">
        <v>149020.87599999999</v>
      </c>
      <c r="I10" s="50">
        <v>156371.617</v>
      </c>
      <c r="J10" s="50">
        <v>270440.321</v>
      </c>
      <c r="K10" s="50">
        <v>387273.848</v>
      </c>
      <c r="L10" s="50">
        <v>656502.71299999999</v>
      </c>
      <c r="M10" s="50">
        <v>677366.63699999999</v>
      </c>
      <c r="N10" s="50">
        <v>525015.96400000004</v>
      </c>
      <c r="O10" s="50">
        <v>309420.30200000003</v>
      </c>
    </row>
    <row r="11" spans="1:15" x14ac:dyDescent="0.25">
      <c r="A11" s="84" t="s">
        <v>15</v>
      </c>
      <c r="B11" s="84" t="s">
        <v>239</v>
      </c>
      <c r="C11" s="46" t="s">
        <v>24</v>
      </c>
      <c r="D11" s="46"/>
      <c r="E11" s="84" t="s">
        <v>18</v>
      </c>
      <c r="F11" s="44">
        <f t="shared" si="2"/>
        <v>480995.54933333333</v>
      </c>
      <c r="G11" s="50">
        <v>78087.741999999998</v>
      </c>
      <c r="H11" s="50">
        <v>62811.722000000002</v>
      </c>
      <c r="I11" s="50">
        <v>78655.804000000004</v>
      </c>
      <c r="J11" s="50">
        <v>172967.34099999999</v>
      </c>
      <c r="K11" s="50">
        <v>187833.57199999999</v>
      </c>
      <c r="L11" s="50">
        <v>226186.084</v>
      </c>
      <c r="M11" s="50">
        <v>210174.75700000001</v>
      </c>
      <c r="N11" s="50">
        <v>480637.49200000003</v>
      </c>
      <c r="O11" s="50">
        <v>752174.39899999998</v>
      </c>
    </row>
    <row r="12" spans="1:15" x14ac:dyDescent="0.25">
      <c r="A12" s="84" t="s">
        <v>15</v>
      </c>
      <c r="B12" s="84" t="s">
        <v>239</v>
      </c>
      <c r="C12" s="46" t="s">
        <v>23</v>
      </c>
      <c r="D12" s="46"/>
      <c r="E12" s="84" t="s">
        <v>18</v>
      </c>
      <c r="F12" s="44">
        <f t="shared" si="2"/>
        <v>292088.30333333334</v>
      </c>
      <c r="G12" s="50">
        <v>72189.129000000001</v>
      </c>
      <c r="H12" s="50">
        <v>82218.87</v>
      </c>
      <c r="I12" s="50">
        <v>63579.921000000002</v>
      </c>
      <c r="J12" s="50">
        <v>147793.522</v>
      </c>
      <c r="K12" s="50">
        <v>178406.87299999999</v>
      </c>
      <c r="L12" s="50">
        <v>217089.84400000001</v>
      </c>
      <c r="M12" s="50">
        <v>356177.36099999998</v>
      </c>
      <c r="N12" s="50">
        <v>298895.09499999997</v>
      </c>
      <c r="O12" s="50">
        <v>221192.454</v>
      </c>
    </row>
    <row r="13" spans="1:15" x14ac:dyDescent="0.25">
      <c r="A13" s="84" t="s">
        <v>15</v>
      </c>
      <c r="B13" s="84" t="s">
        <v>239</v>
      </c>
      <c r="C13" s="46" t="s">
        <v>62</v>
      </c>
      <c r="D13" s="46"/>
      <c r="E13" s="84" t="s">
        <v>18</v>
      </c>
      <c r="F13" s="44">
        <f t="shared" si="2"/>
        <v>266472.23300000001</v>
      </c>
      <c r="G13" s="50">
        <v>80571.862999999998</v>
      </c>
      <c r="H13" s="50">
        <v>98763.888999999996</v>
      </c>
      <c r="I13" s="50">
        <v>106912.74400000001</v>
      </c>
      <c r="J13" s="50">
        <v>252739.74900000001</v>
      </c>
      <c r="K13" s="50">
        <v>192903.913</v>
      </c>
      <c r="L13" s="50">
        <v>307747.25400000002</v>
      </c>
      <c r="M13" s="50">
        <v>221313.353</v>
      </c>
      <c r="N13" s="50">
        <v>349691.04300000001</v>
      </c>
      <c r="O13" s="50">
        <v>228412.30300000001</v>
      </c>
    </row>
    <row r="14" spans="1:15" x14ac:dyDescent="0.25">
      <c r="A14" s="84" t="s">
        <v>15</v>
      </c>
      <c r="B14" s="84" t="s">
        <v>239</v>
      </c>
      <c r="C14" s="46" t="s">
        <v>107</v>
      </c>
      <c r="D14" s="46"/>
      <c r="E14" s="84" t="s">
        <v>18</v>
      </c>
      <c r="F14" s="44">
        <f t="shared" si="2"/>
        <v>184338.21733333333</v>
      </c>
      <c r="G14" s="50">
        <v>13334.550999999999</v>
      </c>
      <c r="H14" s="50">
        <v>22831.100999999999</v>
      </c>
      <c r="I14" s="50">
        <v>60396.453999999998</v>
      </c>
      <c r="J14" s="50">
        <v>144636.60399999999</v>
      </c>
      <c r="K14" s="50">
        <v>85459.384999999995</v>
      </c>
      <c r="L14" s="50">
        <v>141934.01500000001</v>
      </c>
      <c r="M14" s="50">
        <v>128102.04399999999</v>
      </c>
      <c r="N14" s="50">
        <v>187353.46900000001</v>
      </c>
      <c r="O14" s="50">
        <v>237559.139</v>
      </c>
    </row>
    <row r="15" spans="1:15" x14ac:dyDescent="0.25">
      <c r="A15" s="84" t="s">
        <v>15</v>
      </c>
      <c r="B15" s="84" t="s">
        <v>239</v>
      </c>
      <c r="C15" s="46" t="s">
        <v>150</v>
      </c>
      <c r="D15" s="46"/>
      <c r="E15" s="84" t="s">
        <v>18</v>
      </c>
      <c r="F15" s="44">
        <f t="shared" si="2"/>
        <v>94161.981333333344</v>
      </c>
      <c r="G15" s="50">
        <v>3156.9119999999998</v>
      </c>
      <c r="H15" s="50">
        <v>3212.4259999999999</v>
      </c>
      <c r="I15" s="50">
        <v>11296.599</v>
      </c>
      <c r="J15" s="50">
        <v>22477.811000000002</v>
      </c>
      <c r="K15" s="50">
        <v>15805.36</v>
      </c>
      <c r="L15" s="50">
        <v>87321.331000000006</v>
      </c>
      <c r="M15" s="50">
        <v>95160.217000000004</v>
      </c>
      <c r="N15" s="50">
        <v>105842.177</v>
      </c>
      <c r="O15" s="50">
        <v>81483.55</v>
      </c>
    </row>
    <row r="16" spans="1:15" x14ac:dyDescent="0.25">
      <c r="A16" s="84" t="s">
        <v>15</v>
      </c>
      <c r="B16" s="84" t="s">
        <v>239</v>
      </c>
      <c r="C16" s="46" t="s">
        <v>29</v>
      </c>
      <c r="D16" s="46"/>
      <c r="E16" s="84" t="s">
        <v>18</v>
      </c>
      <c r="F16" s="44">
        <f t="shared" si="2"/>
        <v>86167.854333333336</v>
      </c>
      <c r="G16" s="50">
        <v>35400.949000000001</v>
      </c>
      <c r="H16" s="50">
        <v>47049.08</v>
      </c>
      <c r="I16" s="50">
        <v>89266.38</v>
      </c>
      <c r="J16" s="50">
        <v>68066.37</v>
      </c>
      <c r="K16" s="50">
        <v>91441.479000000007</v>
      </c>
      <c r="L16" s="50">
        <v>57230.987999999998</v>
      </c>
      <c r="M16" s="50">
        <v>77853.551999999996</v>
      </c>
      <c r="N16" s="50">
        <v>95979.111999999994</v>
      </c>
      <c r="O16" s="50">
        <v>84670.899000000005</v>
      </c>
    </row>
    <row r="17" spans="1:15" x14ac:dyDescent="0.25">
      <c r="A17" s="84" t="s">
        <v>15</v>
      </c>
      <c r="B17" s="84" t="s">
        <v>239</v>
      </c>
      <c r="C17" s="46" t="s">
        <v>134</v>
      </c>
      <c r="D17" s="46"/>
      <c r="E17" s="84" t="s">
        <v>18</v>
      </c>
      <c r="F17" s="44">
        <f t="shared" si="2"/>
        <v>77889.917000000001</v>
      </c>
      <c r="G17" s="50">
        <v>8781.9009999999998</v>
      </c>
      <c r="H17" s="50">
        <v>18527.407999999999</v>
      </c>
      <c r="I17" s="50">
        <v>22688.933000000001</v>
      </c>
      <c r="J17" s="50">
        <v>47062.55</v>
      </c>
      <c r="K17" s="50">
        <v>46641.881999999998</v>
      </c>
      <c r="L17" s="50">
        <v>55374.588000000003</v>
      </c>
      <c r="M17" s="50">
        <v>60593.811000000002</v>
      </c>
      <c r="N17" s="50">
        <v>81902.103000000003</v>
      </c>
      <c r="O17" s="50">
        <v>91173.837</v>
      </c>
    </row>
    <row r="18" spans="1:15" x14ac:dyDescent="0.25">
      <c r="A18" s="84" t="s">
        <v>15</v>
      </c>
      <c r="B18" s="84" t="s">
        <v>239</v>
      </c>
      <c r="C18" s="46" t="s">
        <v>63</v>
      </c>
      <c r="D18" s="46"/>
      <c r="E18" s="84" t="s">
        <v>18</v>
      </c>
      <c r="F18" s="44">
        <f t="shared" si="2"/>
        <v>74082.357666666663</v>
      </c>
      <c r="G18" s="50">
        <v>20760.697</v>
      </c>
      <c r="H18" s="50">
        <v>20619.632000000001</v>
      </c>
      <c r="I18" s="50">
        <v>20334.075000000001</v>
      </c>
      <c r="J18" s="50">
        <v>59831.936000000002</v>
      </c>
      <c r="K18" s="50">
        <v>51650.993999999999</v>
      </c>
      <c r="L18" s="50">
        <v>48458.866999999998</v>
      </c>
      <c r="M18" s="50">
        <v>52633.796999999999</v>
      </c>
      <c r="N18" s="50">
        <v>103160.898</v>
      </c>
      <c r="O18" s="50">
        <v>66452.377999999997</v>
      </c>
    </row>
    <row r="19" spans="1:15" x14ac:dyDescent="0.25">
      <c r="A19" s="84" t="s">
        <v>15</v>
      </c>
      <c r="B19" s="84" t="s">
        <v>239</v>
      </c>
      <c r="C19" s="46" t="s">
        <v>133</v>
      </c>
      <c r="D19" s="46"/>
      <c r="E19" s="84" t="s">
        <v>18</v>
      </c>
      <c r="F19" s="44">
        <f t="shared" si="2"/>
        <v>69668.638666666651</v>
      </c>
      <c r="G19" s="50">
        <v>7999.3739999999998</v>
      </c>
      <c r="H19" s="50">
        <v>17691.539000000001</v>
      </c>
      <c r="I19" s="50">
        <v>19923.038</v>
      </c>
      <c r="J19" s="50">
        <v>49609.343000000001</v>
      </c>
      <c r="K19" s="50">
        <v>25636.915000000001</v>
      </c>
      <c r="L19" s="50">
        <v>40889.273000000001</v>
      </c>
      <c r="M19" s="50">
        <v>63351.462</v>
      </c>
      <c r="N19" s="50">
        <v>104131.034</v>
      </c>
      <c r="O19" s="50">
        <v>41523.42</v>
      </c>
    </row>
    <row r="20" spans="1:15" x14ac:dyDescent="0.25">
      <c r="A20" s="84" t="s">
        <v>15</v>
      </c>
      <c r="B20" s="84" t="s">
        <v>239</v>
      </c>
      <c r="C20" s="46" t="s">
        <v>92</v>
      </c>
      <c r="D20" s="46"/>
      <c r="E20" s="84" t="s">
        <v>18</v>
      </c>
      <c r="F20" s="44">
        <f t="shared" si="2"/>
        <v>62901.321333333326</v>
      </c>
      <c r="G20" s="50">
        <v>7171.3559999999998</v>
      </c>
      <c r="H20" s="50">
        <v>10578.001</v>
      </c>
      <c r="I20" s="50">
        <v>19874.505000000001</v>
      </c>
      <c r="J20" s="50">
        <v>33977.589999999997</v>
      </c>
      <c r="K20" s="50">
        <v>22081.251</v>
      </c>
      <c r="L20" s="50">
        <v>18350.337</v>
      </c>
      <c r="M20" s="50">
        <v>65732.894</v>
      </c>
      <c r="N20" s="50">
        <v>56174.017999999996</v>
      </c>
      <c r="O20" s="50">
        <v>66797.051999999996</v>
      </c>
    </row>
    <row r="21" spans="1:15" x14ac:dyDescent="0.25">
      <c r="A21" s="84" t="s">
        <v>15</v>
      </c>
      <c r="B21" s="84" t="s">
        <v>239</v>
      </c>
      <c r="C21" s="46" t="s">
        <v>19</v>
      </c>
      <c r="D21" s="46"/>
      <c r="E21" s="84" t="s">
        <v>18</v>
      </c>
      <c r="F21" s="44">
        <f t="shared" si="2"/>
        <v>59984.095333333331</v>
      </c>
      <c r="G21" s="50">
        <v>17857.817999999999</v>
      </c>
      <c r="H21" s="50">
        <v>20582.626</v>
      </c>
      <c r="I21" s="50">
        <v>35181.911999999997</v>
      </c>
      <c r="J21" s="50">
        <v>56847.862999999998</v>
      </c>
      <c r="K21" s="50">
        <v>47852.434999999998</v>
      </c>
      <c r="L21" s="50">
        <v>48107.383000000002</v>
      </c>
      <c r="M21" s="50">
        <v>49818.845000000001</v>
      </c>
      <c r="N21" s="50">
        <v>69347.717999999993</v>
      </c>
      <c r="O21" s="50">
        <v>60785.722999999998</v>
      </c>
    </row>
    <row r="22" spans="1:15" x14ac:dyDescent="0.25">
      <c r="A22" s="84" t="s">
        <v>15</v>
      </c>
      <c r="B22" s="84" t="s">
        <v>239</v>
      </c>
      <c r="C22" s="46" t="s">
        <v>166</v>
      </c>
      <c r="D22" s="46"/>
      <c r="E22" s="84" t="s">
        <v>18</v>
      </c>
      <c r="F22" s="44">
        <f t="shared" si="2"/>
        <v>46574.199666666675</v>
      </c>
      <c r="G22" s="50">
        <v>7725.0379999999996</v>
      </c>
      <c r="H22" s="50">
        <v>5046.7550000000001</v>
      </c>
      <c r="I22" s="50">
        <v>67413.933000000005</v>
      </c>
      <c r="J22" s="50">
        <v>20646.298999999999</v>
      </c>
      <c r="K22" s="50">
        <v>24631.712</v>
      </c>
      <c r="L22" s="50">
        <v>52746.010999999999</v>
      </c>
      <c r="M22" s="50">
        <v>39848.099000000002</v>
      </c>
      <c r="N22" s="50">
        <v>54608.911</v>
      </c>
      <c r="O22" s="50">
        <v>45265.589</v>
      </c>
    </row>
    <row r="23" spans="1:15" x14ac:dyDescent="0.25">
      <c r="A23" s="84" t="s">
        <v>15</v>
      </c>
      <c r="B23" s="84" t="s">
        <v>239</v>
      </c>
      <c r="C23" s="46" t="s">
        <v>52</v>
      </c>
      <c r="D23" s="46"/>
      <c r="E23" s="84" t="s">
        <v>18</v>
      </c>
      <c r="F23" s="44">
        <f t="shared" si="2"/>
        <v>43119.460666666659</v>
      </c>
      <c r="G23" s="50">
        <v>6075.0219999999999</v>
      </c>
      <c r="H23" s="50">
        <v>4986.348</v>
      </c>
      <c r="I23" s="50">
        <v>4959.6009999999997</v>
      </c>
      <c r="J23" s="50">
        <v>30770.456999999999</v>
      </c>
      <c r="K23" s="50">
        <v>17094.009999999998</v>
      </c>
      <c r="L23" s="50">
        <v>29541.539000000001</v>
      </c>
      <c r="M23" s="50">
        <v>38264.985999999997</v>
      </c>
      <c r="N23" s="50">
        <v>12765.303</v>
      </c>
      <c r="O23" s="50">
        <v>78328.092999999993</v>
      </c>
    </row>
    <row r="24" spans="1:15" x14ac:dyDescent="0.25">
      <c r="A24" s="84" t="s">
        <v>15</v>
      </c>
      <c r="B24" s="84" t="s">
        <v>239</v>
      </c>
      <c r="C24" s="46" t="s">
        <v>45</v>
      </c>
      <c r="D24" s="46"/>
      <c r="E24" s="84" t="s">
        <v>18</v>
      </c>
      <c r="F24" s="44">
        <f t="shared" si="2"/>
        <v>32178.070999999996</v>
      </c>
      <c r="G24" s="50">
        <v>7017.9279999999999</v>
      </c>
      <c r="H24" s="50">
        <v>8284.0930000000008</v>
      </c>
      <c r="I24" s="50">
        <v>15853.455</v>
      </c>
      <c r="J24" s="50">
        <v>25771.506000000001</v>
      </c>
      <c r="K24" s="50">
        <v>21498.764999999999</v>
      </c>
      <c r="L24" s="50">
        <v>14665.522999999999</v>
      </c>
      <c r="M24" s="50">
        <v>22360.567999999999</v>
      </c>
      <c r="N24" s="50">
        <v>40880.777999999998</v>
      </c>
      <c r="O24" s="50">
        <v>33292.866999999998</v>
      </c>
    </row>
    <row r="25" spans="1:15" x14ac:dyDescent="0.25">
      <c r="A25" s="84" t="s">
        <v>15</v>
      </c>
      <c r="B25" s="84" t="s">
        <v>239</v>
      </c>
      <c r="C25" s="46" t="s">
        <v>30</v>
      </c>
      <c r="D25" s="46"/>
      <c r="E25" s="84" t="s">
        <v>18</v>
      </c>
      <c r="F25" s="44">
        <f t="shared" si="2"/>
        <v>31066.263666666666</v>
      </c>
      <c r="G25" s="50">
        <v>20113.893</v>
      </c>
      <c r="H25" s="50">
        <v>5479.7250000000004</v>
      </c>
      <c r="I25" s="50">
        <v>4194.2110000000002</v>
      </c>
      <c r="J25" s="50">
        <v>11961.895</v>
      </c>
      <c r="K25" s="50">
        <v>6546.0280000000002</v>
      </c>
      <c r="L25" s="50">
        <v>13969.55</v>
      </c>
      <c r="M25" s="50">
        <v>11655.902</v>
      </c>
      <c r="N25" s="50">
        <v>25497.232</v>
      </c>
      <c r="O25" s="50">
        <v>56045.656999999999</v>
      </c>
    </row>
    <row r="26" spans="1:15" x14ac:dyDescent="0.25">
      <c r="A26" s="84" t="s">
        <v>15</v>
      </c>
      <c r="B26" s="84" t="s">
        <v>239</v>
      </c>
      <c r="C26" s="46" t="s">
        <v>43</v>
      </c>
      <c r="D26" s="46"/>
      <c r="E26" s="84" t="s">
        <v>18</v>
      </c>
      <c r="F26" s="44">
        <f t="shared" si="2"/>
        <v>23639.935999999998</v>
      </c>
      <c r="G26" s="50">
        <v>3395.3580000000002</v>
      </c>
      <c r="H26" s="50">
        <v>6477.3159999999998</v>
      </c>
      <c r="I26" s="50">
        <v>6942.1980000000003</v>
      </c>
      <c r="J26" s="50">
        <v>22460.692999999999</v>
      </c>
      <c r="K26" s="50">
        <v>29455.241999999998</v>
      </c>
      <c r="L26" s="50">
        <v>42526.114999999998</v>
      </c>
      <c r="M26" s="50">
        <v>10708.46</v>
      </c>
      <c r="N26" s="50">
        <v>28719.957999999999</v>
      </c>
      <c r="O26" s="50">
        <v>31491.39</v>
      </c>
    </row>
    <row r="27" spans="1:15" x14ac:dyDescent="0.25">
      <c r="A27" s="84" t="s">
        <v>15</v>
      </c>
      <c r="B27" s="84" t="s">
        <v>239</v>
      </c>
      <c r="C27" s="46" t="s">
        <v>27</v>
      </c>
      <c r="D27" s="46"/>
      <c r="E27" s="84" t="s">
        <v>18</v>
      </c>
      <c r="F27" s="44">
        <f t="shared" si="2"/>
        <v>21956.296666666665</v>
      </c>
      <c r="G27" s="50">
        <v>10239.876</v>
      </c>
      <c r="H27" s="50">
        <v>7602.86</v>
      </c>
      <c r="I27" s="50">
        <v>14492.386</v>
      </c>
      <c r="J27" s="50">
        <v>13852.983</v>
      </c>
      <c r="K27" s="50">
        <v>87418.384000000005</v>
      </c>
      <c r="L27" s="50">
        <v>13052.407999999999</v>
      </c>
      <c r="M27" s="50">
        <v>11499.263999999999</v>
      </c>
      <c r="N27" s="50">
        <v>23825.021000000001</v>
      </c>
      <c r="O27" s="50">
        <v>30544.605</v>
      </c>
    </row>
    <row r="28" spans="1:15" x14ac:dyDescent="0.25">
      <c r="A28" s="84" t="s">
        <v>15</v>
      </c>
      <c r="B28" s="84" t="s">
        <v>239</v>
      </c>
      <c r="C28" s="46" t="s">
        <v>144</v>
      </c>
      <c r="D28" s="46"/>
      <c r="E28" s="84" t="s">
        <v>18</v>
      </c>
      <c r="F28" s="44">
        <f t="shared" si="2"/>
        <v>21848.473333333332</v>
      </c>
      <c r="G28" s="50">
        <v>47.478000000000002</v>
      </c>
      <c r="H28" s="50">
        <v>323.24599999999998</v>
      </c>
      <c r="I28" s="50">
        <v>91.087000000000003</v>
      </c>
      <c r="J28" s="50">
        <v>322.42200000000003</v>
      </c>
      <c r="K28" s="50">
        <v>2267.0520000000001</v>
      </c>
      <c r="L28" s="50">
        <v>536.428</v>
      </c>
      <c r="M28" s="50">
        <v>385.43799999999999</v>
      </c>
      <c r="N28" s="50">
        <v>60169.286999999997</v>
      </c>
      <c r="O28" s="50">
        <v>4990.6949999999997</v>
      </c>
    </row>
    <row r="29" spans="1:15" x14ac:dyDescent="0.25">
      <c r="A29" s="84" t="s">
        <v>15</v>
      </c>
      <c r="B29" s="84" t="s">
        <v>239</v>
      </c>
      <c r="C29" s="46" t="s">
        <v>84</v>
      </c>
      <c r="D29" s="46"/>
      <c r="E29" s="84" t="s">
        <v>18</v>
      </c>
      <c r="F29" s="44">
        <f t="shared" si="2"/>
        <v>20208.087</v>
      </c>
      <c r="G29" s="50">
        <v>1417.3920000000001</v>
      </c>
      <c r="H29" s="50">
        <v>2799.5749999999998</v>
      </c>
      <c r="I29" s="50">
        <v>2124.5610000000001</v>
      </c>
      <c r="J29" s="50">
        <v>1260.0029999999999</v>
      </c>
      <c r="K29" s="50">
        <v>669.24300000000005</v>
      </c>
      <c r="L29" s="50">
        <v>3207.9459999999999</v>
      </c>
      <c r="M29" s="50">
        <v>28965.420999999998</v>
      </c>
      <c r="N29" s="50">
        <v>2618.1959999999999</v>
      </c>
      <c r="O29" s="50">
        <v>29040.644</v>
      </c>
    </row>
    <row r="30" spans="1:15" x14ac:dyDescent="0.25">
      <c r="A30" s="84" t="s">
        <v>15</v>
      </c>
      <c r="B30" s="84" t="s">
        <v>239</v>
      </c>
      <c r="C30" s="46" t="s">
        <v>44</v>
      </c>
      <c r="D30" s="46"/>
      <c r="E30" s="84" t="s">
        <v>18</v>
      </c>
      <c r="F30" s="44">
        <f t="shared" si="2"/>
        <v>19687.369333333336</v>
      </c>
      <c r="G30" s="50">
        <v>12430.162</v>
      </c>
      <c r="H30" s="50">
        <v>9453.2780000000002</v>
      </c>
      <c r="I30" s="50">
        <v>11993.353999999999</v>
      </c>
      <c r="J30" s="50">
        <v>14431.607</v>
      </c>
      <c r="K30" s="50">
        <v>14344.109</v>
      </c>
      <c r="L30" s="50">
        <v>19984.133000000002</v>
      </c>
      <c r="M30" s="50">
        <v>7468.6419999999998</v>
      </c>
      <c r="N30" s="50">
        <v>36152.946000000004</v>
      </c>
      <c r="O30" s="50">
        <v>15440.52</v>
      </c>
    </row>
    <row r="31" spans="1:15" x14ac:dyDescent="0.25">
      <c r="A31" s="84" t="s">
        <v>15</v>
      </c>
      <c r="B31" s="84" t="s">
        <v>239</v>
      </c>
      <c r="C31" s="46" t="s">
        <v>36</v>
      </c>
      <c r="D31" s="46"/>
      <c r="E31" s="84" t="s">
        <v>18</v>
      </c>
      <c r="F31" s="44">
        <f t="shared" si="2"/>
        <v>18816.999</v>
      </c>
      <c r="G31" s="50">
        <v>7318.6220000000003</v>
      </c>
      <c r="H31" s="50">
        <v>13823.593000000001</v>
      </c>
      <c r="I31" s="50">
        <v>25304.683000000001</v>
      </c>
      <c r="J31" s="50">
        <v>11528.984</v>
      </c>
      <c r="K31" s="50">
        <v>11038.29</v>
      </c>
      <c r="L31" s="50">
        <v>10073.61</v>
      </c>
      <c r="M31" s="50">
        <v>15119.370999999999</v>
      </c>
      <c r="N31" s="50">
        <v>33258.849000000002</v>
      </c>
      <c r="O31" s="50">
        <v>8072.777</v>
      </c>
    </row>
    <row r="32" spans="1:15" x14ac:dyDescent="0.25">
      <c r="A32" s="84" t="s">
        <v>15</v>
      </c>
      <c r="B32" s="84" t="s">
        <v>239</v>
      </c>
      <c r="C32" s="46" t="s">
        <v>20</v>
      </c>
      <c r="D32" s="46"/>
      <c r="E32" s="84" t="s">
        <v>18</v>
      </c>
      <c r="F32" s="44">
        <f t="shared" si="2"/>
        <v>15046.617333333334</v>
      </c>
      <c r="G32" s="50">
        <v>39411.546999999999</v>
      </c>
      <c r="H32" s="50">
        <v>6185.86</v>
      </c>
      <c r="I32" s="50">
        <v>2287.308</v>
      </c>
      <c r="J32" s="50">
        <v>5847.8249999999998</v>
      </c>
      <c r="K32" s="50">
        <v>8922.4269999999997</v>
      </c>
      <c r="L32" s="50">
        <v>4732.6490000000003</v>
      </c>
      <c r="M32" s="50">
        <v>6095.277</v>
      </c>
      <c r="N32" s="50">
        <v>26079.165000000001</v>
      </c>
      <c r="O32" s="50">
        <v>12965.41</v>
      </c>
    </row>
    <row r="33" spans="1:15" x14ac:dyDescent="0.25">
      <c r="A33" s="84" t="s">
        <v>15</v>
      </c>
      <c r="B33" s="84" t="s">
        <v>239</v>
      </c>
      <c r="C33" s="46" t="s">
        <v>26</v>
      </c>
      <c r="D33" s="46"/>
      <c r="E33" s="84" t="s">
        <v>18</v>
      </c>
      <c r="F33" s="44">
        <f t="shared" si="2"/>
        <v>12944.730333333333</v>
      </c>
      <c r="G33" s="50">
        <v>2658.8710000000001</v>
      </c>
      <c r="H33" s="50">
        <v>3955.47</v>
      </c>
      <c r="I33" s="50">
        <v>7800.4309999999996</v>
      </c>
      <c r="J33" s="50">
        <v>6341.2759999999998</v>
      </c>
      <c r="K33" s="50">
        <v>7321.2049999999999</v>
      </c>
      <c r="L33" s="50">
        <v>12550.066000000001</v>
      </c>
      <c r="M33" s="50">
        <v>16255.191999999999</v>
      </c>
      <c r="N33" s="50">
        <v>14830.611000000001</v>
      </c>
      <c r="O33" s="50">
        <v>7748.3879999999999</v>
      </c>
    </row>
    <row r="34" spans="1:15" x14ac:dyDescent="0.25">
      <c r="A34" s="84" t="s">
        <v>15</v>
      </c>
      <c r="B34" s="84" t="s">
        <v>239</v>
      </c>
      <c r="C34" s="46" t="s">
        <v>136</v>
      </c>
      <c r="D34" s="46"/>
      <c r="E34" s="84" t="s">
        <v>18</v>
      </c>
      <c r="F34" s="44">
        <f t="shared" si="2"/>
        <v>11883.823333333334</v>
      </c>
      <c r="G34" s="50">
        <v>6476.0640000000003</v>
      </c>
      <c r="H34" s="50">
        <v>6431.2280000000001</v>
      </c>
      <c r="I34" s="50">
        <v>10318.965</v>
      </c>
      <c r="J34" s="50">
        <v>14276.665000000001</v>
      </c>
      <c r="K34" s="50">
        <v>12845.014999999999</v>
      </c>
      <c r="L34" s="50">
        <v>8838.0079999999998</v>
      </c>
      <c r="M34" s="50">
        <v>9853.5169999999998</v>
      </c>
      <c r="N34" s="50">
        <v>13562.866</v>
      </c>
      <c r="O34" s="50">
        <v>12235.087</v>
      </c>
    </row>
    <row r="35" spans="1:15" x14ac:dyDescent="0.25">
      <c r="A35" s="84" t="s">
        <v>15</v>
      </c>
      <c r="B35" s="84" t="s">
        <v>239</v>
      </c>
      <c r="C35" s="46" t="s">
        <v>31</v>
      </c>
      <c r="D35" s="46"/>
      <c r="E35" s="84" t="s">
        <v>18</v>
      </c>
      <c r="F35" s="44">
        <f t="shared" si="2"/>
        <v>10287.550333333334</v>
      </c>
      <c r="G35" s="50">
        <v>30750.708999999999</v>
      </c>
      <c r="H35" s="50">
        <v>2724.4290000000001</v>
      </c>
      <c r="I35" s="50">
        <v>9842.9419999999991</v>
      </c>
      <c r="J35" s="50">
        <v>16389.112000000001</v>
      </c>
      <c r="K35" s="50">
        <v>31860.768</v>
      </c>
      <c r="L35" s="50">
        <v>13070.647999999999</v>
      </c>
      <c r="M35" s="50">
        <v>8403.5990000000002</v>
      </c>
      <c r="N35" s="50">
        <v>10743.834999999999</v>
      </c>
      <c r="O35" s="50">
        <v>11715.217000000001</v>
      </c>
    </row>
    <row r="36" spans="1:15" x14ac:dyDescent="0.25">
      <c r="A36" s="84" t="s">
        <v>15</v>
      </c>
      <c r="B36" s="84" t="s">
        <v>239</v>
      </c>
      <c r="C36" s="46" t="s">
        <v>37</v>
      </c>
      <c r="D36" s="46"/>
      <c r="E36" s="84" t="s">
        <v>18</v>
      </c>
      <c r="F36" s="44">
        <f t="shared" si="2"/>
        <v>9034.5903333333335</v>
      </c>
      <c r="G36" s="50">
        <v>4746.8249999999998</v>
      </c>
      <c r="H36" s="50">
        <v>2351.3519999999999</v>
      </c>
      <c r="I36" s="50">
        <v>7247.26</v>
      </c>
      <c r="J36" s="50">
        <v>5094.0540000000001</v>
      </c>
      <c r="K36" s="50">
        <v>5948.2820000000002</v>
      </c>
      <c r="L36" s="50">
        <v>4302.9830000000002</v>
      </c>
      <c r="M36" s="50">
        <v>6659.9539999999997</v>
      </c>
      <c r="N36" s="50">
        <v>11253.17</v>
      </c>
      <c r="O36" s="50">
        <v>9190.6470000000008</v>
      </c>
    </row>
    <row r="37" spans="1:15" x14ac:dyDescent="0.25">
      <c r="A37" s="84" t="s">
        <v>15</v>
      </c>
      <c r="B37" s="84" t="s">
        <v>239</v>
      </c>
      <c r="C37" s="46" t="s">
        <v>38</v>
      </c>
      <c r="D37" s="46"/>
      <c r="E37" s="84" t="s">
        <v>18</v>
      </c>
      <c r="F37" s="44">
        <f t="shared" si="2"/>
        <v>8537.483666666667</v>
      </c>
      <c r="G37" s="50">
        <v>616.63800000000003</v>
      </c>
      <c r="H37" s="50">
        <v>604.6</v>
      </c>
      <c r="I37" s="50">
        <v>1791.691</v>
      </c>
      <c r="J37" s="50">
        <v>2768.7579999999998</v>
      </c>
      <c r="K37" s="50">
        <v>1797.7159999999999</v>
      </c>
      <c r="L37" s="50">
        <v>1218.277</v>
      </c>
      <c r="M37" s="50">
        <v>2937.4659999999999</v>
      </c>
      <c r="N37" s="50">
        <v>18696.267</v>
      </c>
      <c r="O37" s="50">
        <v>3978.7179999999998</v>
      </c>
    </row>
    <row r="38" spans="1:15" x14ac:dyDescent="0.25">
      <c r="A38" s="84" t="s">
        <v>15</v>
      </c>
      <c r="B38" s="84" t="s">
        <v>239</v>
      </c>
      <c r="C38" s="46" t="s">
        <v>28</v>
      </c>
      <c r="D38" s="46"/>
      <c r="E38" s="84" t="s">
        <v>18</v>
      </c>
      <c r="F38" s="44">
        <f t="shared" si="2"/>
        <v>8040.7853333333342</v>
      </c>
      <c r="G38" s="50">
        <v>864.72299999999996</v>
      </c>
      <c r="H38" s="50">
        <v>1275.6010000000001</v>
      </c>
      <c r="I38" s="50">
        <v>1180.152</v>
      </c>
      <c r="J38" s="50">
        <v>899.66700000000003</v>
      </c>
      <c r="K38" s="50">
        <v>470.85899999999998</v>
      </c>
      <c r="L38" s="50">
        <v>2511.59</v>
      </c>
      <c r="M38" s="50">
        <v>1805.4280000000001</v>
      </c>
      <c r="N38" s="50">
        <v>15216.85</v>
      </c>
      <c r="O38" s="50">
        <v>7100.0780000000004</v>
      </c>
    </row>
    <row r="39" spans="1:15" x14ac:dyDescent="0.25">
      <c r="A39" s="84" t="s">
        <v>15</v>
      </c>
      <c r="B39" s="84" t="s">
        <v>239</v>
      </c>
      <c r="C39" s="46" t="s">
        <v>76</v>
      </c>
      <c r="D39" s="46"/>
      <c r="E39" s="84" t="s">
        <v>18</v>
      </c>
      <c r="F39" s="44">
        <f t="shared" ref="F39:F70" si="3">SUM(M39:O39)/3</f>
        <v>6782.6206666666667</v>
      </c>
      <c r="G39" s="50">
        <v>548.09</v>
      </c>
      <c r="H39" s="50">
        <v>1868.7170000000001</v>
      </c>
      <c r="I39" s="50">
        <v>196.85599999999999</v>
      </c>
      <c r="J39" s="50">
        <v>658.14800000000002</v>
      </c>
      <c r="K39" s="50">
        <v>21284.977999999999</v>
      </c>
      <c r="L39" s="50">
        <v>1255.5899999999999</v>
      </c>
      <c r="M39" s="50">
        <v>14049.022999999999</v>
      </c>
      <c r="N39" s="50">
        <v>2273.4369999999999</v>
      </c>
      <c r="O39" s="50">
        <v>4025.402</v>
      </c>
    </row>
    <row r="40" spans="1:15" x14ac:dyDescent="0.25">
      <c r="A40" s="84" t="s">
        <v>15</v>
      </c>
      <c r="B40" s="84" t="s">
        <v>239</v>
      </c>
      <c r="C40" s="46" t="s">
        <v>41</v>
      </c>
      <c r="D40" s="46"/>
      <c r="E40" s="84" t="s">
        <v>18</v>
      </c>
      <c r="F40" s="44">
        <f t="shared" si="3"/>
        <v>6734.360333333334</v>
      </c>
      <c r="G40" s="50">
        <v>16253.807000000001</v>
      </c>
      <c r="H40" s="50">
        <v>1422.614</v>
      </c>
      <c r="I40" s="50">
        <v>1744.673</v>
      </c>
      <c r="J40" s="50">
        <v>12970.446</v>
      </c>
      <c r="K40" s="50">
        <v>3068.3130000000001</v>
      </c>
      <c r="L40" s="50">
        <v>4898.8450000000003</v>
      </c>
      <c r="M40" s="50">
        <v>8920.9279999999999</v>
      </c>
      <c r="N40" s="50">
        <v>9929.1859999999997</v>
      </c>
      <c r="O40" s="50">
        <v>1352.9670000000001</v>
      </c>
    </row>
    <row r="41" spans="1:15" x14ac:dyDescent="0.25">
      <c r="A41" s="84" t="s">
        <v>15</v>
      </c>
      <c r="B41" s="84" t="s">
        <v>239</v>
      </c>
      <c r="C41" s="46" t="s">
        <v>113</v>
      </c>
      <c r="D41" s="46"/>
      <c r="E41" s="84" t="s">
        <v>18</v>
      </c>
      <c r="F41" s="44">
        <f t="shared" si="3"/>
        <v>6578.8196666666663</v>
      </c>
      <c r="G41" s="50">
        <v>822.3</v>
      </c>
      <c r="H41" s="50">
        <v>1057.43</v>
      </c>
      <c r="I41" s="50">
        <v>1054.049</v>
      </c>
      <c r="J41" s="50">
        <v>3909.0160000000001</v>
      </c>
      <c r="K41" s="50">
        <v>2657.6460000000002</v>
      </c>
      <c r="L41" s="50">
        <v>11049.296</v>
      </c>
      <c r="M41" s="50">
        <v>10695.773999999999</v>
      </c>
      <c r="N41" s="50">
        <v>7109.6779999999999</v>
      </c>
      <c r="O41" s="50">
        <v>1931.0070000000001</v>
      </c>
    </row>
    <row r="42" spans="1:15" x14ac:dyDescent="0.25">
      <c r="A42" s="84" t="s">
        <v>15</v>
      </c>
      <c r="B42" s="84" t="s">
        <v>239</v>
      </c>
      <c r="C42" s="46" t="s">
        <v>257</v>
      </c>
      <c r="D42" s="46"/>
      <c r="E42" s="84" t="s">
        <v>18</v>
      </c>
      <c r="F42" s="44">
        <f t="shared" si="3"/>
        <v>5675.9613333333327</v>
      </c>
      <c r="G42" s="50">
        <v>2212.6320000000001</v>
      </c>
      <c r="H42" s="50">
        <v>1024.623</v>
      </c>
      <c r="I42" s="50">
        <v>3522.57</v>
      </c>
      <c r="J42" s="50">
        <v>1639.538</v>
      </c>
      <c r="K42" s="50">
        <v>1392.1769999999999</v>
      </c>
      <c r="L42" s="50">
        <v>4711.49</v>
      </c>
      <c r="M42" s="50">
        <v>762.89499999999998</v>
      </c>
      <c r="N42" s="50">
        <v>7188.951</v>
      </c>
      <c r="O42" s="50">
        <v>9076.0380000000005</v>
      </c>
    </row>
    <row r="43" spans="1:15" x14ac:dyDescent="0.25">
      <c r="A43" s="84" t="s">
        <v>15</v>
      </c>
      <c r="B43" s="84" t="s">
        <v>239</v>
      </c>
      <c r="C43" s="46" t="s">
        <v>149</v>
      </c>
      <c r="D43" s="46"/>
      <c r="E43" s="84" t="s">
        <v>18</v>
      </c>
      <c r="F43" s="44">
        <f t="shared" si="3"/>
        <v>5444.7880000000005</v>
      </c>
      <c r="G43" s="50">
        <v>1556.4</v>
      </c>
      <c r="H43" s="50">
        <v>1192.4079999999999</v>
      </c>
      <c r="I43" s="50">
        <v>695.34900000000005</v>
      </c>
      <c r="J43" s="50">
        <v>1278.2729999999999</v>
      </c>
      <c r="K43" s="50">
        <v>5849.8249999999998</v>
      </c>
      <c r="L43" s="50">
        <v>1424.354</v>
      </c>
      <c r="M43" s="50">
        <v>4824.3819999999996</v>
      </c>
      <c r="N43" s="50">
        <v>5020.5140000000001</v>
      </c>
      <c r="O43" s="50">
        <v>6489.4679999999998</v>
      </c>
    </row>
    <row r="44" spans="1:15" x14ac:dyDescent="0.25">
      <c r="A44" s="84" t="s">
        <v>15</v>
      </c>
      <c r="B44" s="84" t="s">
        <v>239</v>
      </c>
      <c r="C44" s="46" t="s">
        <v>49</v>
      </c>
      <c r="D44" s="46"/>
      <c r="E44" s="84" t="s">
        <v>18</v>
      </c>
      <c r="F44" s="44">
        <f t="shared" si="3"/>
        <v>4117.5746666666673</v>
      </c>
      <c r="G44" s="50">
        <v>8232.4210000000003</v>
      </c>
      <c r="H44" s="50">
        <v>548.15499999999997</v>
      </c>
      <c r="I44" s="50">
        <v>1287.4839999999999</v>
      </c>
      <c r="J44" s="50">
        <v>957.55399999999997</v>
      </c>
      <c r="K44" s="50">
        <v>1386.6289999999999</v>
      </c>
      <c r="L44" s="50">
        <v>1174.298</v>
      </c>
      <c r="M44" s="50">
        <v>1684.5840000000001</v>
      </c>
      <c r="N44" s="50">
        <v>9066.2250000000004</v>
      </c>
      <c r="O44" s="50">
        <v>1601.915</v>
      </c>
    </row>
    <row r="45" spans="1:15" x14ac:dyDescent="0.25">
      <c r="A45" s="84" t="s">
        <v>15</v>
      </c>
      <c r="B45" s="84" t="s">
        <v>239</v>
      </c>
      <c r="C45" s="46" t="s">
        <v>141</v>
      </c>
      <c r="D45" s="46"/>
      <c r="E45" s="84" t="s">
        <v>18</v>
      </c>
      <c r="F45" s="44">
        <f t="shared" si="3"/>
        <v>3667.4360000000001</v>
      </c>
      <c r="G45" s="50">
        <v>149.119</v>
      </c>
      <c r="H45" s="50">
        <v>44.1</v>
      </c>
      <c r="I45" s="50">
        <v>2.2429999999999999</v>
      </c>
      <c r="J45" s="50">
        <v>24.887</v>
      </c>
      <c r="K45" s="50">
        <v>10.167</v>
      </c>
      <c r="L45" s="50">
        <v>3274.2469999999998</v>
      </c>
      <c r="M45" s="50">
        <v>18.344999999999999</v>
      </c>
      <c r="N45" s="50">
        <v>9508.4230000000007</v>
      </c>
      <c r="O45" s="50">
        <v>1475.54</v>
      </c>
    </row>
    <row r="46" spans="1:15" x14ac:dyDescent="0.25">
      <c r="A46" s="84" t="s">
        <v>15</v>
      </c>
      <c r="B46" s="84" t="s">
        <v>239</v>
      </c>
      <c r="C46" s="46" t="s">
        <v>94</v>
      </c>
      <c r="D46" s="46"/>
      <c r="E46" s="84" t="s">
        <v>18</v>
      </c>
      <c r="F46" s="44">
        <f t="shared" si="3"/>
        <v>3339.5396666666661</v>
      </c>
      <c r="G46" s="50">
        <v>284.10399999999998</v>
      </c>
      <c r="H46" s="50">
        <v>241.96100000000001</v>
      </c>
      <c r="I46" s="50">
        <v>24.085000000000001</v>
      </c>
      <c r="J46" s="50">
        <v>484.22500000000002</v>
      </c>
      <c r="K46" s="50">
        <v>494.86599999999999</v>
      </c>
      <c r="L46" s="50">
        <v>508.34199999999998</v>
      </c>
      <c r="M46" s="50">
        <v>2049.1959999999999</v>
      </c>
      <c r="N46" s="50">
        <v>3429.9520000000002</v>
      </c>
      <c r="O46" s="50">
        <v>4539.4709999999995</v>
      </c>
    </row>
    <row r="47" spans="1:15" x14ac:dyDescent="0.25">
      <c r="A47" s="84" t="s">
        <v>15</v>
      </c>
      <c r="B47" s="84" t="s">
        <v>239</v>
      </c>
      <c r="C47" s="46" t="s">
        <v>87</v>
      </c>
      <c r="D47" s="46"/>
      <c r="E47" s="84" t="s">
        <v>18</v>
      </c>
      <c r="F47" s="44">
        <f t="shared" si="3"/>
        <v>3106.936666666667</v>
      </c>
      <c r="G47" s="50">
        <v>458.50200000000001</v>
      </c>
      <c r="H47" s="50">
        <v>910.875</v>
      </c>
      <c r="I47" s="50">
        <v>1781.38</v>
      </c>
      <c r="J47" s="50">
        <v>924.59699999999998</v>
      </c>
      <c r="K47" s="50">
        <v>1486.2339999999999</v>
      </c>
      <c r="L47" s="50">
        <v>1639.4760000000001</v>
      </c>
      <c r="M47" s="50">
        <v>2480.134</v>
      </c>
      <c r="N47" s="50">
        <v>4694.7690000000002</v>
      </c>
      <c r="O47" s="50">
        <v>2145.9070000000002</v>
      </c>
    </row>
    <row r="48" spans="1:15" x14ac:dyDescent="0.25">
      <c r="A48" s="84" t="s">
        <v>15</v>
      </c>
      <c r="B48" s="84" t="s">
        <v>239</v>
      </c>
      <c r="C48" s="86" t="s">
        <v>267</v>
      </c>
      <c r="D48" s="46"/>
      <c r="E48" s="84" t="s">
        <v>18</v>
      </c>
      <c r="F48" s="44">
        <f t="shared" si="3"/>
        <v>2932.8906666666662</v>
      </c>
      <c r="G48" s="50">
        <v>432.91899999999998</v>
      </c>
      <c r="H48" s="50">
        <v>396.17399999999998</v>
      </c>
      <c r="I48" s="50">
        <v>2137.4879999999998</v>
      </c>
      <c r="J48" s="50">
        <v>2594.049</v>
      </c>
      <c r="K48" s="50">
        <v>5064.2879999999996</v>
      </c>
      <c r="L48" s="50">
        <v>1496.5730000000001</v>
      </c>
      <c r="M48" s="50">
        <v>1817.31</v>
      </c>
      <c r="N48" s="50">
        <v>2384.6179999999999</v>
      </c>
      <c r="O48" s="50">
        <v>4596.7439999999997</v>
      </c>
    </row>
    <row r="49" spans="1:15" x14ac:dyDescent="0.25">
      <c r="A49" s="84" t="s">
        <v>15</v>
      </c>
      <c r="B49" s="84" t="s">
        <v>239</v>
      </c>
      <c r="C49" s="46" t="s">
        <v>95</v>
      </c>
      <c r="D49" s="46"/>
      <c r="E49" s="84" t="s">
        <v>18</v>
      </c>
      <c r="F49" s="44">
        <f t="shared" si="3"/>
        <v>2747.8556666666664</v>
      </c>
      <c r="G49" s="50">
        <v>1283.5920000000001</v>
      </c>
      <c r="H49" s="50">
        <v>241.28800000000001</v>
      </c>
      <c r="I49" s="50">
        <v>239.74600000000001</v>
      </c>
      <c r="J49" s="50">
        <v>10456.269</v>
      </c>
      <c r="K49" s="50">
        <v>1771.8530000000001</v>
      </c>
      <c r="L49" s="50">
        <v>883.80700000000002</v>
      </c>
      <c r="M49" s="50">
        <v>1779.181</v>
      </c>
      <c r="N49" s="50">
        <v>3701.0639999999999</v>
      </c>
      <c r="O49" s="50">
        <v>2763.3220000000001</v>
      </c>
    </row>
    <row r="50" spans="1:15" x14ac:dyDescent="0.25">
      <c r="A50" s="84" t="s">
        <v>15</v>
      </c>
      <c r="B50" s="84" t="s">
        <v>239</v>
      </c>
      <c r="C50" s="46" t="s">
        <v>65</v>
      </c>
      <c r="D50" s="46"/>
      <c r="E50" s="84" t="s">
        <v>18</v>
      </c>
      <c r="F50" s="44">
        <f t="shared" si="3"/>
        <v>2616.8213333333333</v>
      </c>
      <c r="G50" s="50">
        <v>1777.6759999999999</v>
      </c>
      <c r="H50" s="50">
        <v>1989.6479999999999</v>
      </c>
      <c r="I50" s="50">
        <v>25.815999999999999</v>
      </c>
      <c r="J50" s="50">
        <v>2352.569</v>
      </c>
      <c r="K50" s="50">
        <v>8899.2630000000008</v>
      </c>
      <c r="L50" s="50">
        <v>1747.5440000000001</v>
      </c>
      <c r="M50" s="50">
        <v>2693.69</v>
      </c>
      <c r="N50" s="50">
        <v>3523.25</v>
      </c>
      <c r="O50" s="50">
        <v>1633.5239999999999</v>
      </c>
    </row>
    <row r="51" spans="1:15" x14ac:dyDescent="0.25">
      <c r="A51" s="84" t="s">
        <v>15</v>
      </c>
      <c r="B51" s="84" t="s">
        <v>239</v>
      </c>
      <c r="C51" s="46" t="s">
        <v>21</v>
      </c>
      <c r="D51" s="46"/>
      <c r="E51" s="84" t="s">
        <v>18</v>
      </c>
      <c r="F51" s="44">
        <f t="shared" si="3"/>
        <v>2509.2800000000002</v>
      </c>
      <c r="G51" s="50">
        <v>2533.6410000000001</v>
      </c>
      <c r="H51" s="50">
        <v>6610.1790000000001</v>
      </c>
      <c r="I51" s="50">
        <v>2117.16</v>
      </c>
      <c r="J51" s="50">
        <v>20992.865000000002</v>
      </c>
      <c r="K51" s="50">
        <v>2381.4720000000002</v>
      </c>
      <c r="L51" s="50">
        <v>1808.8789999999999</v>
      </c>
      <c r="M51" s="50">
        <v>1252.5930000000001</v>
      </c>
      <c r="N51" s="50">
        <v>2297.7420000000002</v>
      </c>
      <c r="O51" s="50">
        <v>3977.5050000000001</v>
      </c>
    </row>
    <row r="52" spans="1:15" x14ac:dyDescent="0.25">
      <c r="A52" s="84" t="s">
        <v>15</v>
      </c>
      <c r="B52" s="84" t="s">
        <v>239</v>
      </c>
      <c r="C52" s="46" t="s">
        <v>151</v>
      </c>
      <c r="D52" s="46"/>
      <c r="E52" s="84" t="s">
        <v>18</v>
      </c>
      <c r="F52" s="44">
        <f t="shared" si="3"/>
        <v>2463.4326666666666</v>
      </c>
      <c r="G52" s="50">
        <v>9.7650000000000006</v>
      </c>
      <c r="H52" s="50">
        <v>120.517</v>
      </c>
      <c r="I52" s="50">
        <v>50.13</v>
      </c>
      <c r="J52" s="50" t="s">
        <v>60</v>
      </c>
      <c r="K52" s="50">
        <v>52.112000000000002</v>
      </c>
      <c r="L52" s="50">
        <v>0.10199999999999999</v>
      </c>
      <c r="M52" s="50">
        <v>12.941000000000001</v>
      </c>
      <c r="N52" s="50">
        <v>108.2</v>
      </c>
      <c r="O52" s="50">
        <v>7269.1570000000002</v>
      </c>
    </row>
    <row r="53" spans="1:15" x14ac:dyDescent="0.25">
      <c r="A53" s="84" t="s">
        <v>15</v>
      </c>
      <c r="B53" s="84" t="s">
        <v>239</v>
      </c>
      <c r="C53" s="46" t="s">
        <v>51</v>
      </c>
      <c r="D53" s="46"/>
      <c r="E53" s="84" t="s">
        <v>18</v>
      </c>
      <c r="F53" s="44">
        <f t="shared" si="3"/>
        <v>2213.819</v>
      </c>
      <c r="G53" s="50">
        <v>151.489</v>
      </c>
      <c r="H53" s="50">
        <v>204.03399999999999</v>
      </c>
      <c r="I53" s="50">
        <v>3601.6379999999999</v>
      </c>
      <c r="J53" s="50">
        <v>2441.3829999999998</v>
      </c>
      <c r="K53" s="50">
        <v>2137.1970000000001</v>
      </c>
      <c r="L53" s="50">
        <v>2074.9569999999999</v>
      </c>
      <c r="M53" s="50">
        <v>755.61599999999999</v>
      </c>
      <c r="N53" s="50">
        <v>3145.3220000000001</v>
      </c>
      <c r="O53" s="50">
        <v>2740.5189999999998</v>
      </c>
    </row>
    <row r="54" spans="1:15" x14ac:dyDescent="0.25">
      <c r="A54" s="84" t="s">
        <v>15</v>
      </c>
      <c r="B54" s="84" t="s">
        <v>239</v>
      </c>
      <c r="C54" s="46" t="s">
        <v>81</v>
      </c>
      <c r="D54" s="46"/>
      <c r="E54" s="84" t="s">
        <v>18</v>
      </c>
      <c r="F54" s="44">
        <f t="shared" si="3"/>
        <v>2099.4740000000002</v>
      </c>
      <c r="G54" s="50">
        <v>1776.5630000000001</v>
      </c>
      <c r="H54" s="50">
        <v>652.45000000000005</v>
      </c>
      <c r="I54" s="50">
        <v>890.81600000000003</v>
      </c>
      <c r="J54" s="50">
        <v>1924.4670000000001</v>
      </c>
      <c r="K54" s="50">
        <v>605.53899999999999</v>
      </c>
      <c r="L54" s="50">
        <v>1601.4349999999999</v>
      </c>
      <c r="M54" s="50">
        <v>1129.277</v>
      </c>
      <c r="N54" s="50">
        <v>3121.6190000000001</v>
      </c>
      <c r="O54" s="50">
        <v>2047.5260000000001</v>
      </c>
    </row>
    <row r="55" spans="1:15" x14ac:dyDescent="0.25">
      <c r="A55" s="84" t="s">
        <v>15</v>
      </c>
      <c r="B55" s="84" t="s">
        <v>239</v>
      </c>
      <c r="C55" s="46" t="s">
        <v>79</v>
      </c>
      <c r="D55" s="46"/>
      <c r="E55" s="84" t="s">
        <v>18</v>
      </c>
      <c r="F55" s="44">
        <f t="shared" si="3"/>
        <v>2072.2153333333335</v>
      </c>
      <c r="G55" s="50">
        <v>73.111000000000004</v>
      </c>
      <c r="H55" s="50">
        <v>292.66899999999998</v>
      </c>
      <c r="I55" s="50">
        <v>122.23699999999999</v>
      </c>
      <c r="J55" s="50">
        <v>3973.7739999999999</v>
      </c>
      <c r="K55" s="50">
        <v>286.32400000000001</v>
      </c>
      <c r="L55" s="50">
        <v>473.565</v>
      </c>
      <c r="M55" s="50">
        <v>1858.3009999999999</v>
      </c>
      <c r="N55" s="50">
        <v>1853.777</v>
      </c>
      <c r="O55" s="50">
        <v>2504.5680000000002</v>
      </c>
    </row>
    <row r="56" spans="1:15" x14ac:dyDescent="0.25">
      <c r="A56" s="84" t="s">
        <v>15</v>
      </c>
      <c r="B56" s="84" t="s">
        <v>239</v>
      </c>
      <c r="C56" s="46" t="s">
        <v>46</v>
      </c>
      <c r="D56" s="46"/>
      <c r="E56" s="84" t="s">
        <v>18</v>
      </c>
      <c r="F56" s="44">
        <f t="shared" si="3"/>
        <v>1900.675</v>
      </c>
      <c r="G56" s="50">
        <v>77.540999999999997</v>
      </c>
      <c r="H56" s="50">
        <v>1689.951</v>
      </c>
      <c r="I56" s="50">
        <v>2878.6770000000001</v>
      </c>
      <c r="J56" s="50">
        <v>2635.8449999999998</v>
      </c>
      <c r="K56" s="50">
        <v>547.79100000000005</v>
      </c>
      <c r="L56" s="50">
        <v>2049.3330000000001</v>
      </c>
      <c r="M56" s="50">
        <v>1811.221</v>
      </c>
      <c r="N56" s="50">
        <v>1438.5740000000001</v>
      </c>
      <c r="O56" s="50">
        <v>2452.23</v>
      </c>
    </row>
    <row r="57" spans="1:15" x14ac:dyDescent="0.25">
      <c r="A57" s="84" t="s">
        <v>15</v>
      </c>
      <c r="B57" s="84" t="s">
        <v>239</v>
      </c>
      <c r="C57" s="46" t="s">
        <v>57</v>
      </c>
      <c r="D57" s="46"/>
      <c r="E57" s="84" t="s">
        <v>18</v>
      </c>
      <c r="F57" s="44">
        <f t="shared" si="3"/>
        <v>1867.8119999999999</v>
      </c>
      <c r="G57" s="50">
        <v>785.01400000000001</v>
      </c>
      <c r="H57" s="50">
        <v>4909.8639999999996</v>
      </c>
      <c r="I57" s="50">
        <v>5807.1469999999999</v>
      </c>
      <c r="J57" s="50">
        <v>9500.1710000000003</v>
      </c>
      <c r="K57" s="50">
        <v>5135.7070000000003</v>
      </c>
      <c r="L57" s="50">
        <v>1070.2660000000001</v>
      </c>
      <c r="M57" s="50">
        <v>1057.329</v>
      </c>
      <c r="N57" s="50">
        <v>1000.374</v>
      </c>
      <c r="O57" s="50">
        <v>3545.7330000000002</v>
      </c>
    </row>
    <row r="58" spans="1:15" x14ac:dyDescent="0.25">
      <c r="A58" s="84" t="s">
        <v>15</v>
      </c>
      <c r="B58" s="84" t="s">
        <v>239</v>
      </c>
      <c r="C58" s="46" t="s">
        <v>35</v>
      </c>
      <c r="D58" s="46"/>
      <c r="E58" s="84" t="s">
        <v>18</v>
      </c>
      <c r="F58" s="44">
        <f t="shared" si="3"/>
        <v>1716.9983333333337</v>
      </c>
      <c r="G58" s="50">
        <v>51.652999999999999</v>
      </c>
      <c r="H58" s="50">
        <v>391.77699999999999</v>
      </c>
      <c r="I58" s="50">
        <v>2100.3159999999998</v>
      </c>
      <c r="J58" s="50">
        <v>747.79600000000005</v>
      </c>
      <c r="K58" s="50">
        <v>283.42899999999997</v>
      </c>
      <c r="L58" s="50">
        <v>887.04499999999996</v>
      </c>
      <c r="M58" s="50">
        <v>3483.28</v>
      </c>
      <c r="N58" s="50">
        <v>1253.4639999999999</v>
      </c>
      <c r="O58" s="50">
        <v>414.25099999999998</v>
      </c>
    </row>
    <row r="59" spans="1:15" x14ac:dyDescent="0.25">
      <c r="A59" s="84" t="s">
        <v>15</v>
      </c>
      <c r="B59" s="84" t="s">
        <v>239</v>
      </c>
      <c r="C59" s="46" t="s">
        <v>72</v>
      </c>
      <c r="D59" s="46"/>
      <c r="E59" s="84" t="s">
        <v>18</v>
      </c>
      <c r="F59" s="44">
        <f t="shared" si="3"/>
        <v>1655.3720000000001</v>
      </c>
      <c r="G59" s="50">
        <v>316.88400000000001</v>
      </c>
      <c r="H59" s="50">
        <v>770.67100000000005</v>
      </c>
      <c r="I59" s="50">
        <v>956.01800000000003</v>
      </c>
      <c r="J59" s="50">
        <v>1061.931</v>
      </c>
      <c r="K59" s="50">
        <v>2099.027</v>
      </c>
      <c r="L59" s="50">
        <v>1806.6</v>
      </c>
      <c r="M59" s="50">
        <v>1308.904</v>
      </c>
      <c r="N59" s="50">
        <v>1765.5609999999999</v>
      </c>
      <c r="O59" s="50">
        <v>1891.6510000000001</v>
      </c>
    </row>
    <row r="60" spans="1:15" x14ac:dyDescent="0.25">
      <c r="A60" s="84" t="s">
        <v>15</v>
      </c>
      <c r="B60" s="84" t="s">
        <v>239</v>
      </c>
      <c r="C60" s="46" t="s">
        <v>132</v>
      </c>
      <c r="D60" s="46"/>
      <c r="E60" s="84" t="s">
        <v>18</v>
      </c>
      <c r="F60" s="44">
        <f t="shared" si="3"/>
        <v>1516.9453333333333</v>
      </c>
      <c r="G60" s="50" t="s">
        <v>60</v>
      </c>
      <c r="H60" s="50" t="s">
        <v>60</v>
      </c>
      <c r="I60" s="50" t="s">
        <v>60</v>
      </c>
      <c r="J60" s="50" t="s">
        <v>60</v>
      </c>
      <c r="K60" s="50">
        <v>25.170999999999999</v>
      </c>
      <c r="L60" s="50" t="s">
        <v>60</v>
      </c>
      <c r="M60" s="50">
        <v>0.51500000000000001</v>
      </c>
      <c r="N60" s="50">
        <v>4550.1490000000003</v>
      </c>
      <c r="O60" s="50">
        <v>0.17199999999999999</v>
      </c>
    </row>
    <row r="61" spans="1:15" x14ac:dyDescent="0.25">
      <c r="A61" s="84" t="s">
        <v>15</v>
      </c>
      <c r="B61" s="84" t="s">
        <v>239</v>
      </c>
      <c r="C61" s="46" t="s">
        <v>73</v>
      </c>
      <c r="D61" s="46"/>
      <c r="E61" s="84" t="s">
        <v>18</v>
      </c>
      <c r="F61" s="44">
        <f t="shared" si="3"/>
        <v>1500.66</v>
      </c>
      <c r="G61" s="50">
        <v>0</v>
      </c>
      <c r="H61" s="50">
        <v>225.22900000000001</v>
      </c>
      <c r="I61" s="50">
        <v>285.18799999999999</v>
      </c>
      <c r="J61" s="50">
        <v>1695.182</v>
      </c>
      <c r="K61" s="50">
        <v>976.68899999999996</v>
      </c>
      <c r="L61" s="50">
        <v>959.13300000000004</v>
      </c>
      <c r="M61" s="50">
        <v>18.459</v>
      </c>
      <c r="N61" s="50">
        <v>60.47</v>
      </c>
      <c r="O61" s="50">
        <v>4423.0510000000004</v>
      </c>
    </row>
    <row r="62" spans="1:15" x14ac:dyDescent="0.25">
      <c r="A62" s="84" t="s">
        <v>15</v>
      </c>
      <c r="B62" s="84" t="s">
        <v>239</v>
      </c>
      <c r="C62" s="46" t="s">
        <v>59</v>
      </c>
      <c r="D62" s="46"/>
      <c r="E62" s="84" t="s">
        <v>18</v>
      </c>
      <c r="F62" s="44">
        <f t="shared" si="3"/>
        <v>1498.5656666666666</v>
      </c>
      <c r="G62" s="50" t="s">
        <v>60</v>
      </c>
      <c r="H62" s="50" t="s">
        <v>60</v>
      </c>
      <c r="I62" s="50" t="s">
        <v>60</v>
      </c>
      <c r="J62" s="50" t="s">
        <v>60</v>
      </c>
      <c r="K62" s="50" t="s">
        <v>60</v>
      </c>
      <c r="L62" s="50" t="s">
        <v>60</v>
      </c>
      <c r="M62" s="50">
        <v>4420.7920000000004</v>
      </c>
      <c r="N62" s="50">
        <v>67.864000000000004</v>
      </c>
      <c r="O62" s="50">
        <v>7.0410000000000004</v>
      </c>
    </row>
    <row r="63" spans="1:15" x14ac:dyDescent="0.25">
      <c r="A63" s="84" t="s">
        <v>15</v>
      </c>
      <c r="B63" s="84" t="s">
        <v>239</v>
      </c>
      <c r="C63" s="46" t="s">
        <v>159</v>
      </c>
      <c r="D63" s="46"/>
      <c r="E63" s="84" t="s">
        <v>18</v>
      </c>
      <c r="F63" s="44">
        <f t="shared" si="3"/>
        <v>1465.9566666666667</v>
      </c>
      <c r="G63" s="50">
        <v>1578.943</v>
      </c>
      <c r="H63" s="50">
        <v>7615.3389999999999</v>
      </c>
      <c r="I63" s="50">
        <v>3626.2240000000002</v>
      </c>
      <c r="J63" s="50">
        <v>50789.811999999998</v>
      </c>
      <c r="K63" s="50">
        <v>2270.0700000000002</v>
      </c>
      <c r="L63" s="50">
        <v>42688.324999999997</v>
      </c>
      <c r="M63" s="50">
        <v>825.86699999999996</v>
      </c>
      <c r="N63" s="50">
        <v>2720.5210000000002</v>
      </c>
      <c r="O63" s="50">
        <v>851.48199999999997</v>
      </c>
    </row>
    <row r="64" spans="1:15" x14ac:dyDescent="0.25">
      <c r="A64" s="84" t="s">
        <v>15</v>
      </c>
      <c r="B64" s="84" t="s">
        <v>239</v>
      </c>
      <c r="C64" s="46" t="s">
        <v>325</v>
      </c>
      <c r="D64" s="46"/>
      <c r="E64" s="84" t="s">
        <v>18</v>
      </c>
      <c r="F64" s="44">
        <f t="shared" si="3"/>
        <v>1436.0199999999998</v>
      </c>
      <c r="G64" s="50" t="s">
        <v>60</v>
      </c>
      <c r="H64" s="50" t="s">
        <v>60</v>
      </c>
      <c r="I64" s="50" t="s">
        <v>60</v>
      </c>
      <c r="J64" s="50" t="s">
        <v>60</v>
      </c>
      <c r="K64" s="50" t="s">
        <v>60</v>
      </c>
      <c r="L64" s="50" t="s">
        <v>60</v>
      </c>
      <c r="M64" s="50" t="s">
        <v>60</v>
      </c>
      <c r="N64" s="50">
        <v>1715.547</v>
      </c>
      <c r="O64" s="50">
        <v>2592.5129999999999</v>
      </c>
    </row>
    <row r="65" spans="1:15" x14ac:dyDescent="0.25">
      <c r="A65" s="84" t="s">
        <v>15</v>
      </c>
      <c r="B65" s="84" t="s">
        <v>239</v>
      </c>
      <c r="C65" s="46" t="s">
        <v>91</v>
      </c>
      <c r="D65" s="46"/>
      <c r="E65" s="84" t="s">
        <v>18</v>
      </c>
      <c r="F65" s="44">
        <f t="shared" si="3"/>
        <v>1407.6263333333334</v>
      </c>
      <c r="G65" s="50">
        <v>142.77699999999999</v>
      </c>
      <c r="H65" s="50">
        <v>11.411</v>
      </c>
      <c r="I65" s="50">
        <v>114.235</v>
      </c>
      <c r="J65" s="50">
        <v>1059.0899999999999</v>
      </c>
      <c r="K65" s="50">
        <v>1565.269</v>
      </c>
      <c r="L65" s="50">
        <v>23.943000000000001</v>
      </c>
      <c r="M65" s="50">
        <v>266.09199999999998</v>
      </c>
      <c r="N65" s="50">
        <v>2365.038</v>
      </c>
      <c r="O65" s="50">
        <v>1591.749</v>
      </c>
    </row>
    <row r="66" spans="1:15" x14ac:dyDescent="0.25">
      <c r="A66" s="84" t="s">
        <v>15</v>
      </c>
      <c r="B66" s="84" t="s">
        <v>239</v>
      </c>
      <c r="C66" s="46" t="s">
        <v>119</v>
      </c>
      <c r="D66" s="46"/>
      <c r="E66" s="84" t="s">
        <v>18</v>
      </c>
      <c r="F66" s="44">
        <f t="shared" si="3"/>
        <v>1152.3969999999999</v>
      </c>
      <c r="G66" s="50">
        <v>54.259</v>
      </c>
      <c r="H66" s="50">
        <v>675.94600000000003</v>
      </c>
      <c r="I66" s="50">
        <v>44.652999999999999</v>
      </c>
      <c r="J66" s="50">
        <v>41.960999999999999</v>
      </c>
      <c r="K66" s="50">
        <v>14.036</v>
      </c>
      <c r="L66" s="50">
        <v>29.640999999999998</v>
      </c>
      <c r="M66" s="50">
        <v>2421.9479999999999</v>
      </c>
      <c r="N66" s="50">
        <v>879.13199999999995</v>
      </c>
      <c r="O66" s="50">
        <v>156.11099999999999</v>
      </c>
    </row>
    <row r="67" spans="1:15" x14ac:dyDescent="0.25">
      <c r="A67" s="84" t="s">
        <v>15</v>
      </c>
      <c r="B67" s="84" t="s">
        <v>239</v>
      </c>
      <c r="C67" s="46" t="s">
        <v>42</v>
      </c>
      <c r="D67" s="46"/>
      <c r="E67" s="84" t="s">
        <v>18</v>
      </c>
      <c r="F67" s="44">
        <f t="shared" si="3"/>
        <v>1094.9506666666666</v>
      </c>
      <c r="G67" s="50">
        <v>2382.8020000000001</v>
      </c>
      <c r="H67" s="50">
        <v>1066.9110000000001</v>
      </c>
      <c r="I67" s="50">
        <v>1287.635</v>
      </c>
      <c r="J67" s="50">
        <v>635.77200000000005</v>
      </c>
      <c r="K67" s="50">
        <v>4116.8389999999999</v>
      </c>
      <c r="L67" s="50">
        <v>2401.42</v>
      </c>
      <c r="M67" s="50">
        <v>1045.664</v>
      </c>
      <c r="N67" s="50">
        <v>1162.942</v>
      </c>
      <c r="O67" s="50">
        <v>1076.2460000000001</v>
      </c>
    </row>
    <row r="68" spans="1:15" x14ac:dyDescent="0.25">
      <c r="A68" s="84" t="s">
        <v>15</v>
      </c>
      <c r="B68" s="84" t="s">
        <v>239</v>
      </c>
      <c r="C68" s="46" t="s">
        <v>55</v>
      </c>
      <c r="D68" s="46"/>
      <c r="E68" s="84" t="s">
        <v>18</v>
      </c>
      <c r="F68" s="44">
        <f t="shared" si="3"/>
        <v>1093.4443333333334</v>
      </c>
      <c r="G68" s="50">
        <v>0</v>
      </c>
      <c r="H68" s="50">
        <v>54.055999999999997</v>
      </c>
      <c r="I68" s="50">
        <v>411.601</v>
      </c>
      <c r="J68" s="50">
        <v>297.983</v>
      </c>
      <c r="K68" s="50">
        <v>10.584</v>
      </c>
      <c r="L68" s="50">
        <v>228.49799999999999</v>
      </c>
      <c r="M68" s="50">
        <v>381.43299999999999</v>
      </c>
      <c r="N68" s="50">
        <v>1024.8520000000001</v>
      </c>
      <c r="O68" s="50">
        <v>1874.048</v>
      </c>
    </row>
    <row r="69" spans="1:15" x14ac:dyDescent="0.25">
      <c r="A69" s="84" t="s">
        <v>15</v>
      </c>
      <c r="B69" s="84" t="s">
        <v>239</v>
      </c>
      <c r="C69" s="46" t="s">
        <v>48</v>
      </c>
      <c r="D69" s="46"/>
      <c r="E69" s="84" t="s">
        <v>18</v>
      </c>
      <c r="F69" s="44">
        <f t="shared" si="3"/>
        <v>971.67533333333324</v>
      </c>
      <c r="G69" s="50">
        <v>380.02699999999999</v>
      </c>
      <c r="H69" s="50">
        <v>160.35900000000001</v>
      </c>
      <c r="I69" s="50">
        <v>1524.2280000000001</v>
      </c>
      <c r="J69" s="50">
        <v>1043.2760000000001</v>
      </c>
      <c r="K69" s="50">
        <v>6.24</v>
      </c>
      <c r="L69" s="50">
        <v>654.46900000000005</v>
      </c>
      <c r="M69" s="50">
        <v>1167.296</v>
      </c>
      <c r="N69" s="50">
        <v>995.01599999999996</v>
      </c>
      <c r="O69" s="50">
        <v>752.71400000000006</v>
      </c>
    </row>
    <row r="70" spans="1:15" x14ac:dyDescent="0.25">
      <c r="A70" s="84" t="s">
        <v>15</v>
      </c>
      <c r="B70" s="84" t="s">
        <v>239</v>
      </c>
      <c r="C70" s="46" t="s">
        <v>89</v>
      </c>
      <c r="D70" s="46"/>
      <c r="E70" s="84" t="s">
        <v>18</v>
      </c>
      <c r="F70" s="44">
        <f t="shared" si="3"/>
        <v>959.36099999999999</v>
      </c>
      <c r="G70" s="50">
        <v>40.859000000000002</v>
      </c>
      <c r="H70" s="50">
        <v>1155.3720000000001</v>
      </c>
      <c r="I70" s="50">
        <v>49.015999999999998</v>
      </c>
      <c r="J70" s="50">
        <v>20.946999999999999</v>
      </c>
      <c r="K70" s="50">
        <v>89.331999999999994</v>
      </c>
      <c r="L70" s="50">
        <v>1154.905</v>
      </c>
      <c r="M70" s="50">
        <v>2141.29</v>
      </c>
      <c r="N70" s="50">
        <v>196.34700000000001</v>
      </c>
      <c r="O70" s="50">
        <v>540.44600000000003</v>
      </c>
    </row>
    <row r="71" spans="1:15" x14ac:dyDescent="0.25">
      <c r="A71" s="84" t="s">
        <v>15</v>
      </c>
      <c r="B71" s="84" t="s">
        <v>239</v>
      </c>
      <c r="C71" s="46" t="s">
        <v>93</v>
      </c>
      <c r="D71" s="46"/>
      <c r="E71" s="84" t="s">
        <v>18</v>
      </c>
      <c r="F71" s="44">
        <f t="shared" ref="F71:F134" si="4">SUM(M71:O71)/3</f>
        <v>926.68400000000008</v>
      </c>
      <c r="G71" s="50">
        <v>264.2</v>
      </c>
      <c r="H71" s="50">
        <v>198.42099999999999</v>
      </c>
      <c r="I71" s="50">
        <v>432.565</v>
      </c>
      <c r="J71" s="50">
        <v>2804.1489999999999</v>
      </c>
      <c r="K71" s="50">
        <v>616.33500000000004</v>
      </c>
      <c r="L71" s="50">
        <v>5957.4830000000002</v>
      </c>
      <c r="M71" s="50">
        <v>1144.6420000000001</v>
      </c>
      <c r="N71" s="50">
        <v>1049.423</v>
      </c>
      <c r="O71" s="50">
        <v>585.98699999999997</v>
      </c>
    </row>
    <row r="72" spans="1:15" x14ac:dyDescent="0.25">
      <c r="A72" s="84" t="s">
        <v>15</v>
      </c>
      <c r="B72" s="84" t="s">
        <v>239</v>
      </c>
      <c r="C72" s="46" t="s">
        <v>128</v>
      </c>
      <c r="D72" s="46"/>
      <c r="E72" s="84" t="s">
        <v>18</v>
      </c>
      <c r="F72" s="44">
        <f t="shared" si="4"/>
        <v>868.2113333333333</v>
      </c>
      <c r="G72" s="50">
        <v>0.34399999999999997</v>
      </c>
      <c r="H72" s="50">
        <v>2.66</v>
      </c>
      <c r="I72" s="50">
        <v>1.7999999999999999E-2</v>
      </c>
      <c r="J72" s="50">
        <v>101.812</v>
      </c>
      <c r="K72" s="50">
        <v>485.36500000000001</v>
      </c>
      <c r="L72" s="50">
        <v>1833.857</v>
      </c>
      <c r="M72" s="50">
        <v>685.33199999999999</v>
      </c>
      <c r="N72" s="50">
        <v>1852.748</v>
      </c>
      <c r="O72" s="50">
        <v>66.554000000000002</v>
      </c>
    </row>
    <row r="73" spans="1:15" x14ac:dyDescent="0.25">
      <c r="A73" s="84" t="s">
        <v>15</v>
      </c>
      <c r="B73" s="84" t="s">
        <v>239</v>
      </c>
      <c r="C73" s="46" t="s">
        <v>106</v>
      </c>
      <c r="D73" s="46"/>
      <c r="E73" s="84" t="s">
        <v>18</v>
      </c>
      <c r="F73" s="44">
        <f t="shared" si="4"/>
        <v>832.05533333333335</v>
      </c>
      <c r="G73" s="50">
        <v>16.117000000000001</v>
      </c>
      <c r="H73" s="50">
        <v>42.808999999999997</v>
      </c>
      <c r="I73" s="50">
        <v>119.598</v>
      </c>
      <c r="J73" s="50" t="s">
        <v>60</v>
      </c>
      <c r="K73" s="50" t="s">
        <v>60</v>
      </c>
      <c r="L73" s="50">
        <v>36.17</v>
      </c>
      <c r="M73" s="50">
        <v>2192.902</v>
      </c>
      <c r="N73" s="50">
        <v>53.558</v>
      </c>
      <c r="O73" s="50">
        <v>249.70599999999999</v>
      </c>
    </row>
    <row r="74" spans="1:15" x14ac:dyDescent="0.25">
      <c r="A74" s="84" t="s">
        <v>15</v>
      </c>
      <c r="B74" s="84" t="s">
        <v>239</v>
      </c>
      <c r="C74" s="46" t="s">
        <v>61</v>
      </c>
      <c r="D74" s="46"/>
      <c r="E74" s="84" t="s">
        <v>18</v>
      </c>
      <c r="F74" s="44">
        <f t="shared" si="4"/>
        <v>830.09900000000005</v>
      </c>
      <c r="G74" s="50">
        <v>8.0660000000000007</v>
      </c>
      <c r="H74" s="50">
        <v>23.241</v>
      </c>
      <c r="I74" s="50">
        <v>4600.4620000000004</v>
      </c>
      <c r="J74" s="50">
        <v>1.458</v>
      </c>
      <c r="K74" s="50">
        <v>435.15499999999997</v>
      </c>
      <c r="L74" s="50">
        <v>141.26499999999999</v>
      </c>
      <c r="M74" s="50" t="s">
        <v>60</v>
      </c>
      <c r="N74" s="50">
        <v>2032.29</v>
      </c>
      <c r="O74" s="50">
        <v>458.00700000000001</v>
      </c>
    </row>
    <row r="75" spans="1:15" x14ac:dyDescent="0.25">
      <c r="A75" s="84" t="s">
        <v>15</v>
      </c>
      <c r="B75" s="84" t="s">
        <v>239</v>
      </c>
      <c r="C75" s="46" t="s">
        <v>68</v>
      </c>
      <c r="D75" s="46"/>
      <c r="E75" s="84" t="s">
        <v>18</v>
      </c>
      <c r="F75" s="44">
        <f t="shared" si="4"/>
        <v>770.46600000000001</v>
      </c>
      <c r="G75" s="50">
        <v>0.374</v>
      </c>
      <c r="H75" s="50">
        <v>115.991</v>
      </c>
      <c r="I75" s="50">
        <v>10.82</v>
      </c>
      <c r="J75" s="50">
        <v>108.027</v>
      </c>
      <c r="K75" s="50">
        <v>93.521000000000001</v>
      </c>
      <c r="L75" s="50">
        <v>465.29199999999997</v>
      </c>
      <c r="M75" s="50">
        <v>854.68100000000004</v>
      </c>
      <c r="N75" s="50">
        <v>567.60799999999995</v>
      </c>
      <c r="O75" s="50">
        <v>889.10900000000004</v>
      </c>
    </row>
    <row r="76" spans="1:15" x14ac:dyDescent="0.25">
      <c r="A76" s="84" t="s">
        <v>15</v>
      </c>
      <c r="B76" s="84" t="s">
        <v>239</v>
      </c>
      <c r="C76" s="46" t="s">
        <v>32</v>
      </c>
      <c r="D76" s="46"/>
      <c r="E76" s="84" t="s">
        <v>18</v>
      </c>
      <c r="F76" s="44">
        <f t="shared" si="4"/>
        <v>584.57866666666666</v>
      </c>
      <c r="G76" s="50">
        <v>216.64699999999999</v>
      </c>
      <c r="H76" s="50">
        <v>21.088000000000001</v>
      </c>
      <c r="I76" s="50">
        <v>26.568999999999999</v>
      </c>
      <c r="J76" s="50">
        <v>40.313000000000002</v>
      </c>
      <c r="K76" s="50">
        <v>80.706000000000003</v>
      </c>
      <c r="L76" s="50">
        <v>102.941</v>
      </c>
      <c r="M76" s="50">
        <v>195.898</v>
      </c>
      <c r="N76" s="50">
        <v>52.737000000000002</v>
      </c>
      <c r="O76" s="50">
        <v>1505.1010000000001</v>
      </c>
    </row>
    <row r="77" spans="1:15" x14ac:dyDescent="0.25">
      <c r="A77" s="84" t="s">
        <v>15</v>
      </c>
      <c r="B77" s="84" t="s">
        <v>239</v>
      </c>
      <c r="C77" s="46" t="s">
        <v>64</v>
      </c>
      <c r="D77" s="46"/>
      <c r="E77" s="84" t="s">
        <v>18</v>
      </c>
      <c r="F77" s="44">
        <f t="shared" si="4"/>
        <v>551.80933333333326</v>
      </c>
      <c r="G77" s="50">
        <v>37.067</v>
      </c>
      <c r="H77" s="50">
        <v>7.5759999999999996</v>
      </c>
      <c r="I77" s="50">
        <v>85.644000000000005</v>
      </c>
      <c r="J77" s="50">
        <v>586.63400000000001</v>
      </c>
      <c r="K77" s="50">
        <v>54.372999999999998</v>
      </c>
      <c r="L77" s="50">
        <v>371.92500000000001</v>
      </c>
      <c r="M77" s="50">
        <v>319.55500000000001</v>
      </c>
      <c r="N77" s="50">
        <v>279.68</v>
      </c>
      <c r="O77" s="50">
        <v>1056.193</v>
      </c>
    </row>
    <row r="78" spans="1:15" x14ac:dyDescent="0.25">
      <c r="A78" s="84" t="s">
        <v>15</v>
      </c>
      <c r="B78" s="84" t="s">
        <v>239</v>
      </c>
      <c r="C78" s="46" t="s">
        <v>86</v>
      </c>
      <c r="D78" s="46"/>
      <c r="E78" s="84" t="s">
        <v>18</v>
      </c>
      <c r="F78" s="44">
        <f t="shared" si="4"/>
        <v>550.22066666666672</v>
      </c>
      <c r="G78" s="50">
        <v>8.2889999999999997</v>
      </c>
      <c r="H78" s="50">
        <v>4.0650000000000004</v>
      </c>
      <c r="I78" s="50">
        <v>48.28</v>
      </c>
      <c r="J78" s="50">
        <v>324.34500000000003</v>
      </c>
      <c r="K78" s="50">
        <v>184.51300000000001</v>
      </c>
      <c r="L78" s="50">
        <v>270.60500000000002</v>
      </c>
      <c r="M78" s="50">
        <v>915.68299999999999</v>
      </c>
      <c r="N78" s="50">
        <v>680.86199999999997</v>
      </c>
      <c r="O78" s="50">
        <v>54.116999999999997</v>
      </c>
    </row>
    <row r="79" spans="1:15" x14ac:dyDescent="0.25">
      <c r="A79" s="84" t="s">
        <v>15</v>
      </c>
      <c r="B79" s="84" t="s">
        <v>239</v>
      </c>
      <c r="C79" s="46" t="s">
        <v>171</v>
      </c>
      <c r="D79" s="46"/>
      <c r="E79" s="84" t="s">
        <v>18</v>
      </c>
      <c r="F79" s="44">
        <f t="shared" si="4"/>
        <v>544.65566666666666</v>
      </c>
      <c r="G79" s="50">
        <v>4053.9229999999998</v>
      </c>
      <c r="H79" s="50">
        <v>56.691000000000003</v>
      </c>
      <c r="I79" s="50">
        <v>46.421999999999997</v>
      </c>
      <c r="J79" s="50">
        <v>210.50700000000001</v>
      </c>
      <c r="K79" s="50">
        <v>3481.29</v>
      </c>
      <c r="L79" s="50">
        <v>170.51599999999999</v>
      </c>
      <c r="M79" s="50">
        <v>910.49</v>
      </c>
      <c r="N79" s="50">
        <v>399.51499999999999</v>
      </c>
      <c r="O79" s="50">
        <v>323.96199999999999</v>
      </c>
    </row>
    <row r="80" spans="1:15" x14ac:dyDescent="0.25">
      <c r="A80" s="84" t="s">
        <v>15</v>
      </c>
      <c r="B80" s="84" t="s">
        <v>239</v>
      </c>
      <c r="C80" s="46" t="s">
        <v>129</v>
      </c>
      <c r="D80" s="46"/>
      <c r="E80" s="84" t="s">
        <v>18</v>
      </c>
      <c r="F80" s="44">
        <f t="shared" si="4"/>
        <v>539.4616666666667</v>
      </c>
      <c r="G80" s="50">
        <v>192.86799999999999</v>
      </c>
      <c r="H80" s="50">
        <v>2.706</v>
      </c>
      <c r="I80" s="50">
        <v>1.58</v>
      </c>
      <c r="J80" s="50">
        <v>61.73</v>
      </c>
      <c r="K80" s="50">
        <v>850.49300000000005</v>
      </c>
      <c r="L80" s="50">
        <v>57.311</v>
      </c>
      <c r="M80" s="50">
        <v>920.49099999999999</v>
      </c>
      <c r="N80" s="50">
        <v>9.0139999999999993</v>
      </c>
      <c r="O80" s="50">
        <v>688.88</v>
      </c>
    </row>
    <row r="81" spans="1:15" x14ac:dyDescent="0.25">
      <c r="A81" s="84" t="s">
        <v>15</v>
      </c>
      <c r="B81" s="84" t="s">
        <v>239</v>
      </c>
      <c r="C81" s="46" t="s">
        <v>114</v>
      </c>
      <c r="D81" s="46"/>
      <c r="E81" s="84" t="s">
        <v>18</v>
      </c>
      <c r="F81" s="44">
        <f t="shared" si="4"/>
        <v>424.86866666666668</v>
      </c>
      <c r="G81" s="50" t="s">
        <v>60</v>
      </c>
      <c r="H81" s="50" t="s">
        <v>60</v>
      </c>
      <c r="I81" s="50" t="s">
        <v>60</v>
      </c>
      <c r="J81" s="50" t="s">
        <v>60</v>
      </c>
      <c r="K81" s="50" t="s">
        <v>60</v>
      </c>
      <c r="L81" s="50">
        <v>82.045000000000002</v>
      </c>
      <c r="M81" s="50">
        <v>1274.606</v>
      </c>
      <c r="N81" s="50" t="s">
        <v>60</v>
      </c>
      <c r="O81" s="50" t="s">
        <v>60</v>
      </c>
    </row>
    <row r="82" spans="1:15" x14ac:dyDescent="0.25">
      <c r="A82" s="84" t="s">
        <v>15</v>
      </c>
      <c r="B82" s="84" t="s">
        <v>239</v>
      </c>
      <c r="C82" s="46" t="s">
        <v>108</v>
      </c>
      <c r="D82" s="46"/>
      <c r="E82" s="84" t="s">
        <v>18</v>
      </c>
      <c r="F82" s="44">
        <f t="shared" si="4"/>
        <v>404.36899999999997</v>
      </c>
      <c r="G82" s="50" t="s">
        <v>60</v>
      </c>
      <c r="H82" s="50" t="s">
        <v>60</v>
      </c>
      <c r="I82" s="50">
        <v>0.93799999999999994</v>
      </c>
      <c r="J82" s="50">
        <v>1.0229999999999999</v>
      </c>
      <c r="K82" s="50">
        <v>1013.155</v>
      </c>
      <c r="L82" s="50">
        <v>647.26599999999996</v>
      </c>
      <c r="M82" s="50">
        <v>464.10899999999998</v>
      </c>
      <c r="N82" s="50">
        <v>428.85300000000001</v>
      </c>
      <c r="O82" s="50">
        <v>320.14499999999998</v>
      </c>
    </row>
    <row r="83" spans="1:15" x14ac:dyDescent="0.25">
      <c r="A83" s="84" t="s">
        <v>15</v>
      </c>
      <c r="B83" s="84" t="s">
        <v>239</v>
      </c>
      <c r="C83" s="46" t="s">
        <v>75</v>
      </c>
      <c r="D83" s="46"/>
      <c r="E83" s="84" t="s">
        <v>18</v>
      </c>
      <c r="F83" s="44">
        <f t="shared" si="4"/>
        <v>403.64933333333335</v>
      </c>
      <c r="G83" s="50">
        <v>0</v>
      </c>
      <c r="H83" s="50" t="s">
        <v>60</v>
      </c>
      <c r="I83" s="50">
        <v>0</v>
      </c>
      <c r="J83" s="50">
        <v>2.9430000000000001</v>
      </c>
      <c r="K83" s="50" t="s">
        <v>60</v>
      </c>
      <c r="L83" s="50">
        <v>0</v>
      </c>
      <c r="M83" s="50">
        <v>79.599999999999994</v>
      </c>
      <c r="N83" s="50">
        <v>10.083</v>
      </c>
      <c r="O83" s="50">
        <v>1121.2650000000001</v>
      </c>
    </row>
    <row r="84" spans="1:15" x14ac:dyDescent="0.25">
      <c r="A84" s="84" t="s">
        <v>15</v>
      </c>
      <c r="B84" s="84" t="s">
        <v>239</v>
      </c>
      <c r="C84" s="46" t="s">
        <v>102</v>
      </c>
      <c r="D84" s="46"/>
      <c r="E84" s="84" t="s">
        <v>18</v>
      </c>
      <c r="F84" s="44">
        <f t="shared" si="4"/>
        <v>334.26033333333334</v>
      </c>
      <c r="G84" s="50">
        <v>193.14599999999999</v>
      </c>
      <c r="H84" s="50">
        <v>1086.2739999999999</v>
      </c>
      <c r="I84" s="50">
        <v>175.87</v>
      </c>
      <c r="J84" s="50">
        <v>10.765000000000001</v>
      </c>
      <c r="K84" s="50">
        <v>109.396</v>
      </c>
      <c r="L84" s="50">
        <v>293.517</v>
      </c>
      <c r="M84" s="50">
        <v>4.5170000000000003</v>
      </c>
      <c r="N84" s="50">
        <v>153.25200000000001</v>
      </c>
      <c r="O84" s="50">
        <v>845.01199999999994</v>
      </c>
    </row>
    <row r="85" spans="1:15" x14ac:dyDescent="0.25">
      <c r="A85" s="84" t="s">
        <v>15</v>
      </c>
      <c r="B85" s="84" t="s">
        <v>239</v>
      </c>
      <c r="C85" s="46" t="s">
        <v>34</v>
      </c>
      <c r="D85" s="46"/>
      <c r="E85" s="84" t="s">
        <v>18</v>
      </c>
      <c r="F85" s="44">
        <f t="shared" si="4"/>
        <v>328.52199999999999</v>
      </c>
      <c r="G85" s="50">
        <v>204.78800000000001</v>
      </c>
      <c r="H85" s="50">
        <v>201.23400000000001</v>
      </c>
      <c r="I85" s="50">
        <v>175.07499999999999</v>
      </c>
      <c r="J85" s="50">
        <v>245.214</v>
      </c>
      <c r="K85" s="50">
        <v>617.00800000000004</v>
      </c>
      <c r="L85" s="50">
        <v>1147.9159999999999</v>
      </c>
      <c r="M85" s="50">
        <v>341.06799999999998</v>
      </c>
      <c r="N85" s="50">
        <v>371.86599999999999</v>
      </c>
      <c r="O85" s="50">
        <v>272.63200000000001</v>
      </c>
    </row>
    <row r="86" spans="1:15" x14ac:dyDescent="0.25">
      <c r="A86" s="84" t="s">
        <v>15</v>
      </c>
      <c r="B86" s="84" t="s">
        <v>239</v>
      </c>
      <c r="C86" s="46" t="s">
        <v>140</v>
      </c>
      <c r="D86" s="46"/>
      <c r="E86" s="84" t="s">
        <v>18</v>
      </c>
      <c r="F86" s="44">
        <f t="shared" si="4"/>
        <v>319.76433333333335</v>
      </c>
      <c r="G86" s="50">
        <v>38.103000000000002</v>
      </c>
      <c r="H86" s="50">
        <v>26.72</v>
      </c>
      <c r="I86" s="50">
        <v>90.367999999999995</v>
      </c>
      <c r="J86" s="50">
        <v>163.12799999999999</v>
      </c>
      <c r="K86" s="50">
        <v>130.24799999999999</v>
      </c>
      <c r="L86" s="50">
        <v>3438.5949999999998</v>
      </c>
      <c r="M86" s="50">
        <v>103.863</v>
      </c>
      <c r="N86" s="50">
        <v>469.25700000000001</v>
      </c>
      <c r="O86" s="50">
        <v>386.173</v>
      </c>
    </row>
    <row r="87" spans="1:15" x14ac:dyDescent="0.25">
      <c r="A87" s="84" t="s">
        <v>15</v>
      </c>
      <c r="B87" s="84" t="s">
        <v>239</v>
      </c>
      <c r="C87" s="46" t="s">
        <v>157</v>
      </c>
      <c r="D87" s="46"/>
      <c r="E87" s="84" t="s">
        <v>18</v>
      </c>
      <c r="F87" s="44">
        <f t="shared" si="4"/>
        <v>292.15600000000001</v>
      </c>
      <c r="G87" s="50" t="s">
        <v>60</v>
      </c>
      <c r="H87" s="50">
        <v>6.2050000000000001</v>
      </c>
      <c r="I87" s="50" t="s">
        <v>60</v>
      </c>
      <c r="J87" s="50">
        <v>0.54200000000000004</v>
      </c>
      <c r="K87" s="50">
        <v>13.659000000000001</v>
      </c>
      <c r="L87" s="50" t="s">
        <v>60</v>
      </c>
      <c r="M87" s="50">
        <v>106.69</v>
      </c>
      <c r="N87" s="50">
        <v>769.37599999999998</v>
      </c>
      <c r="O87" s="50">
        <v>0.40200000000000002</v>
      </c>
    </row>
    <row r="88" spans="1:15" x14ac:dyDescent="0.25">
      <c r="A88" s="84" t="s">
        <v>15</v>
      </c>
      <c r="B88" s="84" t="s">
        <v>239</v>
      </c>
      <c r="C88" s="46" t="s">
        <v>70</v>
      </c>
      <c r="D88" s="46"/>
      <c r="E88" s="84" t="s">
        <v>18</v>
      </c>
      <c r="F88" s="44">
        <f t="shared" si="4"/>
        <v>269.23899999999998</v>
      </c>
      <c r="G88" s="50" t="s">
        <v>60</v>
      </c>
      <c r="H88" s="50">
        <v>18.11</v>
      </c>
      <c r="I88" s="50">
        <v>95.438000000000002</v>
      </c>
      <c r="J88" s="50">
        <v>51.402999999999999</v>
      </c>
      <c r="K88" s="50">
        <v>428.00299999999999</v>
      </c>
      <c r="L88" s="50">
        <v>180.96799999999999</v>
      </c>
      <c r="M88" s="50">
        <v>160.648</v>
      </c>
      <c r="N88" s="50">
        <v>372.69900000000001</v>
      </c>
      <c r="O88" s="50">
        <v>274.37</v>
      </c>
    </row>
    <row r="89" spans="1:15" x14ac:dyDescent="0.25">
      <c r="A89" s="84" t="s">
        <v>15</v>
      </c>
      <c r="B89" s="84" t="s">
        <v>239</v>
      </c>
      <c r="C89" s="46" t="s">
        <v>77</v>
      </c>
      <c r="D89" s="46"/>
      <c r="E89" s="84" t="s">
        <v>18</v>
      </c>
      <c r="F89" s="44">
        <f t="shared" si="4"/>
        <v>265.41199999999998</v>
      </c>
      <c r="G89" s="50">
        <v>4.8029999999999999</v>
      </c>
      <c r="H89" s="50">
        <v>13.028</v>
      </c>
      <c r="I89" s="50">
        <v>1.7949999999999999</v>
      </c>
      <c r="J89" s="50">
        <v>1257.7370000000001</v>
      </c>
      <c r="K89" s="50">
        <v>2465.0810000000001</v>
      </c>
      <c r="L89" s="50" t="s">
        <v>60</v>
      </c>
      <c r="M89" s="50">
        <v>157.93799999999999</v>
      </c>
      <c r="N89" s="50">
        <v>297.31799999999998</v>
      </c>
      <c r="O89" s="50">
        <v>340.98</v>
      </c>
    </row>
    <row r="90" spans="1:15" x14ac:dyDescent="0.25">
      <c r="A90" s="84" t="s">
        <v>15</v>
      </c>
      <c r="B90" s="84" t="s">
        <v>239</v>
      </c>
      <c r="C90" s="46" t="s">
        <v>126</v>
      </c>
      <c r="D90" s="46"/>
      <c r="E90" s="84" t="s">
        <v>18</v>
      </c>
      <c r="F90" s="44">
        <f t="shared" si="4"/>
        <v>248.46133333333339</v>
      </c>
      <c r="G90" s="50" t="s">
        <v>60</v>
      </c>
      <c r="H90" s="50">
        <v>0</v>
      </c>
      <c r="I90" s="50">
        <v>1.929</v>
      </c>
      <c r="J90" s="50">
        <v>85.841999999999999</v>
      </c>
      <c r="K90" s="50">
        <v>73.477000000000004</v>
      </c>
      <c r="L90" s="50">
        <v>884.31100000000004</v>
      </c>
      <c r="M90" s="50">
        <v>152.65600000000001</v>
      </c>
      <c r="N90" s="50">
        <v>579.89700000000005</v>
      </c>
      <c r="O90" s="50">
        <v>12.831</v>
      </c>
    </row>
    <row r="91" spans="1:15" x14ac:dyDescent="0.25">
      <c r="A91" s="84" t="s">
        <v>15</v>
      </c>
      <c r="B91" s="84" t="s">
        <v>239</v>
      </c>
      <c r="C91" s="46" t="s">
        <v>67</v>
      </c>
      <c r="D91" s="46"/>
      <c r="E91" s="84" t="s">
        <v>18</v>
      </c>
      <c r="F91" s="44">
        <f t="shared" si="4"/>
        <v>203.11433333333335</v>
      </c>
      <c r="G91" s="50">
        <v>266.09399999999999</v>
      </c>
      <c r="H91" s="50">
        <v>85.617999999999995</v>
      </c>
      <c r="I91" s="50">
        <v>351.64400000000001</v>
      </c>
      <c r="J91" s="50">
        <v>532.32100000000003</v>
      </c>
      <c r="K91" s="50">
        <v>61.491</v>
      </c>
      <c r="L91" s="50">
        <v>2626.7660000000001</v>
      </c>
      <c r="M91" s="50">
        <v>3.8079999999999998</v>
      </c>
      <c r="N91" s="50">
        <v>224.81700000000001</v>
      </c>
      <c r="O91" s="50">
        <v>380.71800000000002</v>
      </c>
    </row>
    <row r="92" spans="1:15" x14ac:dyDescent="0.25">
      <c r="A92" s="84" t="s">
        <v>15</v>
      </c>
      <c r="B92" s="84" t="s">
        <v>239</v>
      </c>
      <c r="C92" s="46" t="s">
        <v>53</v>
      </c>
      <c r="D92" s="46"/>
      <c r="E92" s="84" t="s">
        <v>18</v>
      </c>
      <c r="F92" s="44">
        <f t="shared" si="4"/>
        <v>183.50966666666667</v>
      </c>
      <c r="G92" s="50">
        <v>152.81700000000001</v>
      </c>
      <c r="H92" s="50">
        <v>53.298000000000002</v>
      </c>
      <c r="I92" s="50">
        <v>1878.002</v>
      </c>
      <c r="J92" s="50">
        <v>24.733000000000001</v>
      </c>
      <c r="K92" s="50">
        <v>110.42700000000001</v>
      </c>
      <c r="L92" s="50">
        <v>128.536</v>
      </c>
      <c r="M92" s="50">
        <v>137.386</v>
      </c>
      <c r="N92" s="50">
        <v>82.878</v>
      </c>
      <c r="O92" s="50">
        <v>330.26499999999999</v>
      </c>
    </row>
    <row r="93" spans="1:15" x14ac:dyDescent="0.25">
      <c r="A93" s="84" t="s">
        <v>15</v>
      </c>
      <c r="B93" s="84" t="s">
        <v>239</v>
      </c>
      <c r="C93" s="46" t="s">
        <v>82</v>
      </c>
      <c r="D93" s="46"/>
      <c r="E93" s="84" t="s">
        <v>18</v>
      </c>
      <c r="F93" s="44">
        <f t="shared" si="4"/>
        <v>182.76333333333332</v>
      </c>
      <c r="G93" s="50" t="s">
        <v>60</v>
      </c>
      <c r="H93" s="50">
        <v>4.0090000000000003</v>
      </c>
      <c r="I93" s="50" t="s">
        <v>60</v>
      </c>
      <c r="J93" s="50">
        <v>0.20300000000000001</v>
      </c>
      <c r="K93" s="50">
        <v>620.83000000000004</v>
      </c>
      <c r="L93" s="50">
        <v>4.2999999999999997E-2</v>
      </c>
      <c r="M93" s="50" t="s">
        <v>60</v>
      </c>
      <c r="N93" s="50" t="s">
        <v>60</v>
      </c>
      <c r="O93" s="50">
        <v>548.29</v>
      </c>
    </row>
    <row r="94" spans="1:15" x14ac:dyDescent="0.25">
      <c r="A94" s="84" t="s">
        <v>15</v>
      </c>
      <c r="B94" s="84" t="s">
        <v>239</v>
      </c>
      <c r="C94" s="46" t="s">
        <v>88</v>
      </c>
      <c r="D94" s="46"/>
      <c r="E94" s="84" t="s">
        <v>18</v>
      </c>
      <c r="F94" s="44">
        <f t="shared" si="4"/>
        <v>180.73299999999998</v>
      </c>
      <c r="G94" s="50" t="s">
        <v>60</v>
      </c>
      <c r="H94" s="50">
        <v>36.868000000000002</v>
      </c>
      <c r="I94" s="50">
        <v>48.779000000000003</v>
      </c>
      <c r="J94" s="50">
        <v>8785.3150000000005</v>
      </c>
      <c r="K94" s="50">
        <v>0.72899999999999998</v>
      </c>
      <c r="L94" s="50">
        <v>206.178</v>
      </c>
      <c r="M94" s="50">
        <v>523.98699999999997</v>
      </c>
      <c r="N94" s="50">
        <v>12.188000000000001</v>
      </c>
      <c r="O94" s="50">
        <v>6.024</v>
      </c>
    </row>
    <row r="95" spans="1:15" x14ac:dyDescent="0.25">
      <c r="A95" s="84" t="s">
        <v>15</v>
      </c>
      <c r="B95" s="84" t="s">
        <v>239</v>
      </c>
      <c r="C95" s="46" t="s">
        <v>50</v>
      </c>
      <c r="D95" s="46"/>
      <c r="E95" s="84" t="s">
        <v>18</v>
      </c>
      <c r="F95" s="44">
        <f t="shared" si="4"/>
        <v>179.72466666666671</v>
      </c>
      <c r="G95" s="50">
        <v>85.584000000000003</v>
      </c>
      <c r="H95" s="50">
        <v>171.654</v>
      </c>
      <c r="I95" s="50">
        <v>232.12700000000001</v>
      </c>
      <c r="J95" s="50">
        <v>184.08</v>
      </c>
      <c r="K95" s="50">
        <v>441.29599999999999</v>
      </c>
      <c r="L95" s="50">
        <v>245.09100000000001</v>
      </c>
      <c r="M95" s="50">
        <v>493.25200000000001</v>
      </c>
      <c r="N95" s="50">
        <v>31.741</v>
      </c>
      <c r="O95" s="50">
        <v>14.180999999999999</v>
      </c>
    </row>
    <row r="96" spans="1:15" x14ac:dyDescent="0.25">
      <c r="A96" s="84" t="s">
        <v>15</v>
      </c>
      <c r="B96" s="84" t="s">
        <v>239</v>
      </c>
      <c r="C96" s="46" t="s">
        <v>90</v>
      </c>
      <c r="D96" s="46"/>
      <c r="E96" s="84" t="s">
        <v>18</v>
      </c>
      <c r="F96" s="44">
        <f t="shared" si="4"/>
        <v>168.28833333333333</v>
      </c>
      <c r="G96" s="50">
        <v>149.60499999999999</v>
      </c>
      <c r="H96" s="50">
        <v>194.56700000000001</v>
      </c>
      <c r="I96" s="50">
        <v>104.459</v>
      </c>
      <c r="J96" s="50">
        <v>234.53800000000001</v>
      </c>
      <c r="K96" s="50">
        <v>300.23</v>
      </c>
      <c r="L96" s="50">
        <v>39.558</v>
      </c>
      <c r="M96" s="50">
        <v>88.173000000000002</v>
      </c>
      <c r="N96" s="50">
        <v>187.95400000000001</v>
      </c>
      <c r="O96" s="50">
        <v>228.738</v>
      </c>
    </row>
    <row r="97" spans="1:15" x14ac:dyDescent="0.25">
      <c r="A97" s="84" t="s">
        <v>15</v>
      </c>
      <c r="B97" s="84" t="s">
        <v>239</v>
      </c>
      <c r="C97" s="46" t="s">
        <v>148</v>
      </c>
      <c r="D97" s="46"/>
      <c r="E97" s="84" t="s">
        <v>18</v>
      </c>
      <c r="F97" s="44">
        <f t="shared" si="4"/>
        <v>165.19733333333332</v>
      </c>
      <c r="G97" s="50">
        <v>230.22900000000001</v>
      </c>
      <c r="H97" s="50">
        <v>201.20500000000001</v>
      </c>
      <c r="I97" s="50">
        <v>187.791</v>
      </c>
      <c r="J97" s="50">
        <v>570.85599999999999</v>
      </c>
      <c r="K97" s="50">
        <v>235.517</v>
      </c>
      <c r="L97" s="50">
        <v>554.48</v>
      </c>
      <c r="M97" s="50">
        <v>250.066</v>
      </c>
      <c r="N97" s="50">
        <v>182.72</v>
      </c>
      <c r="O97" s="50">
        <v>62.805999999999997</v>
      </c>
    </row>
    <row r="98" spans="1:15" x14ac:dyDescent="0.25">
      <c r="A98" s="84" t="s">
        <v>15</v>
      </c>
      <c r="B98" s="84" t="s">
        <v>239</v>
      </c>
      <c r="C98" s="46" t="s">
        <v>85</v>
      </c>
      <c r="D98" s="46"/>
      <c r="E98" s="84" t="s">
        <v>18</v>
      </c>
      <c r="F98" s="44">
        <f t="shared" si="4"/>
        <v>156.77366666666666</v>
      </c>
      <c r="G98" s="50">
        <v>0.04</v>
      </c>
      <c r="H98" s="50">
        <v>247.12200000000001</v>
      </c>
      <c r="I98" s="50">
        <v>380.73399999999998</v>
      </c>
      <c r="J98" s="50">
        <v>144.80199999999999</v>
      </c>
      <c r="K98" s="50">
        <v>142.94300000000001</v>
      </c>
      <c r="L98" s="50">
        <v>144.11699999999999</v>
      </c>
      <c r="M98" s="50">
        <v>2.109</v>
      </c>
      <c r="N98" s="50">
        <v>468.21199999999999</v>
      </c>
      <c r="O98" s="50" t="s">
        <v>60</v>
      </c>
    </row>
    <row r="99" spans="1:15" x14ac:dyDescent="0.25">
      <c r="A99" s="84" t="s">
        <v>15</v>
      </c>
      <c r="B99" s="84" t="s">
        <v>239</v>
      </c>
      <c r="C99" s="46" t="s">
        <v>281</v>
      </c>
      <c r="D99" s="46"/>
      <c r="E99" s="84" t="s">
        <v>18</v>
      </c>
      <c r="F99" s="44">
        <f t="shared" si="4"/>
        <v>125.13733333333333</v>
      </c>
      <c r="G99" s="50" t="s">
        <v>60</v>
      </c>
      <c r="H99" s="50" t="s">
        <v>60</v>
      </c>
      <c r="I99" s="50" t="s">
        <v>60</v>
      </c>
      <c r="J99" s="50" t="s">
        <v>60</v>
      </c>
      <c r="K99" s="50">
        <v>120.657</v>
      </c>
      <c r="L99" s="50">
        <v>237.761</v>
      </c>
      <c r="M99" s="50">
        <v>375.11099999999999</v>
      </c>
      <c r="N99" s="50" t="s">
        <v>60</v>
      </c>
      <c r="O99" s="50">
        <v>0.30099999999999999</v>
      </c>
    </row>
    <row r="100" spans="1:15" x14ac:dyDescent="0.25">
      <c r="A100" s="84" t="s">
        <v>15</v>
      </c>
      <c r="B100" s="84" t="s">
        <v>239</v>
      </c>
      <c r="C100" s="46" t="s">
        <v>47</v>
      </c>
      <c r="D100" s="46"/>
      <c r="E100" s="84" t="s">
        <v>18</v>
      </c>
      <c r="F100" s="44">
        <f t="shared" si="4"/>
        <v>123.98</v>
      </c>
      <c r="G100" s="50" t="s">
        <v>60</v>
      </c>
      <c r="H100" s="50">
        <v>150.74199999999999</v>
      </c>
      <c r="I100" s="50">
        <v>27.658000000000001</v>
      </c>
      <c r="J100" s="50">
        <v>240.21899999999999</v>
      </c>
      <c r="K100" s="50">
        <v>439.11399999999998</v>
      </c>
      <c r="L100" s="50">
        <v>0</v>
      </c>
      <c r="M100" s="50">
        <v>318.50900000000001</v>
      </c>
      <c r="N100" s="50">
        <v>47.774000000000001</v>
      </c>
      <c r="O100" s="50">
        <v>5.657</v>
      </c>
    </row>
    <row r="101" spans="1:15" x14ac:dyDescent="0.25">
      <c r="A101" s="84" t="s">
        <v>15</v>
      </c>
      <c r="B101" s="84" t="s">
        <v>239</v>
      </c>
      <c r="C101" s="46" t="s">
        <v>100</v>
      </c>
      <c r="D101" s="46"/>
      <c r="E101" s="84" t="s">
        <v>18</v>
      </c>
      <c r="F101" s="44">
        <f t="shared" si="4"/>
        <v>121.68433333333333</v>
      </c>
      <c r="G101" s="50">
        <v>129.11600000000001</v>
      </c>
      <c r="H101" s="50">
        <v>0.92600000000000005</v>
      </c>
      <c r="I101" s="50">
        <v>1.2450000000000001</v>
      </c>
      <c r="J101" s="50">
        <v>5.2590000000000003</v>
      </c>
      <c r="K101" s="50">
        <v>1.6719999999999999</v>
      </c>
      <c r="L101" s="50">
        <v>48.863999999999997</v>
      </c>
      <c r="M101" s="50">
        <v>166.96899999999999</v>
      </c>
      <c r="N101" s="50">
        <v>69.406999999999996</v>
      </c>
      <c r="O101" s="50">
        <v>128.67699999999999</v>
      </c>
    </row>
    <row r="102" spans="1:15" x14ac:dyDescent="0.25">
      <c r="A102" s="84" t="s">
        <v>15</v>
      </c>
      <c r="B102" s="84" t="s">
        <v>239</v>
      </c>
      <c r="C102" s="46" t="s">
        <v>96</v>
      </c>
      <c r="D102" s="46"/>
      <c r="E102" s="84" t="s">
        <v>18</v>
      </c>
      <c r="F102" s="44">
        <f t="shared" si="4"/>
        <v>99.812999999999988</v>
      </c>
      <c r="G102" s="50" t="s">
        <v>60</v>
      </c>
      <c r="H102" s="50" t="s">
        <v>60</v>
      </c>
      <c r="I102" s="50" t="s">
        <v>60</v>
      </c>
      <c r="J102" s="50" t="s">
        <v>60</v>
      </c>
      <c r="K102" s="50" t="s">
        <v>60</v>
      </c>
      <c r="L102" s="50" t="s">
        <v>60</v>
      </c>
      <c r="M102" s="50">
        <v>85.039000000000001</v>
      </c>
      <c r="N102" s="50">
        <v>214.34899999999999</v>
      </c>
      <c r="O102" s="50">
        <v>5.0999999999999997E-2</v>
      </c>
    </row>
    <row r="103" spans="1:15" x14ac:dyDescent="0.25">
      <c r="A103" s="84" t="s">
        <v>15</v>
      </c>
      <c r="B103" s="84" t="s">
        <v>239</v>
      </c>
      <c r="C103" s="46" t="s">
        <v>105</v>
      </c>
      <c r="D103" s="46"/>
      <c r="E103" s="84" t="s">
        <v>18</v>
      </c>
      <c r="F103" s="44">
        <f t="shared" si="4"/>
        <v>98.852333333333334</v>
      </c>
      <c r="G103" s="50">
        <v>532.18399999999997</v>
      </c>
      <c r="H103" s="50">
        <v>3.5750000000000002</v>
      </c>
      <c r="I103" s="50">
        <v>3.4969999999999999</v>
      </c>
      <c r="J103" s="50">
        <v>68.442999999999998</v>
      </c>
      <c r="K103" s="50">
        <v>859.18100000000004</v>
      </c>
      <c r="L103" s="50">
        <v>35.621000000000002</v>
      </c>
      <c r="M103" s="50">
        <v>156.40100000000001</v>
      </c>
      <c r="N103" s="50">
        <v>99.067999999999998</v>
      </c>
      <c r="O103" s="50">
        <v>41.088000000000001</v>
      </c>
    </row>
    <row r="104" spans="1:15" x14ac:dyDescent="0.25">
      <c r="A104" s="84" t="s">
        <v>15</v>
      </c>
      <c r="B104" s="84" t="s">
        <v>239</v>
      </c>
      <c r="C104" s="46" t="s">
        <v>56</v>
      </c>
      <c r="D104" s="46"/>
      <c r="E104" s="84" t="s">
        <v>18</v>
      </c>
      <c r="F104" s="44">
        <f t="shared" si="4"/>
        <v>95.36066666666666</v>
      </c>
      <c r="G104" s="50">
        <v>36.363999999999997</v>
      </c>
      <c r="H104" s="50" t="s">
        <v>60</v>
      </c>
      <c r="I104" s="50">
        <v>1.258</v>
      </c>
      <c r="J104" s="50">
        <v>9.1129999999999995</v>
      </c>
      <c r="K104" s="50" t="s">
        <v>60</v>
      </c>
      <c r="L104" s="50" t="s">
        <v>60</v>
      </c>
      <c r="M104" s="50">
        <v>2.4849999999999999</v>
      </c>
      <c r="N104" s="50">
        <v>151.59</v>
      </c>
      <c r="O104" s="50">
        <v>132.00700000000001</v>
      </c>
    </row>
    <row r="105" spans="1:15" x14ac:dyDescent="0.25">
      <c r="A105" s="84" t="s">
        <v>15</v>
      </c>
      <c r="B105" s="84" t="s">
        <v>239</v>
      </c>
      <c r="C105" s="46" t="s">
        <v>80</v>
      </c>
      <c r="D105" s="46"/>
      <c r="E105" s="84" t="s">
        <v>18</v>
      </c>
      <c r="F105" s="44">
        <f t="shared" si="4"/>
        <v>91.834000000000003</v>
      </c>
      <c r="G105" s="50">
        <v>198.18199999999999</v>
      </c>
      <c r="H105" s="50" t="s">
        <v>60</v>
      </c>
      <c r="I105" s="50">
        <v>119.738</v>
      </c>
      <c r="J105" s="50">
        <v>82.762</v>
      </c>
      <c r="K105" s="50">
        <v>307.214</v>
      </c>
      <c r="L105" s="50" t="s">
        <v>60</v>
      </c>
      <c r="M105" s="50" t="s">
        <v>60</v>
      </c>
      <c r="N105" s="50" t="s">
        <v>60</v>
      </c>
      <c r="O105" s="50">
        <v>275.50200000000001</v>
      </c>
    </row>
    <row r="106" spans="1:15" x14ac:dyDescent="0.25">
      <c r="A106" s="84" t="s">
        <v>15</v>
      </c>
      <c r="B106" s="84" t="s">
        <v>239</v>
      </c>
      <c r="C106" s="46" t="s">
        <v>137</v>
      </c>
      <c r="D106" s="46"/>
      <c r="E106" s="84" t="s">
        <v>18</v>
      </c>
      <c r="F106" s="44">
        <f t="shared" si="4"/>
        <v>91.834000000000003</v>
      </c>
      <c r="G106" s="50" t="s">
        <v>60</v>
      </c>
      <c r="H106" s="50" t="s">
        <v>60</v>
      </c>
      <c r="I106" s="50" t="s">
        <v>60</v>
      </c>
      <c r="J106" s="50" t="s">
        <v>60</v>
      </c>
      <c r="K106" s="50" t="s">
        <v>60</v>
      </c>
      <c r="L106" s="50" t="s">
        <v>60</v>
      </c>
      <c r="M106" s="50" t="s">
        <v>60</v>
      </c>
      <c r="N106" s="50" t="s">
        <v>60</v>
      </c>
      <c r="O106" s="50">
        <v>275.50200000000001</v>
      </c>
    </row>
    <row r="107" spans="1:15" x14ac:dyDescent="0.25">
      <c r="A107" s="84" t="s">
        <v>15</v>
      </c>
      <c r="B107" s="84" t="s">
        <v>239</v>
      </c>
      <c r="C107" s="46" t="s">
        <v>177</v>
      </c>
      <c r="D107" s="46"/>
      <c r="E107" s="84" t="s">
        <v>18</v>
      </c>
      <c r="F107" s="44">
        <f t="shared" si="4"/>
        <v>86.882666666666651</v>
      </c>
      <c r="G107" s="50" t="s">
        <v>60</v>
      </c>
      <c r="H107" s="50" t="s">
        <v>60</v>
      </c>
      <c r="I107" s="50" t="s">
        <v>60</v>
      </c>
      <c r="J107" s="50" t="s">
        <v>60</v>
      </c>
      <c r="K107" s="50" t="s">
        <v>60</v>
      </c>
      <c r="L107" s="50" t="s">
        <v>60</v>
      </c>
      <c r="M107" s="50">
        <v>47.454000000000001</v>
      </c>
      <c r="N107" s="50" t="s">
        <v>60</v>
      </c>
      <c r="O107" s="50">
        <v>213.19399999999999</v>
      </c>
    </row>
    <row r="108" spans="1:15" x14ac:dyDescent="0.25">
      <c r="A108" s="84" t="s">
        <v>15</v>
      </c>
      <c r="B108" s="84" t="s">
        <v>239</v>
      </c>
      <c r="C108" s="46" t="s">
        <v>206</v>
      </c>
      <c r="D108" s="46"/>
      <c r="E108" s="84" t="s">
        <v>18</v>
      </c>
      <c r="F108" s="44">
        <f t="shared" si="4"/>
        <v>84.895666666666671</v>
      </c>
      <c r="G108" s="50" t="s">
        <v>60</v>
      </c>
      <c r="H108" s="50" t="s">
        <v>60</v>
      </c>
      <c r="I108" s="50" t="s">
        <v>60</v>
      </c>
      <c r="J108" s="50" t="s">
        <v>60</v>
      </c>
      <c r="K108" s="50" t="s">
        <v>60</v>
      </c>
      <c r="L108" s="50" t="s">
        <v>60</v>
      </c>
      <c r="M108" s="50" t="s">
        <v>60</v>
      </c>
      <c r="N108" s="50">
        <v>189.38300000000001</v>
      </c>
      <c r="O108" s="50">
        <v>65.304000000000002</v>
      </c>
    </row>
    <row r="109" spans="1:15" x14ac:dyDescent="0.25">
      <c r="A109" s="84" t="s">
        <v>15</v>
      </c>
      <c r="B109" s="84" t="s">
        <v>239</v>
      </c>
      <c r="C109" s="46" t="s">
        <v>340</v>
      </c>
      <c r="D109" s="46"/>
      <c r="E109" s="84" t="s">
        <v>18</v>
      </c>
      <c r="F109" s="44">
        <f t="shared" si="4"/>
        <v>71.021000000000001</v>
      </c>
      <c r="G109" s="50" t="s">
        <v>60</v>
      </c>
      <c r="H109" s="50" t="s">
        <v>60</v>
      </c>
      <c r="I109" s="50" t="s">
        <v>60</v>
      </c>
      <c r="J109" s="50" t="s">
        <v>60</v>
      </c>
      <c r="K109" s="50" t="s">
        <v>60</v>
      </c>
      <c r="L109" s="50" t="s">
        <v>60</v>
      </c>
      <c r="M109" s="50" t="s">
        <v>60</v>
      </c>
      <c r="N109" s="50">
        <v>213.06299999999999</v>
      </c>
      <c r="O109" s="50" t="s">
        <v>60</v>
      </c>
    </row>
    <row r="110" spans="1:15" x14ac:dyDescent="0.25">
      <c r="A110" s="84" t="s">
        <v>15</v>
      </c>
      <c r="B110" s="84" t="s">
        <v>239</v>
      </c>
      <c r="C110" s="46" t="s">
        <v>111</v>
      </c>
      <c r="D110" s="46"/>
      <c r="E110" s="84" t="s">
        <v>18</v>
      </c>
      <c r="F110" s="44">
        <f t="shared" si="4"/>
        <v>68.835999999999999</v>
      </c>
      <c r="G110" s="50">
        <v>159.07599999999999</v>
      </c>
      <c r="H110" s="50">
        <v>54.584000000000003</v>
      </c>
      <c r="I110" s="50">
        <v>271.96199999999999</v>
      </c>
      <c r="J110" s="50">
        <v>3.9710000000000001</v>
      </c>
      <c r="K110" s="50">
        <v>8.9</v>
      </c>
      <c r="L110" s="50">
        <v>77.167000000000002</v>
      </c>
      <c r="M110" s="50">
        <v>94.578999999999994</v>
      </c>
      <c r="N110" s="50">
        <v>33.695</v>
      </c>
      <c r="O110" s="50">
        <v>78.233999999999995</v>
      </c>
    </row>
    <row r="111" spans="1:15" x14ac:dyDescent="0.25">
      <c r="A111" s="84" t="s">
        <v>15</v>
      </c>
      <c r="B111" s="84" t="s">
        <v>239</v>
      </c>
      <c r="C111" s="46" t="s">
        <v>103</v>
      </c>
      <c r="D111" s="46"/>
      <c r="E111" s="84" t="s">
        <v>18</v>
      </c>
      <c r="F111" s="44">
        <f t="shared" si="4"/>
        <v>60.292333333333339</v>
      </c>
      <c r="G111" s="50" t="s">
        <v>60</v>
      </c>
      <c r="H111" s="50" t="s">
        <v>60</v>
      </c>
      <c r="I111" s="50">
        <v>4.6280000000000001</v>
      </c>
      <c r="J111" s="50">
        <v>5.907</v>
      </c>
      <c r="K111" s="50">
        <v>0.36499999999999999</v>
      </c>
      <c r="L111" s="50" t="s">
        <v>60</v>
      </c>
      <c r="M111" s="50" t="s">
        <v>60</v>
      </c>
      <c r="N111" s="50">
        <v>180.87700000000001</v>
      </c>
      <c r="O111" s="50" t="s">
        <v>60</v>
      </c>
    </row>
    <row r="112" spans="1:15" x14ac:dyDescent="0.25">
      <c r="A112" s="84" t="s">
        <v>15</v>
      </c>
      <c r="B112" s="84" t="s">
        <v>239</v>
      </c>
      <c r="C112" s="46" t="s">
        <v>165</v>
      </c>
      <c r="D112" s="46"/>
      <c r="E112" s="84" t="s">
        <v>18</v>
      </c>
      <c r="F112" s="44">
        <f t="shared" si="4"/>
        <v>45.07</v>
      </c>
      <c r="G112" s="50" t="s">
        <v>60</v>
      </c>
      <c r="H112" s="50" t="s">
        <v>60</v>
      </c>
      <c r="I112" s="50" t="s">
        <v>60</v>
      </c>
      <c r="J112" s="50" t="s">
        <v>60</v>
      </c>
      <c r="K112" s="50" t="s">
        <v>60</v>
      </c>
      <c r="L112" s="50" t="s">
        <v>60</v>
      </c>
      <c r="M112" s="50" t="s">
        <v>60</v>
      </c>
      <c r="N112" s="50" t="s">
        <v>60</v>
      </c>
      <c r="O112" s="50">
        <v>135.21</v>
      </c>
    </row>
    <row r="113" spans="1:15" x14ac:dyDescent="0.25">
      <c r="A113" s="84" t="s">
        <v>15</v>
      </c>
      <c r="B113" s="84" t="s">
        <v>239</v>
      </c>
      <c r="C113" s="46" t="s">
        <v>124</v>
      </c>
      <c r="D113" s="46"/>
      <c r="E113" s="84" t="s">
        <v>18</v>
      </c>
      <c r="F113" s="44">
        <f t="shared" si="4"/>
        <v>44.821999999999996</v>
      </c>
      <c r="G113" s="50">
        <v>38.899000000000001</v>
      </c>
      <c r="H113" s="50">
        <v>7.1609999999999996</v>
      </c>
      <c r="I113" s="50">
        <v>0.42099999999999999</v>
      </c>
      <c r="J113" s="50">
        <v>8.6240000000000006</v>
      </c>
      <c r="K113" s="50">
        <v>267.38099999999997</v>
      </c>
      <c r="L113" s="50" t="s">
        <v>60</v>
      </c>
      <c r="M113" s="50">
        <v>6.1189999999999998</v>
      </c>
      <c r="N113" s="50">
        <v>123.968</v>
      </c>
      <c r="O113" s="50">
        <v>4.3789999999999996</v>
      </c>
    </row>
    <row r="114" spans="1:15" x14ac:dyDescent="0.25">
      <c r="A114" s="84" t="s">
        <v>15</v>
      </c>
      <c r="B114" s="84" t="s">
        <v>239</v>
      </c>
      <c r="C114" s="46" t="s">
        <v>54</v>
      </c>
      <c r="D114" s="46"/>
      <c r="E114" s="84" t="s">
        <v>18</v>
      </c>
      <c r="F114" s="44">
        <f t="shared" si="4"/>
        <v>40.308333333333337</v>
      </c>
      <c r="G114" s="50">
        <v>28.286999999999999</v>
      </c>
      <c r="H114" s="50" t="s">
        <v>60</v>
      </c>
      <c r="I114" s="50">
        <v>23.056000000000001</v>
      </c>
      <c r="J114" s="50">
        <v>2.024</v>
      </c>
      <c r="K114" s="50">
        <v>298.44099999999997</v>
      </c>
      <c r="L114" s="50">
        <v>1145.9369999999999</v>
      </c>
      <c r="M114" s="50">
        <v>42.307000000000002</v>
      </c>
      <c r="N114" s="50">
        <v>2.0339999999999998</v>
      </c>
      <c r="O114" s="50">
        <v>76.584000000000003</v>
      </c>
    </row>
    <row r="115" spans="1:15" x14ac:dyDescent="0.25">
      <c r="A115" s="84" t="s">
        <v>15</v>
      </c>
      <c r="B115" s="84" t="s">
        <v>239</v>
      </c>
      <c r="C115" s="46" t="s">
        <v>277</v>
      </c>
      <c r="D115" s="46"/>
      <c r="E115" s="84" t="s">
        <v>18</v>
      </c>
      <c r="F115" s="44">
        <f t="shared" si="4"/>
        <v>34.109333333333332</v>
      </c>
      <c r="G115" s="50" t="s">
        <v>60</v>
      </c>
      <c r="H115" s="50" t="s">
        <v>60</v>
      </c>
      <c r="I115" s="50" t="s">
        <v>60</v>
      </c>
      <c r="J115" s="50" t="s">
        <v>60</v>
      </c>
      <c r="K115" s="50" t="s">
        <v>60</v>
      </c>
      <c r="L115" s="50" t="s">
        <v>60</v>
      </c>
      <c r="M115" s="50" t="s">
        <v>60</v>
      </c>
      <c r="N115" s="50" t="s">
        <v>60</v>
      </c>
      <c r="O115" s="50">
        <v>102.328</v>
      </c>
    </row>
    <row r="116" spans="1:15" x14ac:dyDescent="0.25">
      <c r="A116" s="84" t="s">
        <v>15</v>
      </c>
      <c r="B116" s="84" t="s">
        <v>239</v>
      </c>
      <c r="C116" s="46" t="s">
        <v>122</v>
      </c>
      <c r="D116" s="46"/>
      <c r="E116" s="84" t="s">
        <v>18</v>
      </c>
      <c r="F116" s="44">
        <f t="shared" si="4"/>
        <v>32.109000000000002</v>
      </c>
      <c r="G116" s="50">
        <v>15.172000000000001</v>
      </c>
      <c r="H116" s="50">
        <v>23.585000000000001</v>
      </c>
      <c r="I116" s="50" t="s">
        <v>60</v>
      </c>
      <c r="J116" s="50" t="s">
        <v>60</v>
      </c>
      <c r="K116" s="50" t="s">
        <v>60</v>
      </c>
      <c r="L116" s="50" t="s">
        <v>60</v>
      </c>
      <c r="M116" s="50">
        <v>95.275999999999996</v>
      </c>
      <c r="N116" s="50">
        <v>0.16300000000000001</v>
      </c>
      <c r="O116" s="50">
        <v>0.88800000000000001</v>
      </c>
    </row>
    <row r="117" spans="1:15" x14ac:dyDescent="0.25">
      <c r="A117" s="84" t="s">
        <v>15</v>
      </c>
      <c r="B117" s="84" t="s">
        <v>239</v>
      </c>
      <c r="C117" s="46" t="s">
        <v>156</v>
      </c>
      <c r="D117" s="46"/>
      <c r="E117" s="84" t="s">
        <v>18</v>
      </c>
      <c r="F117" s="44">
        <f t="shared" si="4"/>
        <v>31.427666666666667</v>
      </c>
      <c r="G117" s="50" t="s">
        <v>60</v>
      </c>
      <c r="H117" s="50">
        <v>0</v>
      </c>
      <c r="I117" s="50" t="s">
        <v>60</v>
      </c>
      <c r="J117" s="50">
        <v>7.1520000000000001</v>
      </c>
      <c r="K117" s="50">
        <v>23.013999999999999</v>
      </c>
      <c r="L117" s="50">
        <v>65.447000000000003</v>
      </c>
      <c r="M117" s="50" t="s">
        <v>60</v>
      </c>
      <c r="N117" s="50">
        <v>15.726000000000001</v>
      </c>
      <c r="O117" s="50">
        <v>78.557000000000002</v>
      </c>
    </row>
    <row r="118" spans="1:15" x14ac:dyDescent="0.25">
      <c r="A118" s="84" t="s">
        <v>15</v>
      </c>
      <c r="B118" s="84" t="s">
        <v>239</v>
      </c>
      <c r="C118" s="46" t="s">
        <v>83</v>
      </c>
      <c r="D118" s="46"/>
      <c r="E118" s="84" t="s">
        <v>18</v>
      </c>
      <c r="F118" s="44">
        <f t="shared" si="4"/>
        <v>30.649333333333331</v>
      </c>
      <c r="G118" s="50" t="s">
        <v>60</v>
      </c>
      <c r="H118" s="50" t="s">
        <v>60</v>
      </c>
      <c r="I118" s="50">
        <v>2.4119999999999999</v>
      </c>
      <c r="J118" s="50">
        <v>4.9610000000000003</v>
      </c>
      <c r="K118" s="50">
        <v>7.681</v>
      </c>
      <c r="L118" s="50">
        <v>15.356999999999999</v>
      </c>
      <c r="M118" s="50">
        <v>20.183</v>
      </c>
      <c r="N118" s="50">
        <v>61.631999999999998</v>
      </c>
      <c r="O118" s="50">
        <v>10.132999999999999</v>
      </c>
    </row>
    <row r="119" spans="1:15" x14ac:dyDescent="0.25">
      <c r="A119" s="84" t="s">
        <v>15</v>
      </c>
      <c r="B119" s="84" t="s">
        <v>239</v>
      </c>
      <c r="C119" s="46" t="s">
        <v>69</v>
      </c>
      <c r="D119" s="46"/>
      <c r="E119" s="84" t="s">
        <v>18</v>
      </c>
      <c r="F119" s="44">
        <f t="shared" si="4"/>
        <v>30.575999999999997</v>
      </c>
      <c r="G119" s="50" t="s">
        <v>60</v>
      </c>
      <c r="H119" s="50" t="s">
        <v>60</v>
      </c>
      <c r="I119" s="50" t="s">
        <v>60</v>
      </c>
      <c r="J119" s="50" t="s">
        <v>60</v>
      </c>
      <c r="K119" s="50" t="s">
        <v>60</v>
      </c>
      <c r="L119" s="50" t="s">
        <v>60</v>
      </c>
      <c r="M119" s="50">
        <v>91.727999999999994</v>
      </c>
      <c r="N119" s="50" t="s">
        <v>60</v>
      </c>
      <c r="O119" s="50" t="s">
        <v>60</v>
      </c>
    </row>
    <row r="120" spans="1:15" x14ac:dyDescent="0.25">
      <c r="A120" s="84" t="s">
        <v>15</v>
      </c>
      <c r="B120" s="84" t="s">
        <v>239</v>
      </c>
      <c r="C120" s="46" t="s">
        <v>178</v>
      </c>
      <c r="D120" s="46"/>
      <c r="E120" s="84" t="s">
        <v>18</v>
      </c>
      <c r="F120" s="44">
        <f t="shared" si="4"/>
        <v>23.004666666666665</v>
      </c>
      <c r="G120" s="50">
        <v>0</v>
      </c>
      <c r="H120" s="50">
        <v>12.445</v>
      </c>
      <c r="I120" s="50" t="s">
        <v>60</v>
      </c>
      <c r="J120" s="50" t="s">
        <v>60</v>
      </c>
      <c r="K120" s="50" t="s">
        <v>60</v>
      </c>
      <c r="L120" s="50" t="s">
        <v>60</v>
      </c>
      <c r="M120" s="50" t="s">
        <v>60</v>
      </c>
      <c r="N120" s="50" t="s">
        <v>60</v>
      </c>
      <c r="O120" s="50">
        <v>69.013999999999996</v>
      </c>
    </row>
    <row r="121" spans="1:15" x14ac:dyDescent="0.25">
      <c r="A121" s="84" t="s">
        <v>15</v>
      </c>
      <c r="B121" s="84" t="s">
        <v>239</v>
      </c>
      <c r="C121" s="46" t="s">
        <v>163</v>
      </c>
      <c r="D121" s="46"/>
      <c r="E121" s="84" t="s">
        <v>18</v>
      </c>
      <c r="F121" s="44">
        <f t="shared" si="4"/>
        <v>21.909666666666666</v>
      </c>
      <c r="G121" s="50">
        <v>0.45300000000000001</v>
      </c>
      <c r="H121" s="50" t="s">
        <v>60</v>
      </c>
      <c r="I121" s="50" t="s">
        <v>60</v>
      </c>
      <c r="J121" s="50" t="s">
        <v>60</v>
      </c>
      <c r="K121" s="50" t="s">
        <v>60</v>
      </c>
      <c r="L121" s="50">
        <v>8.8179999999999996</v>
      </c>
      <c r="M121" s="50">
        <v>65.728999999999999</v>
      </c>
      <c r="N121" s="50" t="s">
        <v>60</v>
      </c>
      <c r="O121" s="50" t="s">
        <v>60</v>
      </c>
    </row>
    <row r="122" spans="1:15" x14ac:dyDescent="0.25">
      <c r="A122" s="84" t="s">
        <v>15</v>
      </c>
      <c r="B122" s="84" t="s">
        <v>239</v>
      </c>
      <c r="C122" s="46" t="s">
        <v>169</v>
      </c>
      <c r="D122" s="46"/>
      <c r="E122" s="84" t="s">
        <v>18</v>
      </c>
      <c r="F122" s="44">
        <f t="shared" si="4"/>
        <v>16.514666666666667</v>
      </c>
      <c r="G122" s="50" t="s">
        <v>60</v>
      </c>
      <c r="H122" s="50">
        <v>34.901000000000003</v>
      </c>
      <c r="I122" s="50">
        <v>26.117000000000001</v>
      </c>
      <c r="J122" s="50">
        <v>8.9109999999999996</v>
      </c>
      <c r="K122" s="50">
        <v>62.890999999999998</v>
      </c>
      <c r="L122" s="50">
        <v>29.417000000000002</v>
      </c>
      <c r="M122" s="50">
        <v>4.22</v>
      </c>
      <c r="N122" s="50">
        <v>24.702999999999999</v>
      </c>
      <c r="O122" s="50">
        <v>20.620999999999999</v>
      </c>
    </row>
    <row r="123" spans="1:15" x14ac:dyDescent="0.25">
      <c r="A123" s="84" t="s">
        <v>15</v>
      </c>
      <c r="B123" s="84" t="s">
        <v>239</v>
      </c>
      <c r="C123" s="46" t="s">
        <v>164</v>
      </c>
      <c r="D123" s="46"/>
      <c r="E123" s="84" t="s">
        <v>18</v>
      </c>
      <c r="F123" s="44">
        <f t="shared" si="4"/>
        <v>16.123000000000001</v>
      </c>
      <c r="G123" s="50" t="s">
        <v>60</v>
      </c>
      <c r="H123" s="50" t="s">
        <v>60</v>
      </c>
      <c r="I123" s="50" t="s">
        <v>60</v>
      </c>
      <c r="J123" s="50" t="s">
        <v>60</v>
      </c>
      <c r="K123" s="50" t="s">
        <v>60</v>
      </c>
      <c r="L123" s="50">
        <v>0</v>
      </c>
      <c r="M123" s="50" t="s">
        <v>60</v>
      </c>
      <c r="N123" s="50">
        <v>48.369</v>
      </c>
      <c r="O123" s="50" t="s">
        <v>60</v>
      </c>
    </row>
    <row r="124" spans="1:15" x14ac:dyDescent="0.25">
      <c r="A124" s="84" t="s">
        <v>15</v>
      </c>
      <c r="B124" s="84" t="s">
        <v>239</v>
      </c>
      <c r="C124" s="46" t="s">
        <v>58</v>
      </c>
      <c r="D124" s="46"/>
      <c r="E124" s="84" t="s">
        <v>18</v>
      </c>
      <c r="F124" s="44">
        <f t="shared" si="4"/>
        <v>15.209333333333333</v>
      </c>
      <c r="G124" s="50">
        <v>0</v>
      </c>
      <c r="H124" s="50">
        <v>0</v>
      </c>
      <c r="I124" s="50">
        <v>35.124000000000002</v>
      </c>
      <c r="J124" s="50">
        <v>166.93199999999999</v>
      </c>
      <c r="K124" s="50" t="s">
        <v>60</v>
      </c>
      <c r="L124" s="50" t="s">
        <v>60</v>
      </c>
      <c r="M124" s="50">
        <v>29.684999999999999</v>
      </c>
      <c r="N124" s="50" t="s">
        <v>60</v>
      </c>
      <c r="O124" s="50">
        <v>15.943</v>
      </c>
    </row>
    <row r="125" spans="1:15" x14ac:dyDescent="0.25">
      <c r="A125" s="84" t="s">
        <v>15</v>
      </c>
      <c r="B125" s="84" t="s">
        <v>239</v>
      </c>
      <c r="C125" s="46" t="s">
        <v>155</v>
      </c>
      <c r="D125" s="46"/>
      <c r="E125" s="84" t="s">
        <v>18</v>
      </c>
      <c r="F125" s="44">
        <f t="shared" si="4"/>
        <v>15.196999999999997</v>
      </c>
      <c r="G125" s="50" t="s">
        <v>60</v>
      </c>
      <c r="H125" s="50">
        <v>60.456000000000003</v>
      </c>
      <c r="I125" s="50">
        <v>1.1359999999999999</v>
      </c>
      <c r="J125" s="50" t="s">
        <v>60</v>
      </c>
      <c r="K125" s="50">
        <v>7.1859999999999999</v>
      </c>
      <c r="L125" s="50" t="s">
        <v>60</v>
      </c>
      <c r="M125" s="50">
        <v>23.224</v>
      </c>
      <c r="N125" s="50">
        <v>8.0879999999999992</v>
      </c>
      <c r="O125" s="50">
        <v>14.279</v>
      </c>
    </row>
    <row r="126" spans="1:15" x14ac:dyDescent="0.25">
      <c r="A126" s="84" t="s">
        <v>15</v>
      </c>
      <c r="B126" s="84" t="s">
        <v>239</v>
      </c>
      <c r="C126" s="46" t="s">
        <v>143</v>
      </c>
      <c r="D126" s="46"/>
      <c r="E126" s="84" t="s">
        <v>18</v>
      </c>
      <c r="F126" s="44">
        <f t="shared" si="4"/>
        <v>14.36</v>
      </c>
      <c r="G126" s="50">
        <v>0.51</v>
      </c>
      <c r="H126" s="50">
        <v>0</v>
      </c>
      <c r="I126" s="50" t="s">
        <v>60</v>
      </c>
      <c r="J126" s="50">
        <v>40.597000000000001</v>
      </c>
      <c r="K126" s="50" t="s">
        <v>60</v>
      </c>
      <c r="L126" s="50">
        <v>47.850999999999999</v>
      </c>
      <c r="M126" s="50">
        <v>16.459</v>
      </c>
      <c r="N126" s="50">
        <v>11.186999999999999</v>
      </c>
      <c r="O126" s="50">
        <v>15.433999999999999</v>
      </c>
    </row>
    <row r="127" spans="1:15" x14ac:dyDescent="0.25">
      <c r="A127" s="84" t="s">
        <v>15</v>
      </c>
      <c r="B127" s="84" t="s">
        <v>239</v>
      </c>
      <c r="C127" s="46" t="s">
        <v>121</v>
      </c>
      <c r="D127" s="46"/>
      <c r="E127" s="84" t="s">
        <v>18</v>
      </c>
      <c r="F127" s="44">
        <f t="shared" si="4"/>
        <v>12.849333333333334</v>
      </c>
      <c r="G127" s="50">
        <v>4.851</v>
      </c>
      <c r="H127" s="50">
        <v>66.188000000000002</v>
      </c>
      <c r="I127" s="50">
        <v>135.61799999999999</v>
      </c>
      <c r="J127" s="50">
        <v>14.529</v>
      </c>
      <c r="K127" s="50">
        <v>104.878</v>
      </c>
      <c r="L127" s="50">
        <v>44.308999999999997</v>
      </c>
      <c r="M127" s="50">
        <v>10.646000000000001</v>
      </c>
      <c r="N127" s="50" t="s">
        <v>60</v>
      </c>
      <c r="O127" s="50">
        <v>27.902000000000001</v>
      </c>
    </row>
    <row r="128" spans="1:15" x14ac:dyDescent="0.25">
      <c r="A128" s="84" t="s">
        <v>15</v>
      </c>
      <c r="B128" s="84" t="s">
        <v>239</v>
      </c>
      <c r="C128" s="46" t="s">
        <v>130</v>
      </c>
      <c r="D128" s="46"/>
      <c r="E128" s="84" t="s">
        <v>18</v>
      </c>
      <c r="F128" s="44">
        <f t="shared" si="4"/>
        <v>11.847666666666667</v>
      </c>
      <c r="G128" s="50" t="s">
        <v>60</v>
      </c>
      <c r="H128" s="50">
        <v>10.311</v>
      </c>
      <c r="I128" s="50" t="s">
        <v>60</v>
      </c>
      <c r="J128" s="50">
        <v>1.587</v>
      </c>
      <c r="K128" s="50">
        <v>3.097</v>
      </c>
      <c r="L128" s="50" t="s">
        <v>60</v>
      </c>
      <c r="M128" s="50">
        <v>27.841000000000001</v>
      </c>
      <c r="N128" s="50" t="s">
        <v>60</v>
      </c>
      <c r="O128" s="50">
        <v>7.702</v>
      </c>
    </row>
    <row r="129" spans="1:15" x14ac:dyDescent="0.25">
      <c r="A129" s="84" t="s">
        <v>15</v>
      </c>
      <c r="B129" s="84" t="s">
        <v>239</v>
      </c>
      <c r="C129" s="46" t="s">
        <v>188</v>
      </c>
      <c r="D129" s="46"/>
      <c r="E129" s="84" t="s">
        <v>18</v>
      </c>
      <c r="F129" s="44">
        <f t="shared" si="4"/>
        <v>10.366666666666667</v>
      </c>
      <c r="G129" s="50" t="s">
        <v>60</v>
      </c>
      <c r="H129" s="50" t="s">
        <v>60</v>
      </c>
      <c r="I129" s="50" t="s">
        <v>60</v>
      </c>
      <c r="J129" s="50" t="s">
        <v>60</v>
      </c>
      <c r="K129" s="50">
        <v>0.27400000000000002</v>
      </c>
      <c r="L129" s="50" t="s">
        <v>60</v>
      </c>
      <c r="M129" s="50">
        <v>31.1</v>
      </c>
      <c r="N129" s="50" t="s">
        <v>60</v>
      </c>
      <c r="O129" s="50" t="s">
        <v>60</v>
      </c>
    </row>
    <row r="130" spans="1:15" x14ac:dyDescent="0.25">
      <c r="A130" s="84" t="s">
        <v>15</v>
      </c>
      <c r="B130" s="84" t="s">
        <v>239</v>
      </c>
      <c r="C130" s="46" t="s">
        <v>110</v>
      </c>
      <c r="D130" s="46"/>
      <c r="E130" s="84" t="s">
        <v>18</v>
      </c>
      <c r="F130" s="44">
        <f t="shared" si="4"/>
        <v>8.2986666666666675</v>
      </c>
      <c r="G130" s="50" t="s">
        <v>60</v>
      </c>
      <c r="H130" s="50" t="s">
        <v>60</v>
      </c>
      <c r="I130" s="50" t="s">
        <v>60</v>
      </c>
      <c r="J130" s="50" t="s">
        <v>60</v>
      </c>
      <c r="K130" s="50" t="s">
        <v>60</v>
      </c>
      <c r="L130" s="50">
        <v>0</v>
      </c>
      <c r="M130" s="50" t="s">
        <v>60</v>
      </c>
      <c r="N130" s="50">
        <v>24.896000000000001</v>
      </c>
      <c r="O130" s="50" t="s">
        <v>60</v>
      </c>
    </row>
    <row r="131" spans="1:15" x14ac:dyDescent="0.25">
      <c r="A131" s="84" t="s">
        <v>15</v>
      </c>
      <c r="B131" s="84" t="s">
        <v>239</v>
      </c>
      <c r="C131" s="46" t="s">
        <v>127</v>
      </c>
      <c r="D131" s="46"/>
      <c r="E131" s="84" t="s">
        <v>18</v>
      </c>
      <c r="F131" s="44">
        <f t="shared" si="4"/>
        <v>7.91</v>
      </c>
      <c r="G131" s="50">
        <v>7.157</v>
      </c>
      <c r="H131" s="50" t="s">
        <v>60</v>
      </c>
      <c r="I131" s="50" t="s">
        <v>60</v>
      </c>
      <c r="J131" s="50">
        <v>7.2949999999999999</v>
      </c>
      <c r="K131" s="50" t="s">
        <v>60</v>
      </c>
      <c r="L131" s="50">
        <v>77.701999999999998</v>
      </c>
      <c r="M131" s="50">
        <v>4.585</v>
      </c>
      <c r="N131" s="50" t="s">
        <v>60</v>
      </c>
      <c r="O131" s="50">
        <v>19.145</v>
      </c>
    </row>
    <row r="132" spans="1:15" x14ac:dyDescent="0.25">
      <c r="A132" s="84" t="s">
        <v>15</v>
      </c>
      <c r="B132" s="84" t="s">
        <v>239</v>
      </c>
      <c r="C132" s="46" t="s">
        <v>282</v>
      </c>
      <c r="D132" s="46"/>
      <c r="E132" s="84" t="s">
        <v>18</v>
      </c>
      <c r="F132" s="44">
        <f t="shared" si="4"/>
        <v>7.051333333333333</v>
      </c>
      <c r="G132" s="50" t="s">
        <v>60</v>
      </c>
      <c r="H132" s="50" t="s">
        <v>60</v>
      </c>
      <c r="I132" s="50" t="s">
        <v>60</v>
      </c>
      <c r="J132" s="50" t="s">
        <v>60</v>
      </c>
      <c r="K132" s="50" t="s">
        <v>60</v>
      </c>
      <c r="L132" s="50" t="s">
        <v>60</v>
      </c>
      <c r="M132" s="50">
        <v>20.137</v>
      </c>
      <c r="N132" s="50">
        <v>1.0169999999999999</v>
      </c>
      <c r="O132" s="50" t="s">
        <v>60</v>
      </c>
    </row>
    <row r="133" spans="1:15" x14ac:dyDescent="0.25">
      <c r="A133" s="84" t="s">
        <v>15</v>
      </c>
      <c r="B133" s="84" t="s">
        <v>239</v>
      </c>
      <c r="C133" s="46" t="s">
        <v>280</v>
      </c>
      <c r="D133" s="46"/>
      <c r="E133" s="84" t="s">
        <v>18</v>
      </c>
      <c r="F133" s="44">
        <f t="shared" si="4"/>
        <v>6.6720000000000006</v>
      </c>
      <c r="G133" s="50">
        <v>1792.912</v>
      </c>
      <c r="H133" s="50">
        <v>18.588000000000001</v>
      </c>
      <c r="I133" s="50">
        <v>60.274000000000001</v>
      </c>
      <c r="J133" s="50">
        <v>1219.1400000000001</v>
      </c>
      <c r="K133" s="50">
        <v>6180.68</v>
      </c>
      <c r="L133" s="50">
        <v>6302.942</v>
      </c>
      <c r="M133" s="50" t="s">
        <v>60</v>
      </c>
      <c r="N133" s="50">
        <v>16.3</v>
      </c>
      <c r="O133" s="50">
        <v>3.7160000000000002</v>
      </c>
    </row>
    <row r="134" spans="1:15" x14ac:dyDescent="0.25">
      <c r="A134" s="84" t="s">
        <v>15</v>
      </c>
      <c r="B134" s="84" t="s">
        <v>239</v>
      </c>
      <c r="C134" s="46" t="s">
        <v>172</v>
      </c>
      <c r="D134" s="46"/>
      <c r="E134" s="84" t="s">
        <v>18</v>
      </c>
      <c r="F134" s="44">
        <f t="shared" si="4"/>
        <v>6.3313333333333333</v>
      </c>
      <c r="G134" s="50">
        <v>0.53800000000000003</v>
      </c>
      <c r="H134" s="50">
        <v>0.375</v>
      </c>
      <c r="I134" s="50">
        <v>14.99</v>
      </c>
      <c r="J134" s="50">
        <v>111.69499999999999</v>
      </c>
      <c r="K134" s="50">
        <v>15.218</v>
      </c>
      <c r="L134" s="50">
        <v>2.7309999999999999</v>
      </c>
      <c r="M134" s="50" t="s">
        <v>60</v>
      </c>
      <c r="N134" s="50">
        <v>15.311</v>
      </c>
      <c r="O134" s="50">
        <v>3.6829999999999998</v>
      </c>
    </row>
    <row r="135" spans="1:15" x14ac:dyDescent="0.25">
      <c r="A135" s="84" t="s">
        <v>15</v>
      </c>
      <c r="B135" s="84" t="s">
        <v>239</v>
      </c>
      <c r="C135" s="46" t="s">
        <v>180</v>
      </c>
      <c r="D135" s="46"/>
      <c r="E135" s="84" t="s">
        <v>18</v>
      </c>
      <c r="F135" s="44">
        <f t="shared" ref="F135:F188" si="5">SUM(M135:O135)/3</f>
        <v>6.0896666666666661</v>
      </c>
      <c r="G135" s="50" t="s">
        <v>60</v>
      </c>
      <c r="H135" s="50" t="s">
        <v>60</v>
      </c>
      <c r="I135" s="50" t="s">
        <v>60</v>
      </c>
      <c r="J135" s="50" t="s">
        <v>60</v>
      </c>
      <c r="K135" s="50" t="s">
        <v>60</v>
      </c>
      <c r="L135" s="50" t="s">
        <v>60</v>
      </c>
      <c r="M135" s="50" t="s">
        <v>60</v>
      </c>
      <c r="N135" s="50">
        <v>18.268999999999998</v>
      </c>
      <c r="O135" s="50" t="s">
        <v>60</v>
      </c>
    </row>
    <row r="136" spans="1:15" x14ac:dyDescent="0.25">
      <c r="A136" s="84" t="s">
        <v>15</v>
      </c>
      <c r="B136" s="84" t="s">
        <v>239</v>
      </c>
      <c r="C136" s="46" t="s">
        <v>139</v>
      </c>
      <c r="D136" s="46"/>
      <c r="E136" s="84" t="s">
        <v>18</v>
      </c>
      <c r="F136" s="44">
        <f t="shared" si="5"/>
        <v>5.9840000000000009</v>
      </c>
      <c r="G136" s="50">
        <v>13.051</v>
      </c>
      <c r="H136" s="50" t="s">
        <v>60</v>
      </c>
      <c r="I136" s="50">
        <v>5.8310000000000004</v>
      </c>
      <c r="J136" s="50">
        <v>1.242</v>
      </c>
      <c r="K136" s="50">
        <v>85.075999999999993</v>
      </c>
      <c r="L136" s="50">
        <v>183.80099999999999</v>
      </c>
      <c r="M136" s="50">
        <v>4.3630000000000004</v>
      </c>
      <c r="N136" s="50">
        <v>8.0860000000000003</v>
      </c>
      <c r="O136" s="50">
        <v>5.5030000000000001</v>
      </c>
    </row>
    <row r="137" spans="1:15" x14ac:dyDescent="0.25">
      <c r="A137" s="84" t="s">
        <v>15</v>
      </c>
      <c r="B137" s="84" t="s">
        <v>239</v>
      </c>
      <c r="C137" s="46" t="s">
        <v>78</v>
      </c>
      <c r="D137" s="46"/>
      <c r="E137" s="84" t="s">
        <v>18</v>
      </c>
      <c r="F137" s="44">
        <f t="shared" si="5"/>
        <v>5.9553333333333329</v>
      </c>
      <c r="G137" s="50" t="s">
        <v>60</v>
      </c>
      <c r="H137" s="50" t="s">
        <v>60</v>
      </c>
      <c r="I137" s="50" t="s">
        <v>60</v>
      </c>
      <c r="J137" s="50" t="s">
        <v>60</v>
      </c>
      <c r="K137" s="50" t="s">
        <v>60</v>
      </c>
      <c r="L137" s="50" t="s">
        <v>60</v>
      </c>
      <c r="M137" s="50">
        <v>1.762</v>
      </c>
      <c r="N137" s="50" t="s">
        <v>60</v>
      </c>
      <c r="O137" s="50">
        <v>16.103999999999999</v>
      </c>
    </row>
    <row r="138" spans="1:15" x14ac:dyDescent="0.25">
      <c r="A138" s="84" t="s">
        <v>15</v>
      </c>
      <c r="B138" s="84" t="s">
        <v>239</v>
      </c>
      <c r="C138" s="46" t="s">
        <v>186</v>
      </c>
      <c r="D138" s="46"/>
      <c r="E138" s="84" t="s">
        <v>18</v>
      </c>
      <c r="F138" s="44">
        <f t="shared" si="5"/>
        <v>4.605666666666667</v>
      </c>
      <c r="G138" s="50" t="s">
        <v>60</v>
      </c>
      <c r="H138" s="50" t="s">
        <v>60</v>
      </c>
      <c r="I138" s="50" t="s">
        <v>60</v>
      </c>
      <c r="J138" s="50" t="s">
        <v>60</v>
      </c>
      <c r="K138" s="50" t="s">
        <v>60</v>
      </c>
      <c r="L138" s="50" t="s">
        <v>60</v>
      </c>
      <c r="M138" s="50">
        <v>13.817</v>
      </c>
      <c r="N138" s="50" t="s">
        <v>60</v>
      </c>
      <c r="O138" s="50" t="s">
        <v>60</v>
      </c>
    </row>
    <row r="139" spans="1:15" x14ac:dyDescent="0.25">
      <c r="A139" s="84" t="s">
        <v>15</v>
      </c>
      <c r="B139" s="84" t="s">
        <v>239</v>
      </c>
      <c r="C139" s="46" t="s">
        <v>154</v>
      </c>
      <c r="D139" s="46"/>
      <c r="E139" s="84" t="s">
        <v>18</v>
      </c>
      <c r="F139" s="44">
        <f t="shared" si="5"/>
        <v>4.4029999999999996</v>
      </c>
      <c r="G139" s="50" t="s">
        <v>60</v>
      </c>
      <c r="H139" s="50">
        <v>0</v>
      </c>
      <c r="I139" s="50">
        <v>0</v>
      </c>
      <c r="J139" s="50" t="s">
        <v>60</v>
      </c>
      <c r="K139" s="50">
        <v>0.51400000000000001</v>
      </c>
      <c r="L139" s="50">
        <v>105.511</v>
      </c>
      <c r="M139" s="50">
        <v>13.209</v>
      </c>
      <c r="N139" s="50" t="s">
        <v>60</v>
      </c>
      <c r="O139" s="50" t="s">
        <v>60</v>
      </c>
    </row>
    <row r="140" spans="1:15" x14ac:dyDescent="0.25">
      <c r="A140" s="84" t="s">
        <v>15</v>
      </c>
      <c r="B140" s="84" t="s">
        <v>239</v>
      </c>
      <c r="C140" s="46" t="s">
        <v>123</v>
      </c>
      <c r="D140" s="46"/>
      <c r="E140" s="84" t="s">
        <v>18</v>
      </c>
      <c r="F140" s="44">
        <f t="shared" si="5"/>
        <v>4.0609999999999999</v>
      </c>
      <c r="G140" s="50" t="s">
        <v>60</v>
      </c>
      <c r="H140" s="50" t="s">
        <v>60</v>
      </c>
      <c r="I140" s="50" t="s">
        <v>60</v>
      </c>
      <c r="J140" s="50" t="s">
        <v>60</v>
      </c>
      <c r="K140" s="50" t="s">
        <v>60</v>
      </c>
      <c r="L140" s="50">
        <v>0</v>
      </c>
      <c r="M140" s="50" t="s">
        <v>60</v>
      </c>
      <c r="N140" s="50">
        <v>6.0659999999999998</v>
      </c>
      <c r="O140" s="50">
        <v>6.117</v>
      </c>
    </row>
    <row r="141" spans="1:15" x14ac:dyDescent="0.25">
      <c r="A141" s="84" t="s">
        <v>15</v>
      </c>
      <c r="B141" s="84" t="s">
        <v>239</v>
      </c>
      <c r="C141" s="46" t="s">
        <v>99</v>
      </c>
      <c r="D141" s="46"/>
      <c r="E141" s="84" t="s">
        <v>18</v>
      </c>
      <c r="F141" s="44">
        <f t="shared" si="5"/>
        <v>3.7503333333333333</v>
      </c>
      <c r="G141" s="50" t="s">
        <v>60</v>
      </c>
      <c r="H141" s="50" t="s">
        <v>60</v>
      </c>
      <c r="I141" s="50" t="s">
        <v>60</v>
      </c>
      <c r="J141" s="50">
        <v>0.749</v>
      </c>
      <c r="K141" s="50" t="s">
        <v>60</v>
      </c>
      <c r="L141" s="50">
        <v>0</v>
      </c>
      <c r="M141" s="50">
        <v>11.048</v>
      </c>
      <c r="N141" s="50">
        <v>0.20300000000000001</v>
      </c>
      <c r="O141" s="50" t="s">
        <v>60</v>
      </c>
    </row>
    <row r="142" spans="1:15" x14ac:dyDescent="0.25">
      <c r="A142" s="84" t="s">
        <v>15</v>
      </c>
      <c r="B142" s="84" t="s">
        <v>239</v>
      </c>
      <c r="C142" s="46" t="s">
        <v>138</v>
      </c>
      <c r="D142" s="46"/>
      <c r="E142" s="84" t="s">
        <v>18</v>
      </c>
      <c r="F142" s="44">
        <f t="shared" si="5"/>
        <v>3.7416666666666667</v>
      </c>
      <c r="G142" s="50" t="s">
        <v>60</v>
      </c>
      <c r="H142" s="50" t="s">
        <v>60</v>
      </c>
      <c r="I142" s="50">
        <v>18.856999999999999</v>
      </c>
      <c r="J142" s="50">
        <v>10.945</v>
      </c>
      <c r="K142" s="50">
        <v>138.72499999999999</v>
      </c>
      <c r="L142" s="50" t="s">
        <v>60</v>
      </c>
      <c r="M142" s="50" t="s">
        <v>60</v>
      </c>
      <c r="N142" s="50" t="s">
        <v>60</v>
      </c>
      <c r="O142" s="50">
        <v>11.225</v>
      </c>
    </row>
    <row r="143" spans="1:15" x14ac:dyDescent="0.25">
      <c r="A143" s="84" t="s">
        <v>15</v>
      </c>
      <c r="B143" s="84" t="s">
        <v>239</v>
      </c>
      <c r="C143" s="46" t="s">
        <v>167</v>
      </c>
      <c r="D143" s="46"/>
      <c r="E143" s="84" t="s">
        <v>18</v>
      </c>
      <c r="F143" s="44">
        <f t="shared" si="5"/>
        <v>3.6756666666666664</v>
      </c>
      <c r="G143" s="50" t="s">
        <v>60</v>
      </c>
      <c r="H143" s="50" t="s">
        <v>60</v>
      </c>
      <c r="I143" s="50" t="s">
        <v>60</v>
      </c>
      <c r="J143" s="50">
        <v>58.81</v>
      </c>
      <c r="K143" s="50" t="s">
        <v>60</v>
      </c>
      <c r="L143" s="50" t="s">
        <v>60</v>
      </c>
      <c r="M143" s="50">
        <v>11.026999999999999</v>
      </c>
      <c r="N143" s="50" t="s">
        <v>60</v>
      </c>
      <c r="O143" s="50" t="s">
        <v>60</v>
      </c>
    </row>
    <row r="144" spans="1:15" x14ac:dyDescent="0.25">
      <c r="A144" s="84" t="s">
        <v>15</v>
      </c>
      <c r="B144" s="84" t="s">
        <v>239</v>
      </c>
      <c r="C144" s="46" t="s">
        <v>187</v>
      </c>
      <c r="D144" s="46"/>
      <c r="E144" s="84" t="s">
        <v>18</v>
      </c>
      <c r="F144" s="44">
        <f t="shared" si="5"/>
        <v>2.8249999999999997</v>
      </c>
      <c r="G144" s="50" t="s">
        <v>60</v>
      </c>
      <c r="H144" s="50">
        <v>0</v>
      </c>
      <c r="I144" s="50" t="s">
        <v>60</v>
      </c>
      <c r="J144" s="50" t="s">
        <v>60</v>
      </c>
      <c r="K144" s="50" t="s">
        <v>60</v>
      </c>
      <c r="L144" s="50" t="s">
        <v>60</v>
      </c>
      <c r="M144" s="50">
        <v>8.4749999999999996</v>
      </c>
      <c r="N144" s="50" t="s">
        <v>60</v>
      </c>
      <c r="O144" s="50" t="s">
        <v>60</v>
      </c>
    </row>
    <row r="145" spans="1:15" x14ac:dyDescent="0.25">
      <c r="A145" s="84" t="s">
        <v>15</v>
      </c>
      <c r="B145" s="84" t="s">
        <v>239</v>
      </c>
      <c r="C145" s="46" t="s">
        <v>66</v>
      </c>
      <c r="D145" s="46"/>
      <c r="E145" s="84" t="s">
        <v>18</v>
      </c>
      <c r="F145" s="44">
        <f t="shared" si="5"/>
        <v>2.7173333333333329</v>
      </c>
      <c r="G145" s="50" t="s">
        <v>60</v>
      </c>
      <c r="H145" s="50">
        <v>3.5000000000000003E-2</v>
      </c>
      <c r="I145" s="50">
        <v>208.28</v>
      </c>
      <c r="J145" s="50">
        <v>111.79900000000001</v>
      </c>
      <c r="K145" s="50" t="s">
        <v>60</v>
      </c>
      <c r="L145" s="50">
        <v>144.11699999999999</v>
      </c>
      <c r="M145" s="50" t="s">
        <v>60</v>
      </c>
      <c r="N145" s="50" t="s">
        <v>60</v>
      </c>
      <c r="O145" s="50">
        <v>8.1519999999999992</v>
      </c>
    </row>
    <row r="146" spans="1:15" x14ac:dyDescent="0.25">
      <c r="A146" s="84" t="s">
        <v>15</v>
      </c>
      <c r="B146" s="84" t="s">
        <v>239</v>
      </c>
      <c r="C146" s="46" t="s">
        <v>97</v>
      </c>
      <c r="D146" s="46"/>
      <c r="E146" s="84" t="s">
        <v>18</v>
      </c>
      <c r="F146" s="44">
        <f t="shared" si="5"/>
        <v>2.5803333333333334</v>
      </c>
      <c r="G146" s="50" t="s">
        <v>60</v>
      </c>
      <c r="H146" s="50" t="s">
        <v>60</v>
      </c>
      <c r="I146" s="50" t="s">
        <v>60</v>
      </c>
      <c r="J146" s="50">
        <v>106.145</v>
      </c>
      <c r="K146" s="50" t="s">
        <v>60</v>
      </c>
      <c r="L146" s="50">
        <v>6.8019999999999996</v>
      </c>
      <c r="M146" s="50" t="s">
        <v>60</v>
      </c>
      <c r="N146" s="50">
        <v>7.7409999999999997</v>
      </c>
      <c r="O146" s="50" t="s">
        <v>60</v>
      </c>
    </row>
    <row r="147" spans="1:15" x14ac:dyDescent="0.25">
      <c r="A147" s="84" t="s">
        <v>15</v>
      </c>
      <c r="B147" s="84" t="s">
        <v>239</v>
      </c>
      <c r="C147" s="46" t="s">
        <v>104</v>
      </c>
      <c r="D147" s="46"/>
      <c r="E147" s="84" t="s">
        <v>18</v>
      </c>
      <c r="F147" s="44">
        <f t="shared" si="5"/>
        <v>2.0986666666666669</v>
      </c>
      <c r="G147" s="50">
        <v>5.6310000000000002</v>
      </c>
      <c r="H147" s="50">
        <v>140.554</v>
      </c>
      <c r="I147" s="50" t="s">
        <v>60</v>
      </c>
      <c r="J147" s="50" t="s">
        <v>60</v>
      </c>
      <c r="K147" s="50" t="s">
        <v>60</v>
      </c>
      <c r="L147" s="50">
        <v>7.577</v>
      </c>
      <c r="M147" s="50" t="s">
        <v>60</v>
      </c>
      <c r="N147" s="50">
        <v>6.2960000000000003</v>
      </c>
      <c r="O147" s="50" t="s">
        <v>60</v>
      </c>
    </row>
    <row r="148" spans="1:15" x14ac:dyDescent="0.25">
      <c r="A148" s="84" t="s">
        <v>15</v>
      </c>
      <c r="B148" s="84" t="s">
        <v>239</v>
      </c>
      <c r="C148" s="46" t="s">
        <v>170</v>
      </c>
      <c r="D148" s="46"/>
      <c r="E148" s="84" t="s">
        <v>18</v>
      </c>
      <c r="F148" s="44">
        <f t="shared" si="5"/>
        <v>2.06</v>
      </c>
      <c r="G148" s="50" t="s">
        <v>60</v>
      </c>
      <c r="H148" s="50" t="s">
        <v>60</v>
      </c>
      <c r="I148" s="50" t="s">
        <v>60</v>
      </c>
      <c r="J148" s="50" t="s">
        <v>60</v>
      </c>
      <c r="K148" s="50" t="s">
        <v>60</v>
      </c>
      <c r="L148" s="50" t="s">
        <v>60</v>
      </c>
      <c r="M148" s="50">
        <v>6.18</v>
      </c>
      <c r="N148" s="50" t="s">
        <v>60</v>
      </c>
      <c r="O148" s="50" t="s">
        <v>60</v>
      </c>
    </row>
    <row r="149" spans="1:15" x14ac:dyDescent="0.25">
      <c r="A149" s="84" t="s">
        <v>15</v>
      </c>
      <c r="B149" s="84" t="s">
        <v>239</v>
      </c>
      <c r="C149" s="46" t="s">
        <v>179</v>
      </c>
      <c r="D149" s="46"/>
      <c r="E149" s="84" t="s">
        <v>18</v>
      </c>
      <c r="F149" s="44">
        <f t="shared" si="5"/>
        <v>1.9526666666666666</v>
      </c>
      <c r="G149" s="50" t="s">
        <v>60</v>
      </c>
      <c r="H149" s="50" t="s">
        <v>60</v>
      </c>
      <c r="I149" s="50" t="s">
        <v>60</v>
      </c>
      <c r="J149" s="50" t="s">
        <v>60</v>
      </c>
      <c r="K149" s="50" t="s">
        <v>60</v>
      </c>
      <c r="L149" s="50">
        <v>92.012</v>
      </c>
      <c r="M149" s="50">
        <v>5.8579999999999997</v>
      </c>
      <c r="N149" s="50" t="s">
        <v>60</v>
      </c>
      <c r="O149" s="50" t="s">
        <v>60</v>
      </c>
    </row>
    <row r="150" spans="1:15" x14ac:dyDescent="0.25">
      <c r="A150" s="84" t="s">
        <v>15</v>
      </c>
      <c r="B150" s="84" t="s">
        <v>239</v>
      </c>
      <c r="C150" s="46" t="s">
        <v>184</v>
      </c>
      <c r="D150" s="46"/>
      <c r="E150" s="84" t="s">
        <v>18</v>
      </c>
      <c r="F150" s="44">
        <f t="shared" si="5"/>
        <v>1.7706666666666668</v>
      </c>
      <c r="G150" s="50">
        <v>56.008000000000003</v>
      </c>
      <c r="H150" s="50" t="s">
        <v>60</v>
      </c>
      <c r="I150" s="50" t="s">
        <v>60</v>
      </c>
      <c r="J150" s="50">
        <v>7.4969999999999999</v>
      </c>
      <c r="K150" s="50">
        <v>238.238</v>
      </c>
      <c r="L150" s="50">
        <v>50.936999999999998</v>
      </c>
      <c r="M150" s="50" t="s">
        <v>60</v>
      </c>
      <c r="N150" s="50" t="s">
        <v>60</v>
      </c>
      <c r="O150" s="50">
        <v>5.3120000000000003</v>
      </c>
    </row>
    <row r="151" spans="1:15" x14ac:dyDescent="0.25">
      <c r="A151" s="84" t="s">
        <v>15</v>
      </c>
      <c r="B151" s="84" t="s">
        <v>239</v>
      </c>
      <c r="C151" s="46" t="s">
        <v>161</v>
      </c>
      <c r="D151" s="46"/>
      <c r="E151" s="84" t="s">
        <v>18</v>
      </c>
      <c r="F151" s="44">
        <f t="shared" si="5"/>
        <v>1.6986666666666668</v>
      </c>
      <c r="G151" s="50">
        <v>1.3779999999999999</v>
      </c>
      <c r="H151" s="50" t="s">
        <v>60</v>
      </c>
      <c r="I151" s="50" t="s">
        <v>60</v>
      </c>
      <c r="J151" s="50">
        <v>1.472</v>
      </c>
      <c r="K151" s="50" t="s">
        <v>60</v>
      </c>
      <c r="L151" s="50">
        <v>0.47499999999999998</v>
      </c>
      <c r="M151" s="50" t="s">
        <v>60</v>
      </c>
      <c r="N151" s="50" t="s">
        <v>60</v>
      </c>
      <c r="O151" s="50">
        <v>5.0960000000000001</v>
      </c>
    </row>
    <row r="152" spans="1:15" x14ac:dyDescent="0.25">
      <c r="A152" s="84" t="s">
        <v>15</v>
      </c>
      <c r="B152" s="84" t="s">
        <v>239</v>
      </c>
      <c r="C152" s="46" t="s">
        <v>131</v>
      </c>
      <c r="D152" s="46"/>
      <c r="E152" s="84" t="s">
        <v>18</v>
      </c>
      <c r="F152" s="44">
        <f t="shared" si="5"/>
        <v>1.5973333333333333</v>
      </c>
      <c r="G152" s="50">
        <v>25.798999999999999</v>
      </c>
      <c r="H152" s="50">
        <v>1.889</v>
      </c>
      <c r="I152" s="50">
        <v>0</v>
      </c>
      <c r="J152" s="50" t="s">
        <v>60</v>
      </c>
      <c r="K152" s="50">
        <v>0.28499999999999998</v>
      </c>
      <c r="L152" s="50">
        <v>31.027999999999999</v>
      </c>
      <c r="M152" s="50" t="s">
        <v>60</v>
      </c>
      <c r="N152" s="50" t="s">
        <v>60</v>
      </c>
      <c r="O152" s="50">
        <v>4.7919999999999998</v>
      </c>
    </row>
    <row r="153" spans="1:15" x14ac:dyDescent="0.25">
      <c r="A153" s="84" t="s">
        <v>15</v>
      </c>
      <c r="B153" s="84" t="s">
        <v>239</v>
      </c>
      <c r="C153" s="46" t="s">
        <v>71</v>
      </c>
      <c r="D153" s="46"/>
      <c r="E153" s="84" t="s">
        <v>18</v>
      </c>
      <c r="F153" s="44">
        <f t="shared" si="5"/>
        <v>1.3053333333333332</v>
      </c>
      <c r="G153" s="50" t="s">
        <v>60</v>
      </c>
      <c r="H153" s="50" t="s">
        <v>60</v>
      </c>
      <c r="I153" s="50" t="s">
        <v>60</v>
      </c>
      <c r="J153" s="50" t="s">
        <v>60</v>
      </c>
      <c r="K153" s="50" t="s">
        <v>60</v>
      </c>
      <c r="L153" s="50" t="s">
        <v>60</v>
      </c>
      <c r="M153" s="50">
        <v>3.9159999999999999</v>
      </c>
      <c r="N153" s="50" t="s">
        <v>60</v>
      </c>
      <c r="O153" s="50" t="s">
        <v>60</v>
      </c>
    </row>
    <row r="154" spans="1:15" x14ac:dyDescent="0.25">
      <c r="A154" s="84" t="s">
        <v>15</v>
      </c>
      <c r="B154" s="84" t="s">
        <v>239</v>
      </c>
      <c r="C154" s="46" t="s">
        <v>199</v>
      </c>
      <c r="D154" s="46"/>
      <c r="E154" s="84" t="s">
        <v>18</v>
      </c>
      <c r="F154" s="44">
        <f t="shared" si="5"/>
        <v>0.8696666666666667</v>
      </c>
      <c r="G154" s="50">
        <v>26.271999999999998</v>
      </c>
      <c r="H154" s="50">
        <v>18.045000000000002</v>
      </c>
      <c r="I154" s="50" t="s">
        <v>60</v>
      </c>
      <c r="J154" s="50" t="s">
        <v>60</v>
      </c>
      <c r="K154" s="50" t="s">
        <v>60</v>
      </c>
      <c r="L154" s="50" t="s">
        <v>60</v>
      </c>
      <c r="M154" s="50">
        <v>1.907</v>
      </c>
      <c r="N154" s="50" t="s">
        <v>60</v>
      </c>
      <c r="O154" s="50">
        <v>0.70199999999999996</v>
      </c>
    </row>
    <row r="155" spans="1:15" x14ac:dyDescent="0.25">
      <c r="A155" s="84" t="s">
        <v>15</v>
      </c>
      <c r="B155" s="84" t="s">
        <v>239</v>
      </c>
      <c r="C155" s="46" t="s">
        <v>116</v>
      </c>
      <c r="D155" s="46"/>
      <c r="E155" s="84" t="s">
        <v>18</v>
      </c>
      <c r="F155" s="44">
        <f t="shared" si="5"/>
        <v>0.84366666666666668</v>
      </c>
      <c r="G155" s="50" t="s">
        <v>60</v>
      </c>
      <c r="H155" s="50" t="s">
        <v>60</v>
      </c>
      <c r="I155" s="50" t="s">
        <v>60</v>
      </c>
      <c r="J155" s="50">
        <v>4.3849999999999998</v>
      </c>
      <c r="K155" s="50">
        <v>32.170999999999999</v>
      </c>
      <c r="L155" s="50" t="s">
        <v>60</v>
      </c>
      <c r="M155" s="50" t="s">
        <v>60</v>
      </c>
      <c r="N155" s="50">
        <v>2.5310000000000001</v>
      </c>
      <c r="O155" s="50" t="s">
        <v>60</v>
      </c>
    </row>
    <row r="156" spans="1:15" x14ac:dyDescent="0.25">
      <c r="A156" s="84" t="s">
        <v>15</v>
      </c>
      <c r="B156" s="84" t="s">
        <v>239</v>
      </c>
      <c r="C156" s="46" t="s">
        <v>125</v>
      </c>
      <c r="D156" s="46"/>
      <c r="E156" s="84" t="s">
        <v>18</v>
      </c>
      <c r="F156" s="44">
        <f t="shared" si="5"/>
        <v>0.68033333333333335</v>
      </c>
      <c r="G156" s="50" t="s">
        <v>60</v>
      </c>
      <c r="H156" s="50" t="s">
        <v>60</v>
      </c>
      <c r="I156" s="50" t="s">
        <v>60</v>
      </c>
      <c r="J156" s="50" t="s">
        <v>60</v>
      </c>
      <c r="K156" s="50" t="s">
        <v>60</v>
      </c>
      <c r="L156" s="50">
        <v>137.86600000000001</v>
      </c>
      <c r="M156" s="50" t="s">
        <v>60</v>
      </c>
      <c r="N156" s="50">
        <v>2.0409999999999999</v>
      </c>
      <c r="O156" s="50" t="s">
        <v>60</v>
      </c>
    </row>
    <row r="157" spans="1:15" x14ac:dyDescent="0.25">
      <c r="A157" s="84" t="s">
        <v>15</v>
      </c>
      <c r="B157" s="84" t="s">
        <v>239</v>
      </c>
      <c r="C157" s="46" t="s">
        <v>195</v>
      </c>
      <c r="D157" s="46"/>
      <c r="E157" s="84" t="s">
        <v>18</v>
      </c>
      <c r="F157" s="44">
        <f t="shared" si="5"/>
        <v>0.5063333333333333</v>
      </c>
      <c r="G157" s="46" t="s">
        <v>60</v>
      </c>
      <c r="H157" s="46" t="s">
        <v>60</v>
      </c>
      <c r="I157" s="46" t="s">
        <v>60</v>
      </c>
      <c r="J157" s="50">
        <v>52.716999999999999</v>
      </c>
      <c r="K157" s="46" t="s">
        <v>60</v>
      </c>
      <c r="L157" s="46" t="s">
        <v>60</v>
      </c>
      <c r="M157" s="46" t="s">
        <v>60</v>
      </c>
      <c r="N157" s="46" t="s">
        <v>60</v>
      </c>
      <c r="O157" s="50">
        <v>1.5189999999999999</v>
      </c>
    </row>
    <row r="158" spans="1:15" x14ac:dyDescent="0.25">
      <c r="A158" s="84" t="s">
        <v>15</v>
      </c>
      <c r="B158" s="84" t="s">
        <v>239</v>
      </c>
      <c r="C158" s="46" t="s">
        <v>142</v>
      </c>
      <c r="D158" s="46"/>
      <c r="E158" s="84" t="s">
        <v>18</v>
      </c>
      <c r="F158" s="44">
        <f t="shared" si="5"/>
        <v>0.49066666666666664</v>
      </c>
      <c r="G158" s="50" t="s">
        <v>60</v>
      </c>
      <c r="H158" s="50">
        <v>127.964</v>
      </c>
      <c r="I158" s="50">
        <v>38.688000000000002</v>
      </c>
      <c r="J158" s="50">
        <v>39.808999999999997</v>
      </c>
      <c r="K158" s="50">
        <v>1.5009999999999999</v>
      </c>
      <c r="L158" s="50" t="s">
        <v>60</v>
      </c>
      <c r="M158" s="50" t="s">
        <v>60</v>
      </c>
      <c r="N158" s="50" t="s">
        <v>60</v>
      </c>
      <c r="O158" s="50">
        <v>1.472</v>
      </c>
    </row>
    <row r="159" spans="1:15" x14ac:dyDescent="0.25">
      <c r="A159" s="84" t="s">
        <v>15</v>
      </c>
      <c r="B159" s="84" t="s">
        <v>239</v>
      </c>
      <c r="C159" s="46" t="s">
        <v>153</v>
      </c>
      <c r="D159" s="46"/>
      <c r="E159" s="84" t="s">
        <v>18</v>
      </c>
      <c r="F159" s="44">
        <f t="shared" si="5"/>
        <v>0.29166666666666669</v>
      </c>
      <c r="G159" s="50">
        <v>12.146000000000001</v>
      </c>
      <c r="H159" s="50" t="s">
        <v>60</v>
      </c>
      <c r="I159" s="50" t="s">
        <v>60</v>
      </c>
      <c r="J159" s="50" t="s">
        <v>60</v>
      </c>
      <c r="K159" s="50">
        <v>9.2710000000000008</v>
      </c>
      <c r="L159" s="50" t="s">
        <v>60</v>
      </c>
      <c r="M159" s="50" t="s">
        <v>60</v>
      </c>
      <c r="N159" s="50" t="s">
        <v>60</v>
      </c>
      <c r="O159" s="50">
        <v>0.875</v>
      </c>
    </row>
    <row r="160" spans="1:15" x14ac:dyDescent="0.25">
      <c r="A160" s="84" t="s">
        <v>15</v>
      </c>
      <c r="B160" s="84" t="s">
        <v>239</v>
      </c>
      <c r="C160" s="46" t="s">
        <v>120</v>
      </c>
      <c r="D160" s="46"/>
      <c r="E160" s="84" t="s">
        <v>18</v>
      </c>
      <c r="F160" s="44">
        <f t="shared" si="5"/>
        <v>0.27699999999999997</v>
      </c>
      <c r="G160" s="50" t="s">
        <v>60</v>
      </c>
      <c r="H160" s="50" t="s">
        <v>60</v>
      </c>
      <c r="I160" s="50" t="s">
        <v>60</v>
      </c>
      <c r="J160" s="50" t="s">
        <v>60</v>
      </c>
      <c r="K160" s="50" t="s">
        <v>60</v>
      </c>
      <c r="L160" s="50">
        <v>26.149000000000001</v>
      </c>
      <c r="M160" s="50">
        <v>0.83099999999999996</v>
      </c>
      <c r="N160" s="50" t="s">
        <v>60</v>
      </c>
      <c r="O160" s="50" t="s">
        <v>60</v>
      </c>
    </row>
    <row r="161" spans="1:15" x14ac:dyDescent="0.25">
      <c r="A161" s="84" t="s">
        <v>15</v>
      </c>
      <c r="B161" s="84" t="s">
        <v>239</v>
      </c>
      <c r="C161" s="46" t="s">
        <v>197</v>
      </c>
      <c r="D161" s="46"/>
      <c r="E161" s="84" t="s">
        <v>18</v>
      </c>
      <c r="F161" s="44">
        <f t="shared" si="5"/>
        <v>0.13733333333333334</v>
      </c>
      <c r="G161" s="50" t="s">
        <v>60</v>
      </c>
      <c r="H161" s="50" t="s">
        <v>60</v>
      </c>
      <c r="I161" s="50" t="s">
        <v>60</v>
      </c>
      <c r="J161" s="50" t="s">
        <v>60</v>
      </c>
      <c r="K161" s="50" t="s">
        <v>60</v>
      </c>
      <c r="L161" s="50" t="s">
        <v>60</v>
      </c>
      <c r="M161" s="50" t="s">
        <v>60</v>
      </c>
      <c r="N161" s="50">
        <v>0.41199999999999998</v>
      </c>
      <c r="O161" s="50" t="s">
        <v>60</v>
      </c>
    </row>
    <row r="162" spans="1:15" x14ac:dyDescent="0.25">
      <c r="A162" s="84" t="s">
        <v>15</v>
      </c>
      <c r="B162" s="84" t="s">
        <v>239</v>
      </c>
      <c r="C162" s="46" t="s">
        <v>147</v>
      </c>
      <c r="D162" s="46"/>
      <c r="E162" s="84" t="s">
        <v>18</v>
      </c>
      <c r="F162" s="44">
        <f t="shared" si="5"/>
        <v>0.13366666666666668</v>
      </c>
      <c r="G162" s="50" t="s">
        <v>60</v>
      </c>
      <c r="H162" s="50" t="s">
        <v>60</v>
      </c>
      <c r="I162" s="50" t="s">
        <v>60</v>
      </c>
      <c r="J162" s="50" t="s">
        <v>60</v>
      </c>
      <c r="K162" s="50" t="s">
        <v>60</v>
      </c>
      <c r="L162" s="50" t="s">
        <v>60</v>
      </c>
      <c r="M162" s="50" t="s">
        <v>60</v>
      </c>
      <c r="N162" s="50" t="s">
        <v>60</v>
      </c>
      <c r="O162" s="50">
        <v>0.40100000000000002</v>
      </c>
    </row>
    <row r="163" spans="1:15" x14ac:dyDescent="0.25">
      <c r="A163" s="84" t="s">
        <v>15</v>
      </c>
      <c r="B163" s="84" t="s">
        <v>239</v>
      </c>
      <c r="C163" s="46" t="s">
        <v>74</v>
      </c>
      <c r="D163" s="46"/>
      <c r="E163" s="84" t="s">
        <v>18</v>
      </c>
      <c r="F163" s="44">
        <f t="shared" si="5"/>
        <v>0</v>
      </c>
      <c r="G163" s="50" t="s">
        <v>60</v>
      </c>
      <c r="H163" s="50" t="s">
        <v>60</v>
      </c>
      <c r="I163" s="50" t="s">
        <v>60</v>
      </c>
      <c r="J163" s="50">
        <v>327.435</v>
      </c>
      <c r="K163" s="50">
        <v>106.98399999999999</v>
      </c>
      <c r="L163" s="50">
        <v>20.384</v>
      </c>
      <c r="M163" s="50" t="s">
        <v>60</v>
      </c>
      <c r="N163" s="50" t="s">
        <v>60</v>
      </c>
      <c r="O163" s="50" t="s">
        <v>60</v>
      </c>
    </row>
    <row r="164" spans="1:15" x14ac:dyDescent="0.25">
      <c r="A164" s="84" t="s">
        <v>15</v>
      </c>
      <c r="B164" s="84" t="s">
        <v>239</v>
      </c>
      <c r="C164" s="46" t="s">
        <v>112</v>
      </c>
      <c r="D164" s="46"/>
      <c r="E164" s="84" t="s">
        <v>18</v>
      </c>
      <c r="F164" s="44">
        <f t="shared" si="5"/>
        <v>0</v>
      </c>
      <c r="G164" s="50">
        <v>6.9320000000000004</v>
      </c>
      <c r="H164" s="50" t="s">
        <v>60</v>
      </c>
      <c r="I164" s="50" t="s">
        <v>60</v>
      </c>
      <c r="J164" s="50">
        <v>230.113</v>
      </c>
      <c r="K164" s="50" t="s">
        <v>60</v>
      </c>
      <c r="L164" s="50">
        <v>427.24799999999999</v>
      </c>
      <c r="M164" s="50" t="s">
        <v>60</v>
      </c>
      <c r="N164" s="50" t="s">
        <v>60</v>
      </c>
      <c r="O164" s="50" t="s">
        <v>60</v>
      </c>
    </row>
    <row r="165" spans="1:15" x14ac:dyDescent="0.25">
      <c r="A165" s="84" t="s">
        <v>15</v>
      </c>
      <c r="B165" s="84" t="s">
        <v>239</v>
      </c>
      <c r="C165" s="46" t="s">
        <v>200</v>
      </c>
      <c r="D165" s="46"/>
      <c r="E165" s="84" t="s">
        <v>18</v>
      </c>
      <c r="F165" s="44">
        <f t="shared" si="5"/>
        <v>0</v>
      </c>
      <c r="G165" s="50" t="s">
        <v>60</v>
      </c>
      <c r="H165" s="50">
        <v>7.5999999999999998E-2</v>
      </c>
      <c r="I165" s="50">
        <v>3.641</v>
      </c>
      <c r="J165" s="50">
        <v>11.962</v>
      </c>
      <c r="K165" s="50" t="s">
        <v>60</v>
      </c>
      <c r="L165" s="50">
        <v>0.29099999999999998</v>
      </c>
      <c r="M165" s="50" t="s">
        <v>60</v>
      </c>
      <c r="N165" s="50" t="s">
        <v>60</v>
      </c>
      <c r="O165" s="50" t="s">
        <v>60</v>
      </c>
    </row>
    <row r="166" spans="1:15" x14ac:dyDescent="0.25">
      <c r="A166" s="84" t="s">
        <v>15</v>
      </c>
      <c r="B166" s="84" t="s">
        <v>239</v>
      </c>
      <c r="C166" s="46" t="s">
        <v>118</v>
      </c>
      <c r="D166" s="46"/>
      <c r="E166" s="84" t="s">
        <v>18</v>
      </c>
      <c r="F166" s="44">
        <f t="shared" si="5"/>
        <v>0</v>
      </c>
      <c r="G166" s="50">
        <v>24.837</v>
      </c>
      <c r="H166" s="50">
        <v>0</v>
      </c>
      <c r="I166" s="50">
        <v>3.641</v>
      </c>
      <c r="J166" s="50">
        <v>31.956</v>
      </c>
      <c r="K166" s="50">
        <v>1.7310000000000001</v>
      </c>
      <c r="L166" s="50" t="s">
        <v>60</v>
      </c>
      <c r="M166" s="50" t="s">
        <v>60</v>
      </c>
      <c r="N166" s="50" t="s">
        <v>60</v>
      </c>
      <c r="O166" s="50" t="s">
        <v>60</v>
      </c>
    </row>
    <row r="167" spans="1:15" x14ac:dyDescent="0.25">
      <c r="A167" s="84" t="s">
        <v>15</v>
      </c>
      <c r="B167" s="84" t="s">
        <v>239</v>
      </c>
      <c r="C167" s="46" t="s">
        <v>175</v>
      </c>
      <c r="D167" s="46"/>
      <c r="E167" s="84" t="s">
        <v>18</v>
      </c>
      <c r="F167" s="44">
        <f t="shared" si="5"/>
        <v>0</v>
      </c>
      <c r="G167" s="50" t="s">
        <v>60</v>
      </c>
      <c r="H167" s="50" t="s">
        <v>60</v>
      </c>
      <c r="I167" s="50">
        <v>4.3109999999999999</v>
      </c>
      <c r="J167" s="50" t="s">
        <v>60</v>
      </c>
      <c r="K167" s="50" t="s">
        <v>60</v>
      </c>
      <c r="L167" s="50" t="s">
        <v>60</v>
      </c>
      <c r="M167" s="50" t="s">
        <v>60</v>
      </c>
      <c r="N167" s="50" t="s">
        <v>60</v>
      </c>
      <c r="O167" s="50" t="s">
        <v>60</v>
      </c>
    </row>
    <row r="168" spans="1:15" x14ac:dyDescent="0.25">
      <c r="A168" s="84" t="s">
        <v>15</v>
      </c>
      <c r="B168" s="84" t="s">
        <v>239</v>
      </c>
      <c r="C168" s="46" t="s">
        <v>201</v>
      </c>
      <c r="D168" s="46"/>
      <c r="E168" s="84" t="s">
        <v>18</v>
      </c>
      <c r="F168" s="44">
        <f t="shared" si="5"/>
        <v>0</v>
      </c>
      <c r="G168" s="50">
        <v>12.298</v>
      </c>
      <c r="H168" s="50" t="s">
        <v>60</v>
      </c>
      <c r="I168" s="50" t="s">
        <v>60</v>
      </c>
      <c r="J168" s="50" t="s">
        <v>60</v>
      </c>
      <c r="K168" s="50" t="s">
        <v>60</v>
      </c>
      <c r="L168" s="50" t="s">
        <v>60</v>
      </c>
      <c r="M168" s="50" t="s">
        <v>60</v>
      </c>
      <c r="N168" s="50" t="s">
        <v>60</v>
      </c>
      <c r="O168" s="50" t="s">
        <v>60</v>
      </c>
    </row>
    <row r="169" spans="1:15" x14ac:dyDescent="0.25">
      <c r="A169" s="84" t="s">
        <v>15</v>
      </c>
      <c r="B169" s="84" t="s">
        <v>239</v>
      </c>
      <c r="C169" s="46" t="s">
        <v>98</v>
      </c>
      <c r="D169" s="46"/>
      <c r="E169" s="84" t="s">
        <v>18</v>
      </c>
      <c r="F169" s="44">
        <f t="shared" si="5"/>
        <v>0</v>
      </c>
      <c r="G169" s="50">
        <v>3.28</v>
      </c>
      <c r="H169" s="50">
        <v>0</v>
      </c>
      <c r="I169" s="50">
        <v>47.499000000000002</v>
      </c>
      <c r="J169" s="50" t="s">
        <v>60</v>
      </c>
      <c r="K169" s="50">
        <v>17.234000000000002</v>
      </c>
      <c r="L169" s="50" t="s">
        <v>60</v>
      </c>
      <c r="M169" s="50" t="s">
        <v>60</v>
      </c>
      <c r="N169" s="50" t="s">
        <v>60</v>
      </c>
      <c r="O169" s="50" t="s">
        <v>60</v>
      </c>
    </row>
    <row r="170" spans="1:15" x14ac:dyDescent="0.25">
      <c r="A170" s="84" t="s">
        <v>15</v>
      </c>
      <c r="B170" s="84" t="s">
        <v>239</v>
      </c>
      <c r="C170" s="46" t="s">
        <v>115</v>
      </c>
      <c r="D170" s="46"/>
      <c r="E170" s="84" t="s">
        <v>18</v>
      </c>
      <c r="F170" s="44">
        <f t="shared" si="5"/>
        <v>0</v>
      </c>
      <c r="G170" s="50" t="s">
        <v>60</v>
      </c>
      <c r="H170" s="50">
        <v>0.45600000000000002</v>
      </c>
      <c r="I170" s="50" t="s">
        <v>60</v>
      </c>
      <c r="J170" s="50">
        <v>2.08</v>
      </c>
      <c r="K170" s="50" t="s">
        <v>60</v>
      </c>
      <c r="L170" s="50">
        <v>57.518000000000001</v>
      </c>
      <c r="M170" s="50" t="s">
        <v>60</v>
      </c>
      <c r="N170" s="50" t="s">
        <v>60</v>
      </c>
      <c r="O170" s="50" t="s">
        <v>60</v>
      </c>
    </row>
    <row r="171" spans="1:15" x14ac:dyDescent="0.25">
      <c r="A171" s="84" t="s">
        <v>15</v>
      </c>
      <c r="B171" s="84" t="s">
        <v>239</v>
      </c>
      <c r="C171" s="46" t="s">
        <v>274</v>
      </c>
      <c r="D171" s="46"/>
      <c r="E171" s="84" t="s">
        <v>18</v>
      </c>
      <c r="F171" s="44">
        <f t="shared" si="5"/>
        <v>0</v>
      </c>
      <c r="G171" s="50" t="s">
        <v>60</v>
      </c>
      <c r="H171" s="50" t="s">
        <v>60</v>
      </c>
      <c r="I171" s="50" t="s">
        <v>60</v>
      </c>
      <c r="J171" s="50">
        <v>0.33900000000000002</v>
      </c>
      <c r="K171" s="50" t="s">
        <v>60</v>
      </c>
      <c r="L171" s="50" t="s">
        <v>60</v>
      </c>
      <c r="M171" s="50" t="s">
        <v>60</v>
      </c>
      <c r="N171" s="50" t="s">
        <v>60</v>
      </c>
      <c r="O171" s="50" t="s">
        <v>60</v>
      </c>
    </row>
    <row r="172" spans="1:15" x14ac:dyDescent="0.25">
      <c r="A172" s="84" t="s">
        <v>15</v>
      </c>
      <c r="B172" s="84" t="s">
        <v>239</v>
      </c>
      <c r="C172" s="46" t="s">
        <v>152</v>
      </c>
      <c r="D172" s="46"/>
      <c r="E172" s="84" t="s">
        <v>18</v>
      </c>
      <c r="F172" s="44">
        <f t="shared" si="5"/>
        <v>0</v>
      </c>
      <c r="G172" s="50" t="s">
        <v>60</v>
      </c>
      <c r="H172" s="50" t="s">
        <v>60</v>
      </c>
      <c r="I172" s="50" t="s">
        <v>60</v>
      </c>
      <c r="J172" s="50" t="s">
        <v>60</v>
      </c>
      <c r="K172" s="50" t="s">
        <v>60</v>
      </c>
      <c r="L172" s="50">
        <v>1.3660000000000001</v>
      </c>
      <c r="M172" s="50" t="s">
        <v>60</v>
      </c>
      <c r="N172" s="50" t="s">
        <v>60</v>
      </c>
      <c r="O172" s="50" t="s">
        <v>60</v>
      </c>
    </row>
    <row r="173" spans="1:15" x14ac:dyDescent="0.25">
      <c r="A173" s="84" t="s">
        <v>15</v>
      </c>
      <c r="B173" s="84" t="s">
        <v>239</v>
      </c>
      <c r="C173" s="46" t="s">
        <v>193</v>
      </c>
      <c r="D173" s="46"/>
      <c r="E173" s="84" t="s">
        <v>18</v>
      </c>
      <c r="F173" s="44">
        <f t="shared" si="5"/>
        <v>0</v>
      </c>
      <c r="G173" s="50">
        <v>17107.484</v>
      </c>
      <c r="H173" s="50">
        <v>7501.375</v>
      </c>
      <c r="I173" s="50" t="s">
        <v>60</v>
      </c>
      <c r="J173" s="50">
        <v>263.791</v>
      </c>
      <c r="K173" s="50" t="s">
        <v>60</v>
      </c>
      <c r="L173" s="50">
        <v>228.018</v>
      </c>
      <c r="M173" s="50" t="s">
        <v>60</v>
      </c>
      <c r="N173" s="50" t="s">
        <v>60</v>
      </c>
      <c r="O173" s="50" t="s">
        <v>60</v>
      </c>
    </row>
    <row r="174" spans="1:15" x14ac:dyDescent="0.25">
      <c r="A174" s="84" t="s">
        <v>15</v>
      </c>
      <c r="B174" s="84" t="s">
        <v>239</v>
      </c>
      <c r="C174" s="46" t="s">
        <v>185</v>
      </c>
      <c r="D174" s="46"/>
      <c r="E174" s="84" t="s">
        <v>18</v>
      </c>
      <c r="F174" s="44">
        <f t="shared" si="5"/>
        <v>0</v>
      </c>
      <c r="G174" s="50" t="s">
        <v>60</v>
      </c>
      <c r="H174" s="50">
        <v>5.1849999999999996</v>
      </c>
      <c r="I174" s="50" t="s">
        <v>60</v>
      </c>
      <c r="J174" s="50" t="s">
        <v>60</v>
      </c>
      <c r="K174" s="50">
        <v>85.888999999999996</v>
      </c>
      <c r="L174" s="50" t="s">
        <v>60</v>
      </c>
      <c r="M174" s="50" t="s">
        <v>60</v>
      </c>
      <c r="N174" s="50" t="s">
        <v>60</v>
      </c>
      <c r="O174" s="50" t="s">
        <v>60</v>
      </c>
    </row>
    <row r="175" spans="1:15" x14ac:dyDescent="0.25">
      <c r="A175" s="84" t="s">
        <v>15</v>
      </c>
      <c r="B175" s="84" t="s">
        <v>239</v>
      </c>
      <c r="C175" s="46" t="s">
        <v>182</v>
      </c>
      <c r="D175" s="46"/>
      <c r="E175" s="84" t="s">
        <v>18</v>
      </c>
      <c r="F175" s="44">
        <f t="shared" si="5"/>
        <v>0</v>
      </c>
      <c r="G175" s="50" t="s">
        <v>60</v>
      </c>
      <c r="H175" s="50" t="s">
        <v>60</v>
      </c>
      <c r="I175" s="50" t="s">
        <v>60</v>
      </c>
      <c r="J175" s="50" t="s">
        <v>60</v>
      </c>
      <c r="K175" s="50">
        <v>17.645</v>
      </c>
      <c r="L175" s="50" t="s">
        <v>60</v>
      </c>
      <c r="M175" s="50" t="s">
        <v>60</v>
      </c>
      <c r="N175" s="50" t="s">
        <v>60</v>
      </c>
      <c r="O175" s="50" t="s">
        <v>60</v>
      </c>
    </row>
    <row r="176" spans="1:15" x14ac:dyDescent="0.25">
      <c r="A176" s="84" t="s">
        <v>15</v>
      </c>
      <c r="B176" s="84" t="s">
        <v>239</v>
      </c>
      <c r="C176" s="46" t="s">
        <v>173</v>
      </c>
      <c r="D176" s="46"/>
      <c r="E176" s="84" t="s">
        <v>18</v>
      </c>
      <c r="F176" s="44">
        <f t="shared" si="5"/>
        <v>0</v>
      </c>
      <c r="G176" s="50" t="s">
        <v>60</v>
      </c>
      <c r="H176" s="50">
        <v>2.4769999999999999</v>
      </c>
      <c r="I176" s="50" t="s">
        <v>60</v>
      </c>
      <c r="J176" s="50" t="s">
        <v>60</v>
      </c>
      <c r="K176" s="50">
        <v>8.2370000000000001</v>
      </c>
      <c r="L176" s="50">
        <v>0.51900000000000002</v>
      </c>
      <c r="M176" s="50" t="s">
        <v>60</v>
      </c>
      <c r="N176" s="50" t="s">
        <v>60</v>
      </c>
      <c r="O176" s="50" t="s">
        <v>60</v>
      </c>
    </row>
    <row r="177" spans="1:15" x14ac:dyDescent="0.25">
      <c r="A177" s="84" t="s">
        <v>15</v>
      </c>
      <c r="B177" s="84" t="s">
        <v>239</v>
      </c>
      <c r="C177" s="46" t="s">
        <v>168</v>
      </c>
      <c r="D177" s="46"/>
      <c r="E177" s="84" t="s">
        <v>18</v>
      </c>
      <c r="F177" s="44">
        <f t="shared" si="5"/>
        <v>0</v>
      </c>
      <c r="G177" s="50">
        <v>1.3919999999999999</v>
      </c>
      <c r="H177" s="50">
        <v>0</v>
      </c>
      <c r="I177" s="50" t="s">
        <v>60</v>
      </c>
      <c r="J177" s="50" t="s">
        <v>60</v>
      </c>
      <c r="K177" s="50" t="s">
        <v>60</v>
      </c>
      <c r="L177" s="50">
        <v>0.47299999999999998</v>
      </c>
      <c r="M177" s="50" t="s">
        <v>60</v>
      </c>
      <c r="N177" s="50" t="s">
        <v>60</v>
      </c>
      <c r="O177" s="50" t="s">
        <v>60</v>
      </c>
    </row>
    <row r="178" spans="1:15" x14ac:dyDescent="0.25">
      <c r="A178" s="84" t="s">
        <v>15</v>
      </c>
      <c r="B178" s="84" t="s">
        <v>239</v>
      </c>
      <c r="C178" s="46" t="s">
        <v>204</v>
      </c>
      <c r="D178" s="46"/>
      <c r="E178" s="84" t="s">
        <v>18</v>
      </c>
      <c r="F178" s="44">
        <f t="shared" si="5"/>
        <v>0</v>
      </c>
      <c r="G178" s="50" t="s">
        <v>60</v>
      </c>
      <c r="H178" s="50" t="s">
        <v>60</v>
      </c>
      <c r="I178" s="50" t="s">
        <v>60</v>
      </c>
      <c r="J178" s="50">
        <v>5.0380000000000003</v>
      </c>
      <c r="K178" s="50" t="s">
        <v>60</v>
      </c>
      <c r="L178" s="50" t="s">
        <v>60</v>
      </c>
      <c r="M178" s="50" t="s">
        <v>60</v>
      </c>
      <c r="N178" s="50" t="s">
        <v>60</v>
      </c>
      <c r="O178" s="50" t="s">
        <v>60</v>
      </c>
    </row>
    <row r="179" spans="1:15" x14ac:dyDescent="0.25">
      <c r="A179" s="84" t="s">
        <v>15</v>
      </c>
      <c r="B179" s="84" t="s">
        <v>239</v>
      </c>
      <c r="C179" s="46" t="s">
        <v>162</v>
      </c>
      <c r="D179" s="46"/>
      <c r="E179" s="84" t="s">
        <v>18</v>
      </c>
      <c r="F179" s="44">
        <f t="shared" si="5"/>
        <v>0</v>
      </c>
      <c r="G179" s="50" t="s">
        <v>60</v>
      </c>
      <c r="H179" s="50">
        <v>5.6509999999999998</v>
      </c>
      <c r="I179" s="50" t="s">
        <v>60</v>
      </c>
      <c r="J179" s="50" t="s">
        <v>60</v>
      </c>
      <c r="K179" s="50" t="s">
        <v>60</v>
      </c>
      <c r="L179" s="50">
        <v>58.323</v>
      </c>
      <c r="M179" s="50" t="s">
        <v>60</v>
      </c>
      <c r="N179" s="50" t="s">
        <v>60</v>
      </c>
      <c r="O179" s="50" t="s">
        <v>60</v>
      </c>
    </row>
    <row r="180" spans="1:15" x14ac:dyDescent="0.25">
      <c r="A180" s="84" t="s">
        <v>15</v>
      </c>
      <c r="B180" s="84" t="s">
        <v>239</v>
      </c>
      <c r="C180" s="46" t="s">
        <v>192</v>
      </c>
      <c r="D180" s="46"/>
      <c r="E180" s="84" t="s">
        <v>18</v>
      </c>
      <c r="F180" s="44">
        <f t="shared" si="5"/>
        <v>0</v>
      </c>
      <c r="G180" s="50" t="s">
        <v>60</v>
      </c>
      <c r="H180" s="50">
        <v>47.582999999999998</v>
      </c>
      <c r="I180" s="50" t="s">
        <v>60</v>
      </c>
      <c r="J180" s="50" t="s">
        <v>60</v>
      </c>
      <c r="K180" s="50" t="s">
        <v>60</v>
      </c>
      <c r="L180" s="50" t="s">
        <v>60</v>
      </c>
      <c r="M180" s="50" t="s">
        <v>60</v>
      </c>
      <c r="N180" s="50" t="s">
        <v>60</v>
      </c>
      <c r="O180" s="50" t="s">
        <v>60</v>
      </c>
    </row>
    <row r="181" spans="1:15" x14ac:dyDescent="0.25">
      <c r="A181" s="84" t="s">
        <v>15</v>
      </c>
      <c r="B181" s="84" t="s">
        <v>239</v>
      </c>
      <c r="C181" s="46" t="s">
        <v>205</v>
      </c>
      <c r="D181" s="46"/>
      <c r="E181" s="84" t="s">
        <v>18</v>
      </c>
      <c r="F181" s="44">
        <f t="shared" si="5"/>
        <v>0</v>
      </c>
      <c r="G181" s="50" t="s">
        <v>60</v>
      </c>
      <c r="H181" s="50" t="s">
        <v>60</v>
      </c>
      <c r="I181" s="50" t="s">
        <v>60</v>
      </c>
      <c r="J181" s="50" t="s">
        <v>60</v>
      </c>
      <c r="K181" s="50">
        <v>7.9909999999999997</v>
      </c>
      <c r="L181" s="50" t="s">
        <v>60</v>
      </c>
      <c r="M181" s="50" t="s">
        <v>60</v>
      </c>
      <c r="N181" s="50" t="s">
        <v>60</v>
      </c>
      <c r="O181" s="50" t="s">
        <v>60</v>
      </c>
    </row>
    <row r="182" spans="1:15" x14ac:dyDescent="0.25">
      <c r="A182" s="84" t="s">
        <v>15</v>
      </c>
      <c r="B182" s="84" t="s">
        <v>239</v>
      </c>
      <c r="C182" s="46" t="s">
        <v>279</v>
      </c>
      <c r="D182" s="46"/>
      <c r="E182" s="84" t="s">
        <v>18</v>
      </c>
      <c r="F182" s="44">
        <f t="shared" si="5"/>
        <v>0</v>
      </c>
      <c r="G182" s="50" t="s">
        <v>60</v>
      </c>
      <c r="H182" s="50" t="s">
        <v>60</v>
      </c>
      <c r="I182" s="50">
        <v>3.6739999999999999</v>
      </c>
      <c r="J182" s="50" t="s">
        <v>60</v>
      </c>
      <c r="K182" s="50" t="s">
        <v>60</v>
      </c>
      <c r="L182" s="50" t="s">
        <v>60</v>
      </c>
      <c r="M182" s="50" t="s">
        <v>60</v>
      </c>
      <c r="N182" s="50" t="s">
        <v>60</v>
      </c>
      <c r="O182" s="50" t="s">
        <v>60</v>
      </c>
    </row>
    <row r="183" spans="1:15" x14ac:dyDescent="0.25">
      <c r="A183" s="84" t="s">
        <v>15</v>
      </c>
      <c r="B183" s="84" t="s">
        <v>239</v>
      </c>
      <c r="C183" s="46" t="s">
        <v>268</v>
      </c>
      <c r="D183" s="46"/>
      <c r="E183" s="84" t="s">
        <v>18</v>
      </c>
      <c r="F183" s="44">
        <f t="shared" si="5"/>
        <v>0</v>
      </c>
      <c r="G183" s="50" t="s">
        <v>60</v>
      </c>
      <c r="H183" s="50" t="s">
        <v>60</v>
      </c>
      <c r="I183" s="50" t="s">
        <v>60</v>
      </c>
      <c r="J183" s="50" t="s">
        <v>60</v>
      </c>
      <c r="K183" s="50" t="s">
        <v>60</v>
      </c>
      <c r="L183" s="50">
        <v>5.0410000000000004</v>
      </c>
      <c r="M183" s="50" t="s">
        <v>60</v>
      </c>
      <c r="N183" s="50" t="s">
        <v>60</v>
      </c>
      <c r="O183" s="50" t="s">
        <v>60</v>
      </c>
    </row>
    <row r="184" spans="1:15" x14ac:dyDescent="0.25">
      <c r="A184" s="84" t="s">
        <v>15</v>
      </c>
      <c r="B184" s="84" t="s">
        <v>239</v>
      </c>
      <c r="C184" s="46" t="s">
        <v>117</v>
      </c>
      <c r="D184" s="46"/>
      <c r="E184" s="84" t="s">
        <v>18</v>
      </c>
      <c r="F184" s="44">
        <f t="shared" si="5"/>
        <v>0</v>
      </c>
      <c r="G184" s="50">
        <v>3225.2829999999999</v>
      </c>
      <c r="H184" s="50" t="s">
        <v>60</v>
      </c>
      <c r="I184" s="50" t="s">
        <v>60</v>
      </c>
      <c r="J184" s="50" t="s">
        <v>60</v>
      </c>
      <c r="K184" s="50" t="s">
        <v>60</v>
      </c>
      <c r="L184" s="50">
        <v>127.735</v>
      </c>
      <c r="M184" s="50" t="s">
        <v>60</v>
      </c>
      <c r="N184" s="50" t="s">
        <v>60</v>
      </c>
      <c r="O184" s="50" t="s">
        <v>60</v>
      </c>
    </row>
    <row r="185" spans="1:15" x14ac:dyDescent="0.25">
      <c r="A185" s="84" t="s">
        <v>15</v>
      </c>
      <c r="B185" s="84" t="s">
        <v>239</v>
      </c>
      <c r="C185" s="46" t="s">
        <v>270</v>
      </c>
      <c r="D185" s="46"/>
      <c r="E185" s="84" t="s">
        <v>18</v>
      </c>
      <c r="F185" s="44">
        <f t="shared" si="5"/>
        <v>0</v>
      </c>
      <c r="G185" s="50" t="s">
        <v>60</v>
      </c>
      <c r="H185" s="50" t="s">
        <v>60</v>
      </c>
      <c r="I185" s="50" t="s">
        <v>60</v>
      </c>
      <c r="J185" s="50" t="s">
        <v>60</v>
      </c>
      <c r="K185" s="50" t="s">
        <v>60</v>
      </c>
      <c r="L185" s="50">
        <v>3.4489999999999998</v>
      </c>
      <c r="M185" s="50" t="s">
        <v>60</v>
      </c>
      <c r="N185" s="50" t="s">
        <v>60</v>
      </c>
      <c r="O185" s="50" t="s">
        <v>60</v>
      </c>
    </row>
    <row r="186" spans="1:15" x14ac:dyDescent="0.25">
      <c r="A186" s="84" t="s">
        <v>15</v>
      </c>
      <c r="B186" s="84" t="s">
        <v>239</v>
      </c>
      <c r="C186" s="46" t="s">
        <v>22</v>
      </c>
      <c r="D186" s="46"/>
      <c r="E186" s="84" t="s">
        <v>18</v>
      </c>
      <c r="F186" s="44">
        <f t="shared" si="5"/>
        <v>0</v>
      </c>
      <c r="G186" s="50" t="s">
        <v>60</v>
      </c>
      <c r="H186" s="50">
        <v>101.306</v>
      </c>
      <c r="I186" s="50">
        <v>103.431</v>
      </c>
      <c r="J186" s="50" t="s">
        <v>60</v>
      </c>
      <c r="K186" s="50" t="s">
        <v>60</v>
      </c>
      <c r="L186" s="50" t="s">
        <v>60</v>
      </c>
      <c r="M186" s="50" t="s">
        <v>60</v>
      </c>
      <c r="N186" s="50" t="s">
        <v>60</v>
      </c>
      <c r="O186" s="50" t="s">
        <v>60</v>
      </c>
    </row>
    <row r="187" spans="1:15" x14ac:dyDescent="0.25">
      <c r="A187" s="84" t="s">
        <v>15</v>
      </c>
      <c r="B187" s="84" t="s">
        <v>239</v>
      </c>
      <c r="C187" s="46" t="s">
        <v>160</v>
      </c>
      <c r="D187" s="46"/>
      <c r="E187" s="84" t="s">
        <v>18</v>
      </c>
      <c r="F187" s="44">
        <f t="shared" si="5"/>
        <v>0</v>
      </c>
      <c r="G187" s="50" t="s">
        <v>60</v>
      </c>
      <c r="H187" s="50" t="s">
        <v>60</v>
      </c>
      <c r="I187" s="50" t="s">
        <v>60</v>
      </c>
      <c r="J187" s="50" t="s">
        <v>60</v>
      </c>
      <c r="K187" s="50">
        <v>96.010999999999996</v>
      </c>
      <c r="L187" s="50">
        <v>1380.1379999999999</v>
      </c>
      <c r="M187" s="50" t="s">
        <v>60</v>
      </c>
      <c r="N187" s="50" t="s">
        <v>60</v>
      </c>
      <c r="O187" s="50" t="s">
        <v>60</v>
      </c>
    </row>
    <row r="188" spans="1:15" x14ac:dyDescent="0.25">
      <c r="A188" s="84" t="s">
        <v>15</v>
      </c>
      <c r="B188" s="84" t="s">
        <v>239</v>
      </c>
      <c r="C188" s="46" t="s">
        <v>145</v>
      </c>
      <c r="D188" s="46"/>
      <c r="E188" s="84" t="s">
        <v>18</v>
      </c>
      <c r="F188" s="44">
        <f t="shared" si="5"/>
        <v>0</v>
      </c>
      <c r="G188" s="50" t="s">
        <v>60</v>
      </c>
      <c r="H188" s="50" t="s">
        <v>60</v>
      </c>
      <c r="I188" s="50" t="s">
        <v>60</v>
      </c>
      <c r="J188" s="50" t="s">
        <v>60</v>
      </c>
      <c r="K188" s="50" t="s">
        <v>60</v>
      </c>
      <c r="L188" s="50">
        <v>12.98</v>
      </c>
      <c r="M188" s="50" t="s">
        <v>60</v>
      </c>
      <c r="N188" s="50" t="s">
        <v>60</v>
      </c>
      <c r="O188" s="50" t="s">
        <v>60</v>
      </c>
    </row>
    <row r="190" spans="1:15" x14ac:dyDescent="0.25">
      <c r="A190" s="84" t="s">
        <v>15</v>
      </c>
      <c r="B190" s="84" t="s">
        <v>239</v>
      </c>
      <c r="C190" s="46" t="s">
        <v>208</v>
      </c>
      <c r="D190" s="46" t="s">
        <v>17</v>
      </c>
      <c r="E190" s="84" t="s">
        <v>18</v>
      </c>
      <c r="F190" s="44">
        <v>231.58766666666665</v>
      </c>
      <c r="G190" s="50">
        <v>34.692999999999998</v>
      </c>
      <c r="H190" s="50">
        <v>50.755000000000003</v>
      </c>
      <c r="I190" s="50">
        <v>155.39599999999999</v>
      </c>
      <c r="J190" s="50">
        <v>39.405000000000001</v>
      </c>
      <c r="K190" s="50">
        <v>150.76400000000001</v>
      </c>
      <c r="L190" s="50">
        <v>270.57299999999998</v>
      </c>
      <c r="M190" s="50">
        <v>146.48599999999999</v>
      </c>
      <c r="N190" s="50">
        <v>219.81800000000001</v>
      </c>
      <c r="O190" s="50">
        <v>328.459</v>
      </c>
    </row>
    <row r="191" spans="1:15" x14ac:dyDescent="0.25">
      <c r="A191" s="84" t="s">
        <v>15</v>
      </c>
      <c r="B191" s="84" t="s">
        <v>239</v>
      </c>
      <c r="C191" s="46" t="s">
        <v>209</v>
      </c>
      <c r="D191" s="46" t="s">
        <v>17</v>
      </c>
      <c r="E191" s="84" t="s">
        <v>18</v>
      </c>
      <c r="F191" s="44">
        <v>108319.02366666666</v>
      </c>
      <c r="G191" s="50">
        <v>36749.438000000002</v>
      </c>
      <c r="H191" s="50">
        <v>28906.197</v>
      </c>
      <c r="I191" s="50">
        <v>38578.832000000002</v>
      </c>
      <c r="J191" s="50">
        <v>50360.474000000002</v>
      </c>
      <c r="K191" s="50">
        <v>81511.176000000007</v>
      </c>
      <c r="L191" s="50">
        <v>95023.076000000001</v>
      </c>
      <c r="M191" s="50">
        <v>84673.538</v>
      </c>
      <c r="N191" s="50">
        <v>152714.96599999999</v>
      </c>
      <c r="O191" s="50">
        <v>87568.566999999995</v>
      </c>
    </row>
    <row r="192" spans="1:15" x14ac:dyDescent="0.25">
      <c r="A192" s="84" t="s">
        <v>15</v>
      </c>
      <c r="B192" s="84" t="s">
        <v>239</v>
      </c>
      <c r="C192" s="46" t="s">
        <v>210</v>
      </c>
      <c r="D192" s="46" t="s">
        <v>17</v>
      </c>
      <c r="E192" s="84" t="s">
        <v>18</v>
      </c>
      <c r="F192" s="44">
        <v>633.16766666666661</v>
      </c>
      <c r="G192" s="50">
        <v>915.58500000000004</v>
      </c>
      <c r="H192" s="50">
        <v>75.138000000000005</v>
      </c>
      <c r="I192" s="50">
        <v>243.91900000000001</v>
      </c>
      <c r="J192" s="50">
        <v>13640.966</v>
      </c>
      <c r="K192" s="50">
        <v>834.55</v>
      </c>
      <c r="L192" s="50">
        <v>278.41199999999998</v>
      </c>
      <c r="M192" s="50">
        <v>114.596</v>
      </c>
      <c r="N192" s="50">
        <v>232.077</v>
      </c>
      <c r="O192" s="50">
        <v>1552.83</v>
      </c>
    </row>
    <row r="193" spans="1:15" x14ac:dyDescent="0.25">
      <c r="A193" s="84" t="s">
        <v>15</v>
      </c>
      <c r="B193" s="84" t="s">
        <v>239</v>
      </c>
      <c r="C193" s="46" t="s">
        <v>211</v>
      </c>
      <c r="D193" s="46" t="s">
        <v>17</v>
      </c>
      <c r="E193" s="84" t="s">
        <v>18</v>
      </c>
      <c r="F193" s="44">
        <v>1335.867</v>
      </c>
      <c r="G193" s="50">
        <v>3422.9780000000001</v>
      </c>
      <c r="H193" s="50">
        <v>1987.163</v>
      </c>
      <c r="I193" s="50">
        <v>2963.9749999999999</v>
      </c>
      <c r="J193" s="50">
        <v>4509.9139999999998</v>
      </c>
      <c r="K193" s="50">
        <v>2052.335</v>
      </c>
      <c r="L193" s="50">
        <v>1097.8720000000001</v>
      </c>
      <c r="M193" s="50">
        <v>568.78899999999999</v>
      </c>
      <c r="N193" s="50">
        <v>1557.366</v>
      </c>
      <c r="O193" s="50">
        <v>1881.4459999999999</v>
      </c>
    </row>
    <row r="194" spans="1:15" x14ac:dyDescent="0.25">
      <c r="A194" s="84" t="s">
        <v>15</v>
      </c>
      <c r="B194" s="84" t="s">
        <v>239</v>
      </c>
      <c r="C194" s="46" t="s">
        <v>212</v>
      </c>
      <c r="D194" s="46" t="s">
        <v>17</v>
      </c>
      <c r="E194" s="84" t="s">
        <v>18</v>
      </c>
      <c r="F194" s="44">
        <v>305.00799999999998</v>
      </c>
      <c r="G194" s="50">
        <v>228.44900000000001</v>
      </c>
      <c r="H194" s="50">
        <v>74.525000000000006</v>
      </c>
      <c r="I194" s="50">
        <v>163.38300000000001</v>
      </c>
      <c r="J194" s="50">
        <v>45.329000000000001</v>
      </c>
      <c r="K194" s="50">
        <v>513.17999999999995</v>
      </c>
      <c r="L194" s="50">
        <v>1167.5619999999999</v>
      </c>
      <c r="M194" s="50">
        <v>261.53100000000001</v>
      </c>
      <c r="N194" s="50">
        <v>208.226</v>
      </c>
      <c r="O194" s="50">
        <v>445.267</v>
      </c>
    </row>
    <row r="195" spans="1:15" x14ac:dyDescent="0.25">
      <c r="A195" s="84" t="s">
        <v>15</v>
      </c>
      <c r="B195" s="84" t="s">
        <v>239</v>
      </c>
      <c r="C195" s="46" t="s">
        <v>213</v>
      </c>
      <c r="D195" s="46" t="s">
        <v>17</v>
      </c>
      <c r="E195" s="84" t="s">
        <v>18</v>
      </c>
      <c r="F195" s="44">
        <v>227471.70366666667</v>
      </c>
      <c r="G195" s="50">
        <v>77830.880999999994</v>
      </c>
      <c r="H195" s="50">
        <v>112687.003</v>
      </c>
      <c r="I195" s="50">
        <v>98735.322</v>
      </c>
      <c r="J195" s="50">
        <v>67135.751999999993</v>
      </c>
      <c r="K195" s="50">
        <v>57868.732000000004</v>
      </c>
      <c r="L195" s="50">
        <v>138844.652</v>
      </c>
      <c r="M195" s="50">
        <v>229309.77600000001</v>
      </c>
      <c r="N195" s="50">
        <v>292442.68400000001</v>
      </c>
      <c r="O195" s="50">
        <v>160662.65100000001</v>
      </c>
    </row>
    <row r="196" spans="1:15" x14ac:dyDescent="0.25">
      <c r="A196" s="84" t="s">
        <v>15</v>
      </c>
      <c r="B196" s="84" t="s">
        <v>239</v>
      </c>
      <c r="C196" s="46" t="s">
        <v>214</v>
      </c>
      <c r="D196" s="46" t="s">
        <v>17</v>
      </c>
      <c r="E196" s="84" t="s">
        <v>18</v>
      </c>
      <c r="F196" s="44">
        <v>9835.6370000000006</v>
      </c>
      <c r="G196" s="50">
        <v>1653.5050000000001</v>
      </c>
      <c r="H196" s="50">
        <v>971.78700000000003</v>
      </c>
      <c r="I196" s="50">
        <v>2087.241</v>
      </c>
      <c r="J196" s="50">
        <v>3976.8670000000002</v>
      </c>
      <c r="K196" s="50">
        <v>5584.92</v>
      </c>
      <c r="L196" s="50">
        <v>2740.7179999999998</v>
      </c>
      <c r="M196" s="50">
        <v>9523.0040000000008</v>
      </c>
      <c r="N196" s="50">
        <v>10802.698</v>
      </c>
      <c r="O196" s="50">
        <v>9181.2090000000007</v>
      </c>
    </row>
    <row r="197" spans="1:15" x14ac:dyDescent="0.25">
      <c r="A197" s="84" t="s">
        <v>15</v>
      </c>
      <c r="B197" s="84" t="s">
        <v>239</v>
      </c>
      <c r="C197" s="46" t="s">
        <v>215</v>
      </c>
      <c r="D197" s="46" t="s">
        <v>17</v>
      </c>
      <c r="E197" s="84" t="s">
        <v>18</v>
      </c>
      <c r="F197" s="44">
        <v>17446.195333333333</v>
      </c>
      <c r="G197" s="50">
        <v>10424.469999999999</v>
      </c>
      <c r="H197" s="50">
        <v>11848.994000000001</v>
      </c>
      <c r="I197" s="50">
        <v>19165.102999999999</v>
      </c>
      <c r="J197" s="50">
        <v>26029.221000000001</v>
      </c>
      <c r="K197" s="50">
        <v>21614.134999999998</v>
      </c>
      <c r="L197" s="50">
        <v>21781.731</v>
      </c>
      <c r="M197" s="50">
        <v>14368.217000000001</v>
      </c>
      <c r="N197" s="50">
        <v>16522.238000000001</v>
      </c>
      <c r="O197" s="50">
        <v>21448.131000000001</v>
      </c>
    </row>
    <row r="198" spans="1:15" x14ac:dyDescent="0.25">
      <c r="A198" s="84" t="s">
        <v>15</v>
      </c>
      <c r="B198" s="84" t="s">
        <v>239</v>
      </c>
      <c r="C198" s="46" t="s">
        <v>216</v>
      </c>
      <c r="D198" s="46" t="s">
        <v>17</v>
      </c>
      <c r="E198" s="84" t="s">
        <v>18</v>
      </c>
      <c r="F198" s="44">
        <v>38.550666666666665</v>
      </c>
      <c r="G198" s="50" t="s">
        <v>60</v>
      </c>
      <c r="H198" s="50" t="s">
        <v>60</v>
      </c>
      <c r="I198" s="50">
        <v>1327.7550000000001</v>
      </c>
      <c r="J198" s="50">
        <v>891.38599999999997</v>
      </c>
      <c r="K198" s="50">
        <v>1487.1079999999999</v>
      </c>
      <c r="L198" s="50">
        <v>1356.537</v>
      </c>
      <c r="M198" s="50" t="s">
        <v>60</v>
      </c>
      <c r="N198" s="50" t="s">
        <v>60</v>
      </c>
      <c r="O198" s="50">
        <v>115.652</v>
      </c>
    </row>
    <row r="199" spans="1:15" x14ac:dyDescent="0.25">
      <c r="A199" s="84" t="s">
        <v>15</v>
      </c>
      <c r="B199" s="84" t="s">
        <v>239</v>
      </c>
      <c r="C199" s="46" t="s">
        <v>217</v>
      </c>
      <c r="D199" s="46" t="s">
        <v>17</v>
      </c>
      <c r="E199" s="84" t="s">
        <v>18</v>
      </c>
      <c r="F199" s="44">
        <v>6825.9023333333344</v>
      </c>
      <c r="G199" s="50">
        <v>774.80200000000002</v>
      </c>
      <c r="H199" s="50">
        <v>1245.9590000000001</v>
      </c>
      <c r="I199" s="50">
        <v>2116.2809999999999</v>
      </c>
      <c r="J199" s="50">
        <v>1901.0239999999999</v>
      </c>
      <c r="K199" s="50">
        <v>6113.7849999999999</v>
      </c>
      <c r="L199" s="50">
        <v>4739.7190000000001</v>
      </c>
      <c r="M199" s="50">
        <v>9235.36</v>
      </c>
      <c r="N199" s="50">
        <v>5479.0429999999997</v>
      </c>
      <c r="O199" s="50">
        <v>5763.3040000000001</v>
      </c>
    </row>
    <row r="200" spans="1:15" x14ac:dyDescent="0.25">
      <c r="A200" s="84" t="s">
        <v>15</v>
      </c>
      <c r="B200" s="84" t="s">
        <v>239</v>
      </c>
      <c r="C200" s="46" t="s">
        <v>218</v>
      </c>
      <c r="D200" s="46" t="s">
        <v>17</v>
      </c>
      <c r="E200" s="84" t="s">
        <v>18</v>
      </c>
      <c r="F200" s="44">
        <v>17634.138999999999</v>
      </c>
      <c r="G200" s="50">
        <v>7697.3890000000001</v>
      </c>
      <c r="H200" s="50">
        <v>10830.731</v>
      </c>
      <c r="I200" s="50">
        <v>11854.958000000001</v>
      </c>
      <c r="J200" s="50">
        <v>27018.463</v>
      </c>
      <c r="K200" s="50">
        <v>18011.481</v>
      </c>
      <c r="L200" s="50">
        <v>14064.549000000001</v>
      </c>
      <c r="M200" s="50">
        <v>17794.383999999998</v>
      </c>
      <c r="N200" s="50">
        <v>20738.27</v>
      </c>
      <c r="O200" s="50">
        <v>14369.763000000001</v>
      </c>
    </row>
    <row r="201" spans="1:15" x14ac:dyDescent="0.25">
      <c r="A201" s="84" t="s">
        <v>15</v>
      </c>
      <c r="B201" s="84" t="s">
        <v>239</v>
      </c>
      <c r="C201" s="46" t="s">
        <v>219</v>
      </c>
      <c r="D201" s="46" t="s">
        <v>17</v>
      </c>
      <c r="E201" s="84" t="s">
        <v>18</v>
      </c>
      <c r="F201" s="44">
        <v>44370.309666666668</v>
      </c>
      <c r="G201" s="50">
        <v>131942.573</v>
      </c>
      <c r="H201" s="50">
        <v>69532.195999999996</v>
      </c>
      <c r="I201" s="50">
        <v>27717.22</v>
      </c>
      <c r="J201" s="50">
        <v>83881.441000000006</v>
      </c>
      <c r="K201" s="50">
        <v>32826.067999999999</v>
      </c>
      <c r="L201" s="50">
        <v>32681.27</v>
      </c>
      <c r="M201" s="50">
        <v>30279.314999999999</v>
      </c>
      <c r="N201" s="50">
        <v>47384.014000000003</v>
      </c>
      <c r="O201" s="50">
        <v>55447.6</v>
      </c>
    </row>
    <row r="202" spans="1:15" x14ac:dyDescent="0.25">
      <c r="A202" s="84" t="s">
        <v>15</v>
      </c>
      <c r="B202" s="84" t="s">
        <v>239</v>
      </c>
      <c r="C202" s="46" t="s">
        <v>220</v>
      </c>
      <c r="D202" s="46" t="s">
        <v>17</v>
      </c>
      <c r="E202" s="84" t="s">
        <v>18</v>
      </c>
      <c r="F202" s="44">
        <v>4722.3149999999996</v>
      </c>
      <c r="G202" s="50">
        <v>1859.7270000000001</v>
      </c>
      <c r="H202" s="50">
        <v>3055.2170000000001</v>
      </c>
      <c r="I202" s="50">
        <v>1912.0039999999999</v>
      </c>
      <c r="J202" s="50">
        <v>2185.2719999999999</v>
      </c>
      <c r="K202" s="50">
        <v>4926.4840000000004</v>
      </c>
      <c r="L202" s="50">
        <v>3036.7489999999998</v>
      </c>
      <c r="M202" s="50">
        <v>2686.3069999999998</v>
      </c>
      <c r="N202" s="50">
        <v>8796.2939999999999</v>
      </c>
      <c r="O202" s="50">
        <v>2684.3440000000001</v>
      </c>
    </row>
    <row r="203" spans="1:15" x14ac:dyDescent="0.25">
      <c r="A203" s="84" t="s">
        <v>15</v>
      </c>
      <c r="B203" s="84" t="s">
        <v>239</v>
      </c>
      <c r="C203" s="46" t="s">
        <v>221</v>
      </c>
      <c r="D203" s="46" t="s">
        <v>17</v>
      </c>
      <c r="E203" s="84" t="s">
        <v>18</v>
      </c>
      <c r="F203" s="44">
        <v>31.163</v>
      </c>
      <c r="G203" s="50">
        <v>0.57599999999999996</v>
      </c>
      <c r="H203" s="50" t="s">
        <v>60</v>
      </c>
      <c r="I203" s="50" t="s">
        <v>60</v>
      </c>
      <c r="J203" s="50" t="s">
        <v>60</v>
      </c>
      <c r="K203" s="50">
        <v>12.193</v>
      </c>
      <c r="L203" s="50">
        <v>11.414999999999999</v>
      </c>
      <c r="M203" s="50">
        <v>90.430999999999997</v>
      </c>
      <c r="N203" s="50" t="s">
        <v>60</v>
      </c>
      <c r="O203" s="50">
        <v>3.0579999999999998</v>
      </c>
    </row>
    <row r="204" spans="1:15" x14ac:dyDescent="0.25">
      <c r="A204" s="84" t="s">
        <v>15</v>
      </c>
      <c r="B204" s="84" t="s">
        <v>239</v>
      </c>
      <c r="C204" s="46" t="s">
        <v>222</v>
      </c>
      <c r="D204" s="46" t="s">
        <v>17</v>
      </c>
      <c r="E204" s="84" t="s">
        <v>18</v>
      </c>
      <c r="F204" s="44">
        <v>170.40333333333334</v>
      </c>
      <c r="G204" s="50">
        <v>96.292000000000002</v>
      </c>
      <c r="H204" s="50">
        <v>230.44200000000001</v>
      </c>
      <c r="I204" s="50">
        <v>221.12299999999999</v>
      </c>
      <c r="J204" s="50">
        <v>222.184</v>
      </c>
      <c r="K204" s="50">
        <v>344.262</v>
      </c>
      <c r="L204" s="50">
        <v>218.48599999999999</v>
      </c>
      <c r="M204" s="50">
        <v>147.215</v>
      </c>
      <c r="N204" s="50">
        <v>109.53</v>
      </c>
      <c r="O204" s="50">
        <v>254.465</v>
      </c>
    </row>
    <row r="205" spans="1:15" x14ac:dyDescent="0.25">
      <c r="A205" s="84" t="s">
        <v>15</v>
      </c>
      <c r="B205" s="84" t="s">
        <v>239</v>
      </c>
      <c r="C205" s="46" t="s">
        <v>223</v>
      </c>
      <c r="D205" s="46" t="s">
        <v>17</v>
      </c>
      <c r="E205" s="84" t="s">
        <v>18</v>
      </c>
      <c r="F205" s="44">
        <v>1882.8723333333335</v>
      </c>
      <c r="G205" s="50">
        <v>72.566000000000003</v>
      </c>
      <c r="H205" s="50">
        <v>544.20600000000002</v>
      </c>
      <c r="I205" s="50">
        <v>831.42100000000005</v>
      </c>
      <c r="J205" s="50">
        <v>358.875</v>
      </c>
      <c r="K205" s="50">
        <v>1942.83</v>
      </c>
      <c r="L205" s="50">
        <v>2052.89</v>
      </c>
      <c r="M205" s="50">
        <v>3439.625</v>
      </c>
      <c r="N205" s="50">
        <v>1870.29</v>
      </c>
      <c r="O205" s="50">
        <v>338.702</v>
      </c>
    </row>
    <row r="206" spans="1:15" x14ac:dyDescent="0.25">
      <c r="A206" s="84" t="s">
        <v>15</v>
      </c>
      <c r="B206" s="84" t="s">
        <v>239</v>
      </c>
      <c r="C206" s="46" t="s">
        <v>224</v>
      </c>
      <c r="D206" s="46" t="s">
        <v>17</v>
      </c>
      <c r="E206" s="84" t="s">
        <v>18</v>
      </c>
      <c r="F206" s="44">
        <v>53466.880999999994</v>
      </c>
      <c r="G206" s="50">
        <v>40325.925999999999</v>
      </c>
      <c r="H206" s="50">
        <v>35087.531999999999</v>
      </c>
      <c r="I206" s="50">
        <v>56969.455999999998</v>
      </c>
      <c r="J206" s="50">
        <v>67593.255999999994</v>
      </c>
      <c r="K206" s="50">
        <v>55021.777999999998</v>
      </c>
      <c r="L206" s="50">
        <v>67667.089000000007</v>
      </c>
      <c r="M206" s="50">
        <v>52507.209000000003</v>
      </c>
      <c r="N206" s="50">
        <v>50507.125999999997</v>
      </c>
      <c r="O206" s="50">
        <v>57386.307999999997</v>
      </c>
    </row>
    <row r="207" spans="1:15" x14ac:dyDescent="0.25">
      <c r="A207" s="84" t="s">
        <v>15</v>
      </c>
      <c r="B207" s="84" t="s">
        <v>239</v>
      </c>
      <c r="C207" s="46" t="s">
        <v>225</v>
      </c>
      <c r="D207" s="46" t="s">
        <v>17</v>
      </c>
      <c r="E207" s="84" t="s">
        <v>18</v>
      </c>
      <c r="F207" s="44">
        <v>1121.0626666666667</v>
      </c>
      <c r="G207" s="50">
        <v>36.954999999999998</v>
      </c>
      <c r="H207" s="50" t="s">
        <v>60</v>
      </c>
      <c r="I207" s="50" t="s">
        <v>60</v>
      </c>
      <c r="J207" s="50">
        <v>87.878</v>
      </c>
      <c r="K207" s="50">
        <v>88.326999999999998</v>
      </c>
      <c r="L207" s="50">
        <v>98.995999999999995</v>
      </c>
      <c r="M207" s="50">
        <v>1361.193</v>
      </c>
      <c r="N207" s="50">
        <v>1209.8230000000001</v>
      </c>
      <c r="O207" s="50">
        <v>792.17200000000003</v>
      </c>
    </row>
    <row r="208" spans="1:15" x14ac:dyDescent="0.25">
      <c r="A208" s="84" t="s">
        <v>15</v>
      </c>
      <c r="B208" s="84" t="s">
        <v>239</v>
      </c>
      <c r="C208" s="46" t="s">
        <v>226</v>
      </c>
      <c r="D208" s="46" t="s">
        <v>17</v>
      </c>
      <c r="E208" s="84" t="s">
        <v>18</v>
      </c>
      <c r="F208" s="44">
        <v>82.444666666666663</v>
      </c>
      <c r="G208" s="50" t="s">
        <v>60</v>
      </c>
      <c r="H208" s="50" t="s">
        <v>60</v>
      </c>
      <c r="I208" s="50" t="s">
        <v>60</v>
      </c>
      <c r="J208" s="50">
        <v>0.73</v>
      </c>
      <c r="K208" s="50">
        <v>54.348999999999997</v>
      </c>
      <c r="L208" s="50">
        <v>0</v>
      </c>
      <c r="M208" s="50" t="s">
        <v>60</v>
      </c>
      <c r="N208" s="50">
        <v>246.887</v>
      </c>
      <c r="O208" s="50">
        <v>0.44700000000000001</v>
      </c>
    </row>
    <row r="209" spans="1:15" x14ac:dyDescent="0.25">
      <c r="A209" s="84" t="s">
        <v>15</v>
      </c>
      <c r="B209" s="84" t="s">
        <v>239</v>
      </c>
      <c r="C209" s="46" t="s">
        <v>227</v>
      </c>
      <c r="D209" s="46" t="s">
        <v>17</v>
      </c>
      <c r="E209" s="84" t="s">
        <v>18</v>
      </c>
      <c r="F209" s="44">
        <v>1361.4656666666667</v>
      </c>
      <c r="G209" s="50" t="s">
        <v>60</v>
      </c>
      <c r="H209" s="50" t="s">
        <v>60</v>
      </c>
      <c r="I209" s="50">
        <v>98.995999999999995</v>
      </c>
      <c r="J209" s="50">
        <v>228.501</v>
      </c>
      <c r="K209" s="50">
        <v>357.49200000000002</v>
      </c>
      <c r="L209" s="50">
        <v>1191.047</v>
      </c>
      <c r="M209" s="50">
        <v>235.874</v>
      </c>
      <c r="N209" s="50">
        <v>2126.2139999999999</v>
      </c>
      <c r="O209" s="50">
        <v>1722.309</v>
      </c>
    </row>
    <row r="210" spans="1:15" x14ac:dyDescent="0.25">
      <c r="A210" s="84" t="s">
        <v>15</v>
      </c>
      <c r="B210" s="84" t="s">
        <v>239</v>
      </c>
      <c r="C210" s="46" t="s">
        <v>228</v>
      </c>
      <c r="D210" s="46" t="s">
        <v>17</v>
      </c>
      <c r="E210" s="84" t="s">
        <v>18</v>
      </c>
      <c r="F210" s="44">
        <v>111.18166666666666</v>
      </c>
      <c r="G210" s="50">
        <v>18.5</v>
      </c>
      <c r="H210" s="50">
        <v>0</v>
      </c>
      <c r="I210" s="50">
        <v>251.13200000000001</v>
      </c>
      <c r="J210" s="50">
        <v>176.78800000000001</v>
      </c>
      <c r="K210" s="50">
        <v>68.91</v>
      </c>
      <c r="L210" s="50">
        <v>185.27799999999999</v>
      </c>
      <c r="M210" s="50">
        <v>25.058</v>
      </c>
      <c r="N210" s="50">
        <v>297.31099999999998</v>
      </c>
      <c r="O210" s="50">
        <v>11.176</v>
      </c>
    </row>
    <row r="211" spans="1:15" x14ac:dyDescent="0.25">
      <c r="A211" s="84" t="s">
        <v>15</v>
      </c>
      <c r="B211" s="84" t="s">
        <v>239</v>
      </c>
      <c r="C211" s="46" t="s">
        <v>229</v>
      </c>
      <c r="D211" s="46" t="s">
        <v>17</v>
      </c>
      <c r="E211" s="84" t="s">
        <v>18</v>
      </c>
      <c r="F211" s="44">
        <v>92852.12466666667</v>
      </c>
      <c r="G211" s="50">
        <v>98132.948999999993</v>
      </c>
      <c r="H211" s="50">
        <v>103634.22900000001</v>
      </c>
      <c r="I211" s="50">
        <v>102325.96</v>
      </c>
      <c r="J211" s="50">
        <v>163214.60800000001</v>
      </c>
      <c r="K211" s="50">
        <v>182366.18599999999</v>
      </c>
      <c r="L211" s="50">
        <v>92766.637000000002</v>
      </c>
      <c r="M211" s="50">
        <v>94850.807000000001</v>
      </c>
      <c r="N211" s="50">
        <v>120954.31</v>
      </c>
      <c r="O211" s="50">
        <v>62751.256999999998</v>
      </c>
    </row>
    <row r="212" spans="1:15" x14ac:dyDescent="0.25">
      <c r="A212" s="84" t="s">
        <v>15</v>
      </c>
      <c r="B212" s="84" t="s">
        <v>239</v>
      </c>
      <c r="C212" s="46" t="s">
        <v>230</v>
      </c>
      <c r="D212" s="46" t="s">
        <v>17</v>
      </c>
      <c r="E212" s="84" t="s">
        <v>18</v>
      </c>
      <c r="F212" s="44">
        <v>3980.9853333333335</v>
      </c>
      <c r="G212" s="50">
        <v>3863.098</v>
      </c>
      <c r="H212" s="50">
        <v>3531.0070000000001</v>
      </c>
      <c r="I212" s="50">
        <v>5602.0529999999999</v>
      </c>
      <c r="J212" s="50">
        <v>7036.143</v>
      </c>
      <c r="K212" s="50">
        <v>2377.875</v>
      </c>
      <c r="L212" s="50">
        <v>2912.1750000000002</v>
      </c>
      <c r="M212" s="50">
        <v>1204.4259999999999</v>
      </c>
      <c r="N212" s="50">
        <v>8183.1980000000003</v>
      </c>
      <c r="O212" s="50">
        <v>2555.3319999999999</v>
      </c>
    </row>
    <row r="213" spans="1:15" x14ac:dyDescent="0.25">
      <c r="A213" s="84" t="s">
        <v>15</v>
      </c>
      <c r="B213" s="84" t="s">
        <v>239</v>
      </c>
      <c r="C213" s="46" t="s">
        <v>231</v>
      </c>
      <c r="D213" s="46" t="s">
        <v>17</v>
      </c>
      <c r="E213" s="84" t="s">
        <v>18</v>
      </c>
      <c r="F213" s="44">
        <v>13610.128666666666</v>
      </c>
      <c r="G213" s="50">
        <v>5303.473</v>
      </c>
      <c r="H213" s="50">
        <v>7726.527</v>
      </c>
      <c r="I213" s="50">
        <v>31888.357</v>
      </c>
      <c r="J213" s="50">
        <v>13309.98</v>
      </c>
      <c r="K213" s="50">
        <v>13759.054</v>
      </c>
      <c r="L213" s="50">
        <v>12672.906999999999</v>
      </c>
      <c r="M213" s="50">
        <v>13801.734</v>
      </c>
      <c r="N213" s="50">
        <v>12726.699000000001</v>
      </c>
      <c r="O213" s="50">
        <v>14301.953</v>
      </c>
    </row>
    <row r="214" spans="1:15" x14ac:dyDescent="0.25">
      <c r="A214" s="84" t="s">
        <v>15</v>
      </c>
      <c r="B214" s="84" t="s">
        <v>239</v>
      </c>
      <c r="C214" s="46" t="s">
        <v>232</v>
      </c>
      <c r="D214" s="46" t="s">
        <v>17</v>
      </c>
      <c r="E214" s="84" t="s">
        <v>18</v>
      </c>
      <c r="F214" s="44">
        <v>2631.7869999999998</v>
      </c>
      <c r="G214" s="50">
        <v>61.616</v>
      </c>
      <c r="H214" s="50">
        <v>566.149</v>
      </c>
      <c r="I214" s="50">
        <v>1352.3630000000001</v>
      </c>
      <c r="J214" s="50">
        <v>1491.8009999999999</v>
      </c>
      <c r="K214" s="50">
        <v>1390.847</v>
      </c>
      <c r="L214" s="50">
        <v>2572.3380000000002</v>
      </c>
      <c r="M214" s="50">
        <v>2908.5279999999998</v>
      </c>
      <c r="N214" s="50">
        <v>2955.6</v>
      </c>
      <c r="O214" s="50">
        <v>2031.2329999999999</v>
      </c>
    </row>
    <row r="215" spans="1:15" x14ac:dyDescent="0.25">
      <c r="A215" s="84" t="s">
        <v>15</v>
      </c>
      <c r="B215" s="84" t="s">
        <v>239</v>
      </c>
      <c r="C215" s="46" t="s">
        <v>233</v>
      </c>
      <c r="D215" s="46" t="s">
        <v>17</v>
      </c>
      <c r="E215" s="84" t="s">
        <v>18</v>
      </c>
      <c r="F215" s="44">
        <v>13.391</v>
      </c>
      <c r="G215" s="50">
        <v>4.931</v>
      </c>
      <c r="H215" s="50">
        <v>0.36</v>
      </c>
      <c r="I215" s="50">
        <v>24.884</v>
      </c>
      <c r="J215" s="50">
        <v>22.175000000000001</v>
      </c>
      <c r="K215" s="50" t="s">
        <v>60</v>
      </c>
      <c r="L215" s="50" t="s">
        <v>60</v>
      </c>
      <c r="M215" s="50">
        <v>0.108</v>
      </c>
      <c r="N215" s="50">
        <v>20.725999999999999</v>
      </c>
      <c r="O215" s="50">
        <v>19.338999999999999</v>
      </c>
    </row>
    <row r="216" spans="1:15" x14ac:dyDescent="0.25">
      <c r="A216" s="84" t="s">
        <v>15</v>
      </c>
      <c r="B216" s="84" t="s">
        <v>239</v>
      </c>
      <c r="C216" s="46" t="s">
        <v>234</v>
      </c>
      <c r="D216" s="46" t="s">
        <v>17</v>
      </c>
      <c r="E216" s="84" t="s">
        <v>18</v>
      </c>
      <c r="F216" s="44">
        <v>695.52799999999991</v>
      </c>
      <c r="G216" s="50" t="s">
        <v>60</v>
      </c>
      <c r="H216" s="50">
        <v>0.313</v>
      </c>
      <c r="I216" s="50">
        <v>19.123000000000001</v>
      </c>
      <c r="J216" s="50" t="s">
        <v>60</v>
      </c>
      <c r="K216" s="50" t="s">
        <v>60</v>
      </c>
      <c r="L216" s="50">
        <v>388.97800000000001</v>
      </c>
      <c r="M216" s="50">
        <v>2.6269999999999998</v>
      </c>
      <c r="N216" s="50">
        <v>1775.5989999999999</v>
      </c>
      <c r="O216" s="50">
        <v>308.358</v>
      </c>
    </row>
    <row r="217" spans="1:15" x14ac:dyDescent="0.25">
      <c r="A217" s="84" t="s">
        <v>15</v>
      </c>
      <c r="B217" s="84" t="s">
        <v>239</v>
      </c>
      <c r="C217" s="46" t="s">
        <v>235</v>
      </c>
      <c r="D217" s="46" t="s">
        <v>17</v>
      </c>
      <c r="E217" s="84" t="s">
        <v>18</v>
      </c>
      <c r="F217" s="44">
        <v>4816.0763333333334</v>
      </c>
      <c r="G217" s="50">
        <v>685.46600000000001</v>
      </c>
      <c r="H217" s="50">
        <v>538.63300000000004</v>
      </c>
      <c r="I217" s="50">
        <v>2554.652</v>
      </c>
      <c r="J217" s="50">
        <v>2233.0360000000001</v>
      </c>
      <c r="K217" s="50">
        <v>2889.4360000000001</v>
      </c>
      <c r="L217" s="50">
        <v>2409.7730000000001</v>
      </c>
      <c r="M217" s="50">
        <v>3499.7260000000001</v>
      </c>
      <c r="N217" s="50">
        <v>5952.2659999999996</v>
      </c>
      <c r="O217" s="50">
        <v>4996.2370000000001</v>
      </c>
    </row>
  </sheetData>
  <autoFilter ref="A6:Q188">
    <sortState ref="A6:O187">
      <sortCondition descending="1" ref="F5:F187"/>
    </sortState>
  </autoFilter>
  <hyperlinks>
    <hyperlink ref="F1" location="'CONTENTS &amp; NOTES'!A1" display="Return to Contents pag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02"/>
  <sheetViews>
    <sheetView showGridLines="0" workbookViewId="0"/>
  </sheetViews>
  <sheetFormatPr defaultColWidth="9.28515625" defaultRowHeight="12" x14ac:dyDescent="0.25"/>
  <cols>
    <col min="1" max="2" width="9.28515625" style="2"/>
    <col min="3" max="3" width="22.7109375" style="2" customWidth="1"/>
    <col min="4" max="4" width="6.7109375" style="2" customWidth="1"/>
    <col min="5" max="5" width="12.42578125" style="2" customWidth="1"/>
    <col min="6" max="6" width="11.42578125" style="3" bestFit="1" customWidth="1"/>
    <col min="7" max="7" width="12.140625" style="2" customWidth="1"/>
    <col min="8" max="15" width="11.42578125" style="2" bestFit="1" customWidth="1"/>
    <col min="16" max="16384" width="9.28515625" style="2"/>
  </cols>
  <sheetData>
    <row r="1" spans="1:15" ht="14.4" x14ac:dyDescent="0.25">
      <c r="A1" s="1" t="s">
        <v>341</v>
      </c>
      <c r="F1" s="100" t="s">
        <v>363</v>
      </c>
      <c r="G1" s="101"/>
      <c r="H1" s="102"/>
    </row>
    <row r="2" spans="1:15" s="4" customFormat="1" x14ac:dyDescent="0.25">
      <c r="A2" s="4" t="s">
        <v>1</v>
      </c>
      <c r="B2" s="5" t="s">
        <v>285</v>
      </c>
      <c r="F2" s="6"/>
    </row>
    <row r="3" spans="1:15" s="9" customFormat="1" ht="24" x14ac:dyDescent="0.25">
      <c r="A3" s="7" t="s">
        <v>3</v>
      </c>
      <c r="B3" s="7" t="s">
        <v>4</v>
      </c>
      <c r="C3" s="7" t="s">
        <v>5</v>
      </c>
      <c r="D3" s="7"/>
      <c r="E3" s="7" t="s">
        <v>6</v>
      </c>
      <c r="F3" s="8" t="s">
        <v>243</v>
      </c>
      <c r="G3" s="7" t="s">
        <v>8</v>
      </c>
      <c r="H3" s="7" t="s">
        <v>9</v>
      </c>
      <c r="I3" s="7" t="s">
        <v>10</v>
      </c>
      <c r="J3" s="7" t="s">
        <v>11</v>
      </c>
      <c r="K3" s="7" t="s">
        <v>12</v>
      </c>
      <c r="L3" s="7" t="s">
        <v>13</v>
      </c>
      <c r="M3" s="7" t="s">
        <v>14</v>
      </c>
      <c r="N3" s="7" t="s">
        <v>238</v>
      </c>
      <c r="O3" s="7" t="s">
        <v>244</v>
      </c>
    </row>
    <row r="4" spans="1:15" s="9" customFormat="1" x14ac:dyDescent="0.25">
      <c r="A4" s="10"/>
      <c r="B4" s="10"/>
      <c r="C4" s="105" t="s">
        <v>367</v>
      </c>
      <c r="D4" s="10"/>
      <c r="E4" s="10"/>
      <c r="F4" s="45"/>
      <c r="G4" s="12">
        <f>(COUNTIF(G7:G10000,"&gt;0")-1)</f>
        <v>117</v>
      </c>
      <c r="H4" s="12">
        <f t="shared" ref="H4:O4" si="0">(COUNTIF(H7:H10000,"&gt;0")-1)</f>
        <v>130</v>
      </c>
      <c r="I4" s="12">
        <f t="shared" si="0"/>
        <v>134</v>
      </c>
      <c r="J4" s="12">
        <f t="shared" si="0"/>
        <v>118</v>
      </c>
      <c r="K4" s="12">
        <f t="shared" si="0"/>
        <v>119</v>
      </c>
      <c r="L4" s="12">
        <f t="shared" si="0"/>
        <v>125</v>
      </c>
      <c r="M4" s="12">
        <f t="shared" si="0"/>
        <v>139</v>
      </c>
      <c r="N4" s="12">
        <f t="shared" si="0"/>
        <v>138</v>
      </c>
      <c r="O4" s="12">
        <f t="shared" si="0"/>
        <v>131</v>
      </c>
    </row>
    <row r="5" spans="1:15" s="9" customFormat="1" x14ac:dyDescent="0.25">
      <c r="A5" s="10"/>
      <c r="B5" s="10"/>
      <c r="C5" s="104" t="s">
        <v>368</v>
      </c>
      <c r="D5" s="10"/>
      <c r="E5" s="10"/>
      <c r="F5" s="45">
        <f>SUBTOTAL(9,F7:F173)</f>
        <v>2072756.2913333341</v>
      </c>
      <c r="G5" s="45">
        <f t="shared" ref="G5:O5" si="1">SUBTOTAL(9,G7:G173)</f>
        <v>698942.00900000019</v>
      </c>
      <c r="H5" s="45">
        <f t="shared" si="1"/>
        <v>962193.42399999977</v>
      </c>
      <c r="I5" s="45">
        <f t="shared" si="1"/>
        <v>1099312.5919999999</v>
      </c>
      <c r="J5" s="45">
        <f t="shared" si="1"/>
        <v>1345322.6900000002</v>
      </c>
      <c r="K5" s="45">
        <f t="shared" si="1"/>
        <v>1084975.3459999997</v>
      </c>
      <c r="L5" s="45">
        <f t="shared" si="1"/>
        <v>1151674.9219999998</v>
      </c>
      <c r="M5" s="45">
        <f t="shared" si="1"/>
        <v>2159077.3170000003</v>
      </c>
      <c r="N5" s="45">
        <f t="shared" si="1"/>
        <v>2357493.248999998</v>
      </c>
      <c r="O5" s="45">
        <f t="shared" si="1"/>
        <v>1701698.3079999997</v>
      </c>
    </row>
    <row r="6" spans="1:15" s="9" customFormat="1" x14ac:dyDescent="0.25">
      <c r="A6" s="13"/>
      <c r="B6" s="13"/>
      <c r="C6" s="13"/>
      <c r="D6" s="13"/>
      <c r="E6" s="13"/>
      <c r="F6" s="14"/>
      <c r="G6" s="13"/>
      <c r="H6" s="13"/>
      <c r="I6" s="13"/>
      <c r="J6" s="13"/>
      <c r="K6" s="13"/>
      <c r="L6" s="13"/>
      <c r="M6" s="13"/>
      <c r="N6" s="13"/>
      <c r="O6" s="13"/>
    </row>
    <row r="7" spans="1:15" x14ac:dyDescent="0.25">
      <c r="A7" s="28" t="s">
        <v>15</v>
      </c>
      <c r="B7" s="28" t="s">
        <v>239</v>
      </c>
      <c r="C7" s="28" t="s">
        <v>369</v>
      </c>
      <c r="D7" s="28"/>
      <c r="E7" s="28" t="s">
        <v>18</v>
      </c>
      <c r="F7" s="44">
        <f t="shared" ref="F7:F38" si="2">SUM(M7:O7)/3</f>
        <v>432130.60966666666</v>
      </c>
      <c r="G7" s="15">
        <v>251540.37600000002</v>
      </c>
      <c r="H7" s="15">
        <v>265126.87900000002</v>
      </c>
      <c r="I7" s="15">
        <v>318200.71100000001</v>
      </c>
      <c r="J7" s="15">
        <v>412448.28099999996</v>
      </c>
      <c r="K7" s="15">
        <v>310032.52899999998</v>
      </c>
      <c r="L7" s="15">
        <v>356466.75699999998</v>
      </c>
      <c r="M7" s="15">
        <v>475982.18600000005</v>
      </c>
      <c r="N7" s="15">
        <v>412204.663</v>
      </c>
      <c r="O7" s="15">
        <v>408204.98</v>
      </c>
    </row>
    <row r="8" spans="1:15" x14ac:dyDescent="0.25">
      <c r="A8" s="84" t="s">
        <v>15</v>
      </c>
      <c r="B8" s="84" t="s">
        <v>239</v>
      </c>
      <c r="C8" s="46" t="s">
        <v>267</v>
      </c>
      <c r="D8" s="46"/>
      <c r="E8" s="46" t="s">
        <v>18</v>
      </c>
      <c r="F8" s="44">
        <f t="shared" si="2"/>
        <v>294041.86433333333</v>
      </c>
      <c r="G8" s="50">
        <v>38860.908000000003</v>
      </c>
      <c r="H8" s="50">
        <v>91746.252999999997</v>
      </c>
      <c r="I8" s="50">
        <v>122193.64200000001</v>
      </c>
      <c r="J8" s="50">
        <v>180256.36499999999</v>
      </c>
      <c r="K8" s="50">
        <v>109750.65300000001</v>
      </c>
      <c r="L8" s="50">
        <v>115125.00900000001</v>
      </c>
      <c r="M8" s="50">
        <v>329170.14199999999</v>
      </c>
      <c r="N8" s="50">
        <v>406592.63900000002</v>
      </c>
      <c r="O8" s="50">
        <v>146362.81200000001</v>
      </c>
    </row>
    <row r="9" spans="1:15" x14ac:dyDescent="0.25">
      <c r="A9" s="84" t="s">
        <v>15</v>
      </c>
      <c r="B9" s="84" t="s">
        <v>239</v>
      </c>
      <c r="C9" s="46" t="s">
        <v>62</v>
      </c>
      <c r="D9" s="46"/>
      <c r="E9" s="46" t="s">
        <v>18</v>
      </c>
      <c r="F9" s="44">
        <f t="shared" si="2"/>
        <v>249429.61666666667</v>
      </c>
      <c r="G9" s="50">
        <v>64927.451999999997</v>
      </c>
      <c r="H9" s="50">
        <v>88002.06</v>
      </c>
      <c r="I9" s="50">
        <v>110469.462</v>
      </c>
      <c r="J9" s="50">
        <v>150732.30900000001</v>
      </c>
      <c r="K9" s="50">
        <v>147568.223</v>
      </c>
      <c r="L9" s="50">
        <v>164108.37</v>
      </c>
      <c r="M9" s="50">
        <v>226581.503</v>
      </c>
      <c r="N9" s="50">
        <v>254060.878</v>
      </c>
      <c r="O9" s="50">
        <v>267646.46899999998</v>
      </c>
    </row>
    <row r="10" spans="1:15" x14ac:dyDescent="0.25">
      <c r="A10" s="84" t="s">
        <v>15</v>
      </c>
      <c r="B10" s="84" t="s">
        <v>239</v>
      </c>
      <c r="C10" s="46" t="s">
        <v>150</v>
      </c>
      <c r="D10" s="46"/>
      <c r="E10" s="46" t="s">
        <v>18</v>
      </c>
      <c r="F10" s="44">
        <f t="shared" si="2"/>
        <v>200955.43900000001</v>
      </c>
      <c r="G10" s="50">
        <v>26005.028999999999</v>
      </c>
      <c r="H10" s="50">
        <v>30524.861000000001</v>
      </c>
      <c r="I10" s="50">
        <v>72454.665999999997</v>
      </c>
      <c r="J10" s="50">
        <v>118795.243</v>
      </c>
      <c r="K10" s="50">
        <v>116773.18</v>
      </c>
      <c r="L10" s="50">
        <v>121055.352</v>
      </c>
      <c r="M10" s="50">
        <v>193500.36</v>
      </c>
      <c r="N10" s="50">
        <v>226103.51800000001</v>
      </c>
      <c r="O10" s="50">
        <v>183262.43900000001</v>
      </c>
    </row>
    <row r="11" spans="1:15" x14ac:dyDescent="0.25">
      <c r="A11" s="84" t="s">
        <v>15</v>
      </c>
      <c r="B11" s="84" t="s">
        <v>239</v>
      </c>
      <c r="C11" s="46" t="s">
        <v>107</v>
      </c>
      <c r="D11" s="46"/>
      <c r="E11" s="46" t="s">
        <v>18</v>
      </c>
      <c r="F11" s="44">
        <f t="shared" si="2"/>
        <v>184781.49366666668</v>
      </c>
      <c r="G11" s="50">
        <v>29626.120999999999</v>
      </c>
      <c r="H11" s="50">
        <v>44819.707999999999</v>
      </c>
      <c r="I11" s="50">
        <v>60983.017999999996</v>
      </c>
      <c r="J11" s="50">
        <v>85005.210999999996</v>
      </c>
      <c r="K11" s="50">
        <v>78621.198000000004</v>
      </c>
      <c r="L11" s="50">
        <v>100232.481</v>
      </c>
      <c r="M11" s="50">
        <v>182441.12700000001</v>
      </c>
      <c r="N11" s="50">
        <v>240880.829</v>
      </c>
      <c r="O11" s="50">
        <v>131022.52499999999</v>
      </c>
    </row>
    <row r="12" spans="1:15" x14ac:dyDescent="0.25">
      <c r="A12" s="84" t="s">
        <v>15</v>
      </c>
      <c r="B12" s="84" t="s">
        <v>239</v>
      </c>
      <c r="C12" s="46" t="s">
        <v>33</v>
      </c>
      <c r="D12" s="46"/>
      <c r="E12" s="46" t="s">
        <v>18</v>
      </c>
      <c r="F12" s="44">
        <f t="shared" si="2"/>
        <v>133046.39566666668</v>
      </c>
      <c r="G12" s="50">
        <v>74712.736999999994</v>
      </c>
      <c r="H12" s="50">
        <v>45432.370999999999</v>
      </c>
      <c r="I12" s="50">
        <v>86090.366999999998</v>
      </c>
      <c r="J12" s="50">
        <v>154661.20300000001</v>
      </c>
      <c r="K12" s="50">
        <v>85698.959000000003</v>
      </c>
      <c r="L12" s="50">
        <v>55861.351000000002</v>
      </c>
      <c r="M12" s="50">
        <v>119169.69899999999</v>
      </c>
      <c r="N12" s="50">
        <v>123524.815</v>
      </c>
      <c r="O12" s="50">
        <v>156444.67300000001</v>
      </c>
    </row>
    <row r="13" spans="1:15" x14ac:dyDescent="0.25">
      <c r="A13" s="84" t="s">
        <v>15</v>
      </c>
      <c r="B13" s="84" t="s">
        <v>239</v>
      </c>
      <c r="C13" s="46" t="s">
        <v>29</v>
      </c>
      <c r="D13" s="46"/>
      <c r="E13" s="46" t="s">
        <v>18</v>
      </c>
      <c r="F13" s="44">
        <f t="shared" si="2"/>
        <v>114468.25666666665</v>
      </c>
      <c r="G13" s="50">
        <v>74362.099000000002</v>
      </c>
      <c r="H13" s="50">
        <v>186313.39600000001</v>
      </c>
      <c r="I13" s="50">
        <v>101869.012</v>
      </c>
      <c r="J13" s="50">
        <v>32462.006000000001</v>
      </c>
      <c r="K13" s="50">
        <v>15652.964</v>
      </c>
      <c r="L13" s="50">
        <v>9406.1419999999998</v>
      </c>
      <c r="M13" s="50">
        <v>143315.91699999999</v>
      </c>
      <c r="N13" s="50">
        <v>176401.23199999999</v>
      </c>
      <c r="O13" s="50">
        <v>23687.620999999999</v>
      </c>
    </row>
    <row r="14" spans="1:15" x14ac:dyDescent="0.25">
      <c r="A14" s="84" t="s">
        <v>15</v>
      </c>
      <c r="B14" s="84" t="s">
        <v>239</v>
      </c>
      <c r="C14" s="46" t="s">
        <v>22</v>
      </c>
      <c r="D14" s="46"/>
      <c r="E14" s="46" t="s">
        <v>18</v>
      </c>
      <c r="F14" s="44">
        <f t="shared" si="2"/>
        <v>80146.051999999996</v>
      </c>
      <c r="G14" s="50">
        <v>0</v>
      </c>
      <c r="H14" s="50">
        <v>36324.873</v>
      </c>
      <c r="I14" s="50">
        <v>3400.6219999999998</v>
      </c>
      <c r="J14" s="50">
        <v>3576.42</v>
      </c>
      <c r="K14" s="50">
        <v>0</v>
      </c>
      <c r="L14" s="50">
        <v>0</v>
      </c>
      <c r="M14" s="50">
        <v>104250.753</v>
      </c>
      <c r="N14" s="50">
        <v>136187.40299999999</v>
      </c>
      <c r="O14" s="50">
        <v>0</v>
      </c>
    </row>
    <row r="15" spans="1:15" x14ac:dyDescent="0.25">
      <c r="A15" s="84" t="s">
        <v>15</v>
      </c>
      <c r="B15" s="84" t="s">
        <v>239</v>
      </c>
      <c r="C15" s="46" t="s">
        <v>30</v>
      </c>
      <c r="D15" s="46"/>
      <c r="E15" s="46" t="s">
        <v>18</v>
      </c>
      <c r="F15" s="44">
        <f t="shared" si="2"/>
        <v>53619.905666666666</v>
      </c>
      <c r="G15" s="50">
        <v>28945.316999999999</v>
      </c>
      <c r="H15" s="50">
        <v>34538.129999999997</v>
      </c>
      <c r="I15" s="50">
        <v>22515.164000000001</v>
      </c>
      <c r="J15" s="50">
        <v>25956.416000000001</v>
      </c>
      <c r="K15" s="50">
        <v>23460.228999999999</v>
      </c>
      <c r="L15" s="50">
        <v>23952.304</v>
      </c>
      <c r="M15" s="50">
        <v>70892.538</v>
      </c>
      <c r="N15" s="50">
        <v>54013.29</v>
      </c>
      <c r="O15" s="50">
        <v>35953.889000000003</v>
      </c>
    </row>
    <row r="16" spans="1:15" x14ac:dyDescent="0.25">
      <c r="A16" s="84" t="s">
        <v>15</v>
      </c>
      <c r="B16" s="84" t="s">
        <v>239</v>
      </c>
      <c r="C16" s="46" t="s">
        <v>166</v>
      </c>
      <c r="D16" s="46"/>
      <c r="E16" s="46" t="s">
        <v>18</v>
      </c>
      <c r="F16" s="44">
        <f t="shared" si="2"/>
        <v>43337.673666666669</v>
      </c>
      <c r="G16" s="50">
        <v>14027.797</v>
      </c>
      <c r="H16" s="50">
        <v>20553.537</v>
      </c>
      <c r="I16" s="50">
        <v>31936.867999999999</v>
      </c>
      <c r="J16" s="50">
        <v>35887.737999999998</v>
      </c>
      <c r="K16" s="50">
        <v>41004.26</v>
      </c>
      <c r="L16" s="50">
        <v>39901.453000000001</v>
      </c>
      <c r="M16" s="50">
        <v>41450.915999999997</v>
      </c>
      <c r="N16" s="50">
        <v>46082.374000000003</v>
      </c>
      <c r="O16" s="50">
        <v>42479.731</v>
      </c>
    </row>
    <row r="17" spans="1:15" x14ac:dyDescent="0.25">
      <c r="A17" s="84" t="s">
        <v>15</v>
      </c>
      <c r="B17" s="84" t="s">
        <v>239</v>
      </c>
      <c r="C17" s="46" t="s">
        <v>109</v>
      </c>
      <c r="D17" s="46"/>
      <c r="E17" s="46" t="s">
        <v>18</v>
      </c>
      <c r="F17" s="44">
        <f t="shared" si="2"/>
        <v>42623.53133333334</v>
      </c>
      <c r="G17" s="50">
        <v>12842.075999999999</v>
      </c>
      <c r="H17" s="50">
        <v>13748.816000000001</v>
      </c>
      <c r="I17" s="50">
        <v>27335.83</v>
      </c>
      <c r="J17" s="50">
        <v>26261.894</v>
      </c>
      <c r="K17" s="50">
        <v>24507.914000000001</v>
      </c>
      <c r="L17" s="50">
        <v>25914.018</v>
      </c>
      <c r="M17" s="50">
        <v>42210.241999999998</v>
      </c>
      <c r="N17" s="50">
        <v>54022.63</v>
      </c>
      <c r="O17" s="50">
        <v>31637.722000000002</v>
      </c>
    </row>
    <row r="18" spans="1:15" x14ac:dyDescent="0.25">
      <c r="A18" s="84" t="s">
        <v>15</v>
      </c>
      <c r="B18" s="84" t="s">
        <v>239</v>
      </c>
      <c r="C18" s="46" t="s">
        <v>325</v>
      </c>
      <c r="D18" s="46"/>
      <c r="E18" s="46" t="s">
        <v>18</v>
      </c>
      <c r="F18" s="44">
        <f t="shared" si="2"/>
        <v>32681.619000000002</v>
      </c>
      <c r="G18" s="50" t="s">
        <v>60</v>
      </c>
      <c r="H18" s="50" t="s">
        <v>60</v>
      </c>
      <c r="I18" s="50" t="s">
        <v>60</v>
      </c>
      <c r="J18" s="50" t="s">
        <v>60</v>
      </c>
      <c r="K18" s="50" t="s">
        <v>60</v>
      </c>
      <c r="L18" s="50" t="s">
        <v>60</v>
      </c>
      <c r="M18" s="50" t="s">
        <v>60</v>
      </c>
      <c r="N18" s="50">
        <v>17739.826000000001</v>
      </c>
      <c r="O18" s="50">
        <v>80305.031000000003</v>
      </c>
    </row>
    <row r="19" spans="1:15" x14ac:dyDescent="0.25">
      <c r="A19" s="84" t="s">
        <v>15</v>
      </c>
      <c r="B19" s="84" t="s">
        <v>239</v>
      </c>
      <c r="C19" s="46" t="s">
        <v>25</v>
      </c>
      <c r="D19" s="46"/>
      <c r="E19" s="46" t="s">
        <v>18</v>
      </c>
      <c r="F19" s="44">
        <f t="shared" si="2"/>
        <v>31166.401333333331</v>
      </c>
      <c r="G19" s="50">
        <v>5532.9290000000001</v>
      </c>
      <c r="H19" s="50">
        <v>6889.8940000000002</v>
      </c>
      <c r="I19" s="50">
        <v>14272.427</v>
      </c>
      <c r="J19" s="50">
        <v>10313.83</v>
      </c>
      <c r="K19" s="50">
        <v>13797.683000000001</v>
      </c>
      <c r="L19" s="50">
        <v>21738.99</v>
      </c>
      <c r="M19" s="50">
        <v>26707.574000000001</v>
      </c>
      <c r="N19" s="50">
        <v>29063.371999999999</v>
      </c>
      <c r="O19" s="50">
        <v>37728.258000000002</v>
      </c>
    </row>
    <row r="20" spans="1:15" x14ac:dyDescent="0.25">
      <c r="A20" s="84" t="s">
        <v>15</v>
      </c>
      <c r="B20" s="84" t="s">
        <v>239</v>
      </c>
      <c r="C20" s="46" t="s">
        <v>27</v>
      </c>
      <c r="D20" s="46"/>
      <c r="E20" s="46" t="s">
        <v>18</v>
      </c>
      <c r="F20" s="44">
        <f t="shared" si="2"/>
        <v>28868.905999999999</v>
      </c>
      <c r="G20" s="50">
        <v>13065.888999999999</v>
      </c>
      <c r="H20" s="50">
        <v>12448.911</v>
      </c>
      <c r="I20" s="50">
        <v>10183.687</v>
      </c>
      <c r="J20" s="50">
        <v>15853.371999999999</v>
      </c>
      <c r="K20" s="50">
        <v>16065.157999999999</v>
      </c>
      <c r="L20" s="50">
        <v>18564.167000000001</v>
      </c>
      <c r="M20" s="50">
        <v>32171.431</v>
      </c>
      <c r="N20" s="50">
        <v>28602.569</v>
      </c>
      <c r="O20" s="50">
        <v>25832.718000000001</v>
      </c>
    </row>
    <row r="21" spans="1:15" x14ac:dyDescent="0.25">
      <c r="A21" s="84" t="s">
        <v>15</v>
      </c>
      <c r="B21" s="84" t="s">
        <v>239</v>
      </c>
      <c r="C21" s="46" t="s">
        <v>19</v>
      </c>
      <c r="D21" s="46"/>
      <c r="E21" s="46" t="s">
        <v>18</v>
      </c>
      <c r="F21" s="44">
        <f t="shared" si="2"/>
        <v>28645.958000000002</v>
      </c>
      <c r="G21" s="50">
        <v>16318.495999999999</v>
      </c>
      <c r="H21" s="50">
        <v>14210.95</v>
      </c>
      <c r="I21" s="50">
        <v>17246.300999999999</v>
      </c>
      <c r="J21" s="50">
        <v>13868.474</v>
      </c>
      <c r="K21" s="50">
        <v>31717.844000000001</v>
      </c>
      <c r="L21" s="50">
        <v>20434.420999999998</v>
      </c>
      <c r="M21" s="50">
        <v>34959.762000000002</v>
      </c>
      <c r="N21" s="50">
        <v>23837.663</v>
      </c>
      <c r="O21" s="50">
        <v>27140.449000000001</v>
      </c>
    </row>
    <row r="22" spans="1:15" x14ac:dyDescent="0.25">
      <c r="A22" s="84" t="s">
        <v>15</v>
      </c>
      <c r="B22" s="84" t="s">
        <v>239</v>
      </c>
      <c r="C22" s="46" t="s">
        <v>24</v>
      </c>
      <c r="D22" s="46"/>
      <c r="E22" s="46" t="s">
        <v>18</v>
      </c>
      <c r="F22" s="44">
        <f t="shared" si="2"/>
        <v>15394.351000000001</v>
      </c>
      <c r="G22" s="50">
        <v>520.76700000000005</v>
      </c>
      <c r="H22" s="50">
        <v>1753.2850000000001</v>
      </c>
      <c r="I22" s="50">
        <v>3826.3220000000001</v>
      </c>
      <c r="J22" s="50">
        <v>13565.546</v>
      </c>
      <c r="K22" s="50">
        <v>13207.753000000001</v>
      </c>
      <c r="L22" s="50">
        <v>13314.722</v>
      </c>
      <c r="M22" s="50">
        <v>19220.644</v>
      </c>
      <c r="N22" s="50">
        <v>14374.191000000001</v>
      </c>
      <c r="O22" s="50">
        <v>12588.218000000001</v>
      </c>
    </row>
    <row r="23" spans="1:15" x14ac:dyDescent="0.25">
      <c r="A23" s="84" t="s">
        <v>15</v>
      </c>
      <c r="B23" s="84" t="s">
        <v>239</v>
      </c>
      <c r="C23" s="46" t="s">
        <v>136</v>
      </c>
      <c r="D23" s="46"/>
      <c r="E23" s="46" t="s">
        <v>18</v>
      </c>
      <c r="F23" s="44">
        <f t="shared" si="2"/>
        <v>7910.0603333333338</v>
      </c>
      <c r="G23" s="50">
        <v>2610.174</v>
      </c>
      <c r="H23" s="50">
        <v>10123.868</v>
      </c>
      <c r="I23" s="50">
        <v>9407.6170000000002</v>
      </c>
      <c r="J23" s="50">
        <v>5846.1109999999999</v>
      </c>
      <c r="K23" s="50">
        <v>6210.36</v>
      </c>
      <c r="L23" s="50">
        <v>6767.8149999999996</v>
      </c>
      <c r="M23" s="50">
        <v>10171.423000000001</v>
      </c>
      <c r="N23" s="50">
        <v>7827.8180000000002</v>
      </c>
      <c r="O23" s="50">
        <v>5730.94</v>
      </c>
    </row>
    <row r="24" spans="1:15" x14ac:dyDescent="0.25">
      <c r="A24" s="84" t="s">
        <v>15</v>
      </c>
      <c r="B24" s="84" t="s">
        <v>239</v>
      </c>
      <c r="C24" s="46" t="s">
        <v>37</v>
      </c>
      <c r="D24" s="46"/>
      <c r="E24" s="46" t="s">
        <v>18</v>
      </c>
      <c r="F24" s="44">
        <f t="shared" si="2"/>
        <v>7516.032666666667</v>
      </c>
      <c r="G24" s="50">
        <v>767.36400000000003</v>
      </c>
      <c r="H24" s="50">
        <v>1792.6590000000001</v>
      </c>
      <c r="I24" s="50">
        <v>2074.3069999999998</v>
      </c>
      <c r="J24" s="50">
        <v>1956.4110000000001</v>
      </c>
      <c r="K24" s="50">
        <v>3309.6419999999998</v>
      </c>
      <c r="L24" s="50">
        <v>4258.5810000000001</v>
      </c>
      <c r="M24" s="50">
        <v>8407.3549999999996</v>
      </c>
      <c r="N24" s="50">
        <v>6546.5420000000004</v>
      </c>
      <c r="O24" s="50">
        <v>7594.201</v>
      </c>
    </row>
    <row r="25" spans="1:15" x14ac:dyDescent="0.25">
      <c r="A25" s="84" t="s">
        <v>15</v>
      </c>
      <c r="B25" s="84" t="s">
        <v>239</v>
      </c>
      <c r="C25" s="46" t="s">
        <v>40</v>
      </c>
      <c r="D25" s="46"/>
      <c r="E25" s="46" t="s">
        <v>18</v>
      </c>
      <c r="F25" s="44">
        <f t="shared" si="2"/>
        <v>7382.9569999999994</v>
      </c>
      <c r="G25" s="50">
        <v>7058.7160000000003</v>
      </c>
      <c r="H25" s="50">
        <v>10851.856</v>
      </c>
      <c r="I25" s="50">
        <v>9012.98</v>
      </c>
      <c r="J25" s="50">
        <v>10518.021000000001</v>
      </c>
      <c r="K25" s="50">
        <v>8412.3410000000003</v>
      </c>
      <c r="L25" s="50">
        <v>6242.201</v>
      </c>
      <c r="M25" s="50">
        <v>8097.8410000000003</v>
      </c>
      <c r="N25" s="50">
        <v>9474.6749999999993</v>
      </c>
      <c r="O25" s="50">
        <v>4576.3549999999996</v>
      </c>
    </row>
    <row r="26" spans="1:15" x14ac:dyDescent="0.25">
      <c r="A26" s="84" t="s">
        <v>15</v>
      </c>
      <c r="B26" s="84" t="s">
        <v>239</v>
      </c>
      <c r="C26" s="46" t="s">
        <v>43</v>
      </c>
      <c r="D26" s="46"/>
      <c r="E26" s="46" t="s">
        <v>18</v>
      </c>
      <c r="F26" s="44">
        <f t="shared" si="2"/>
        <v>6933.8546666666662</v>
      </c>
      <c r="G26" s="50">
        <v>524.327</v>
      </c>
      <c r="H26" s="50">
        <v>3568.9560000000001</v>
      </c>
      <c r="I26" s="50">
        <v>6418.9430000000002</v>
      </c>
      <c r="J26" s="50">
        <v>7189.0540000000001</v>
      </c>
      <c r="K26" s="50">
        <v>6128.4040000000005</v>
      </c>
      <c r="L26" s="50">
        <v>11098.584000000001</v>
      </c>
      <c r="M26" s="50">
        <v>11059.441999999999</v>
      </c>
      <c r="N26" s="50">
        <v>6509.8469999999998</v>
      </c>
      <c r="O26" s="50">
        <v>3232.2750000000001</v>
      </c>
    </row>
    <row r="27" spans="1:15" x14ac:dyDescent="0.25">
      <c r="A27" s="84" t="s">
        <v>15</v>
      </c>
      <c r="B27" s="84" t="s">
        <v>239</v>
      </c>
      <c r="C27" s="46" t="s">
        <v>93</v>
      </c>
      <c r="D27" s="46"/>
      <c r="E27" s="46" t="s">
        <v>18</v>
      </c>
      <c r="F27" s="44">
        <f t="shared" si="2"/>
        <v>6895.4939999999997</v>
      </c>
      <c r="G27" s="50">
        <v>0</v>
      </c>
      <c r="H27" s="50" t="s">
        <v>60</v>
      </c>
      <c r="I27" s="50">
        <v>389.99299999999999</v>
      </c>
      <c r="J27" s="50">
        <v>629.36599999999999</v>
      </c>
      <c r="K27" s="50">
        <v>78.131</v>
      </c>
      <c r="L27" s="50">
        <v>3205.56</v>
      </c>
      <c r="M27" s="50">
        <v>5136.72</v>
      </c>
      <c r="N27" s="50">
        <v>13709.684999999999</v>
      </c>
      <c r="O27" s="50">
        <v>1840.077</v>
      </c>
    </row>
    <row r="28" spans="1:15" x14ac:dyDescent="0.25">
      <c r="A28" s="84" t="s">
        <v>15</v>
      </c>
      <c r="B28" s="84" t="s">
        <v>239</v>
      </c>
      <c r="C28" s="46" t="s">
        <v>77</v>
      </c>
      <c r="D28" s="46"/>
      <c r="E28" s="46" t="s">
        <v>18</v>
      </c>
      <c r="F28" s="44">
        <f t="shared" si="2"/>
        <v>6228.5140000000001</v>
      </c>
      <c r="G28" s="50">
        <v>0</v>
      </c>
      <c r="H28" s="50">
        <v>25.123000000000001</v>
      </c>
      <c r="I28" s="50">
        <v>709.995</v>
      </c>
      <c r="J28" s="50">
        <v>726.20899999999995</v>
      </c>
      <c r="K28" s="50" t="s">
        <v>60</v>
      </c>
      <c r="L28" s="50">
        <v>0.71299999999999997</v>
      </c>
      <c r="M28" s="50">
        <v>7258.6480000000001</v>
      </c>
      <c r="N28" s="50">
        <v>3147.4110000000001</v>
      </c>
      <c r="O28" s="50">
        <v>8279.4830000000002</v>
      </c>
    </row>
    <row r="29" spans="1:15" x14ac:dyDescent="0.25">
      <c r="A29" s="84" t="s">
        <v>15</v>
      </c>
      <c r="B29" s="84" t="s">
        <v>239</v>
      </c>
      <c r="C29" s="46" t="s">
        <v>81</v>
      </c>
      <c r="D29" s="46"/>
      <c r="E29" s="46" t="s">
        <v>18</v>
      </c>
      <c r="F29" s="44">
        <f t="shared" si="2"/>
        <v>6139.201</v>
      </c>
      <c r="G29" s="50">
        <v>137.755</v>
      </c>
      <c r="H29" s="50">
        <v>155.899</v>
      </c>
      <c r="I29" s="50">
        <v>517.91499999999996</v>
      </c>
      <c r="J29" s="50">
        <v>72.915000000000006</v>
      </c>
      <c r="K29" s="50">
        <v>1182.962</v>
      </c>
      <c r="L29" s="50">
        <v>1372.626</v>
      </c>
      <c r="M29" s="50">
        <v>6173.6859999999997</v>
      </c>
      <c r="N29" s="50">
        <v>12175.003000000001</v>
      </c>
      <c r="O29" s="50">
        <v>68.914000000000001</v>
      </c>
    </row>
    <row r="30" spans="1:15" x14ac:dyDescent="0.25">
      <c r="A30" s="84" t="s">
        <v>15</v>
      </c>
      <c r="B30" s="84" t="s">
        <v>239</v>
      </c>
      <c r="C30" s="46" t="s">
        <v>41</v>
      </c>
      <c r="D30" s="46"/>
      <c r="E30" s="46" t="s">
        <v>18</v>
      </c>
      <c r="F30" s="44">
        <f t="shared" si="2"/>
        <v>5686.5876666666663</v>
      </c>
      <c r="G30" s="50">
        <v>71.326999999999998</v>
      </c>
      <c r="H30" s="50">
        <v>319.7</v>
      </c>
      <c r="I30" s="50">
        <v>638.71199999999999</v>
      </c>
      <c r="J30" s="50">
        <v>193.20400000000001</v>
      </c>
      <c r="K30" s="50">
        <v>1266.0989999999999</v>
      </c>
      <c r="L30" s="50">
        <v>1040.115</v>
      </c>
      <c r="M30" s="50">
        <v>1169.95</v>
      </c>
      <c r="N30" s="50">
        <v>6369.0290000000005</v>
      </c>
      <c r="O30" s="50">
        <v>9520.7839999999997</v>
      </c>
    </row>
    <row r="31" spans="1:15" x14ac:dyDescent="0.25">
      <c r="A31" s="84" t="s">
        <v>15</v>
      </c>
      <c r="B31" s="84" t="s">
        <v>239</v>
      </c>
      <c r="C31" s="46" t="s">
        <v>149</v>
      </c>
      <c r="D31" s="46"/>
      <c r="E31" s="46" t="s">
        <v>18</v>
      </c>
      <c r="F31" s="44">
        <f t="shared" si="2"/>
        <v>4902.0513333333329</v>
      </c>
      <c r="G31" s="50">
        <v>2646.0569999999998</v>
      </c>
      <c r="H31" s="50">
        <v>153.63399999999999</v>
      </c>
      <c r="I31" s="50">
        <v>33.878</v>
      </c>
      <c r="J31" s="50">
        <v>54.218000000000004</v>
      </c>
      <c r="K31" s="50">
        <v>414.84100000000001</v>
      </c>
      <c r="L31" s="50">
        <v>970.76900000000001</v>
      </c>
      <c r="M31" s="50">
        <v>7227.0990000000002</v>
      </c>
      <c r="N31" s="50">
        <v>7451.7020000000002</v>
      </c>
      <c r="O31" s="50">
        <v>27.353000000000002</v>
      </c>
    </row>
    <row r="32" spans="1:15" x14ac:dyDescent="0.25">
      <c r="A32" s="84" t="s">
        <v>15</v>
      </c>
      <c r="B32" s="84" t="s">
        <v>239</v>
      </c>
      <c r="C32" s="46" t="s">
        <v>23</v>
      </c>
      <c r="D32" s="46"/>
      <c r="E32" s="46" t="s">
        <v>18</v>
      </c>
      <c r="F32" s="44">
        <f t="shared" si="2"/>
        <v>4754.5260000000007</v>
      </c>
      <c r="G32" s="50">
        <v>5183.2870000000003</v>
      </c>
      <c r="H32" s="50">
        <v>3943.4879999999998</v>
      </c>
      <c r="I32" s="50">
        <v>5272.674</v>
      </c>
      <c r="J32" s="50">
        <v>4484.9409999999998</v>
      </c>
      <c r="K32" s="50">
        <v>4552.0429999999997</v>
      </c>
      <c r="L32" s="50">
        <v>2329.962</v>
      </c>
      <c r="M32" s="50">
        <v>3886.8429999999998</v>
      </c>
      <c r="N32" s="50">
        <v>5695.2470000000003</v>
      </c>
      <c r="O32" s="50">
        <v>4681.4880000000003</v>
      </c>
    </row>
    <row r="33" spans="1:15" x14ac:dyDescent="0.25">
      <c r="A33" s="84" t="s">
        <v>15</v>
      </c>
      <c r="B33" s="84" t="s">
        <v>239</v>
      </c>
      <c r="C33" s="46" t="s">
        <v>21</v>
      </c>
      <c r="D33" s="46"/>
      <c r="E33" s="46" t="s">
        <v>18</v>
      </c>
      <c r="F33" s="44">
        <f t="shared" si="2"/>
        <v>3549.7926666666667</v>
      </c>
      <c r="G33" s="50">
        <v>367.88900000000001</v>
      </c>
      <c r="H33" s="50">
        <v>913.81299999999999</v>
      </c>
      <c r="I33" s="50">
        <v>3633.2890000000002</v>
      </c>
      <c r="J33" s="50">
        <v>546.42200000000003</v>
      </c>
      <c r="K33" s="50">
        <v>3531.85</v>
      </c>
      <c r="L33" s="50">
        <v>4930.0280000000002</v>
      </c>
      <c r="M33" s="50">
        <v>2914.527</v>
      </c>
      <c r="N33" s="50">
        <v>1589.691</v>
      </c>
      <c r="O33" s="50">
        <v>6145.16</v>
      </c>
    </row>
    <row r="34" spans="1:15" x14ac:dyDescent="0.25">
      <c r="A34" s="84" t="s">
        <v>15</v>
      </c>
      <c r="B34" s="84" t="s">
        <v>239</v>
      </c>
      <c r="C34" s="46" t="s">
        <v>20</v>
      </c>
      <c r="D34" s="46"/>
      <c r="E34" s="46" t="s">
        <v>18</v>
      </c>
      <c r="F34" s="44">
        <f t="shared" si="2"/>
        <v>3460.1993333333335</v>
      </c>
      <c r="G34" s="50">
        <v>2044.482</v>
      </c>
      <c r="H34" s="50">
        <v>1896.181</v>
      </c>
      <c r="I34" s="50">
        <v>2862.748</v>
      </c>
      <c r="J34" s="50">
        <v>914.04100000000005</v>
      </c>
      <c r="K34" s="50">
        <v>985.75800000000004</v>
      </c>
      <c r="L34" s="50">
        <v>1194.163</v>
      </c>
      <c r="M34" s="50">
        <v>4071.6869999999999</v>
      </c>
      <c r="N34" s="50">
        <v>1595.72</v>
      </c>
      <c r="O34" s="50">
        <v>4713.1909999999998</v>
      </c>
    </row>
    <row r="35" spans="1:15" x14ac:dyDescent="0.25">
      <c r="A35" s="84" t="s">
        <v>15</v>
      </c>
      <c r="B35" s="84" t="s">
        <v>239</v>
      </c>
      <c r="C35" s="46" t="s">
        <v>72</v>
      </c>
      <c r="D35" s="46"/>
      <c r="E35" s="46" t="s">
        <v>18</v>
      </c>
      <c r="F35" s="44">
        <f t="shared" si="2"/>
        <v>3052.6836666666663</v>
      </c>
      <c r="G35" s="50">
        <v>1623.152</v>
      </c>
      <c r="H35" s="50">
        <v>3003.2890000000002</v>
      </c>
      <c r="I35" s="50">
        <v>486.101</v>
      </c>
      <c r="J35" s="50">
        <v>693.66800000000001</v>
      </c>
      <c r="K35" s="50">
        <v>757.35</v>
      </c>
      <c r="L35" s="50">
        <v>533.07299999999998</v>
      </c>
      <c r="M35" s="50">
        <v>1829.1369999999999</v>
      </c>
      <c r="N35" s="50">
        <v>942.13300000000004</v>
      </c>
      <c r="O35" s="50">
        <v>6386.7809999999999</v>
      </c>
    </row>
    <row r="36" spans="1:15" x14ac:dyDescent="0.25">
      <c r="A36" s="84" t="s">
        <v>15</v>
      </c>
      <c r="B36" s="84" t="s">
        <v>239</v>
      </c>
      <c r="C36" s="46" t="s">
        <v>28</v>
      </c>
      <c r="D36" s="46"/>
      <c r="E36" s="46" t="s">
        <v>18</v>
      </c>
      <c r="F36" s="44">
        <f t="shared" si="2"/>
        <v>2811.4943333333335</v>
      </c>
      <c r="G36" s="50">
        <v>534.89700000000005</v>
      </c>
      <c r="H36" s="50">
        <v>907.06399999999996</v>
      </c>
      <c r="I36" s="50">
        <v>917.93100000000004</v>
      </c>
      <c r="J36" s="50">
        <v>1004.443</v>
      </c>
      <c r="K36" s="50">
        <v>1130.4659999999999</v>
      </c>
      <c r="L36" s="50">
        <v>3503.8969999999999</v>
      </c>
      <c r="M36" s="50">
        <v>6227.107</v>
      </c>
      <c r="N36" s="50">
        <v>105.73</v>
      </c>
      <c r="O36" s="50">
        <v>2101.6460000000002</v>
      </c>
    </row>
    <row r="37" spans="1:15" x14ac:dyDescent="0.25">
      <c r="A37" s="84" t="s">
        <v>15</v>
      </c>
      <c r="B37" s="84" t="s">
        <v>239</v>
      </c>
      <c r="C37" s="46" t="s">
        <v>49</v>
      </c>
      <c r="D37" s="46"/>
      <c r="E37" s="46" t="s">
        <v>18</v>
      </c>
      <c r="F37" s="44">
        <f t="shared" si="2"/>
        <v>2242.4453333333331</v>
      </c>
      <c r="G37" s="50">
        <v>3333.5070000000001</v>
      </c>
      <c r="H37" s="50">
        <v>4153.8599999999997</v>
      </c>
      <c r="I37" s="50">
        <v>2785.797</v>
      </c>
      <c r="J37" s="50">
        <v>1995</v>
      </c>
      <c r="K37" s="50">
        <v>1878.567</v>
      </c>
      <c r="L37" s="50">
        <v>929.221</v>
      </c>
      <c r="M37" s="50">
        <v>5815.2</v>
      </c>
      <c r="N37" s="50">
        <v>780.37699999999995</v>
      </c>
      <c r="O37" s="50">
        <v>131.75899999999999</v>
      </c>
    </row>
    <row r="38" spans="1:15" x14ac:dyDescent="0.25">
      <c r="A38" s="84" t="s">
        <v>15</v>
      </c>
      <c r="B38" s="84" t="s">
        <v>239</v>
      </c>
      <c r="C38" s="46" t="s">
        <v>50</v>
      </c>
      <c r="D38" s="46"/>
      <c r="E38" s="46" t="s">
        <v>18</v>
      </c>
      <c r="F38" s="44">
        <f t="shared" si="2"/>
        <v>2172.6586666666667</v>
      </c>
      <c r="G38" s="50">
        <v>487.53300000000002</v>
      </c>
      <c r="H38" s="50">
        <v>328.19099999999997</v>
      </c>
      <c r="I38" s="50">
        <v>9.4529999999999994</v>
      </c>
      <c r="J38" s="50">
        <v>432.24099999999999</v>
      </c>
      <c r="K38" s="50">
        <v>1268.0329999999999</v>
      </c>
      <c r="L38" s="50">
        <v>1373.75</v>
      </c>
      <c r="M38" s="50">
        <v>1619.8620000000001</v>
      </c>
      <c r="N38" s="50">
        <v>2144.6190000000001</v>
      </c>
      <c r="O38" s="50">
        <v>2753.4949999999999</v>
      </c>
    </row>
    <row r="39" spans="1:15" x14ac:dyDescent="0.25">
      <c r="A39" s="84" t="s">
        <v>15</v>
      </c>
      <c r="B39" s="84" t="s">
        <v>239</v>
      </c>
      <c r="C39" s="46" t="s">
        <v>26</v>
      </c>
      <c r="D39" s="46"/>
      <c r="E39" s="46" t="s">
        <v>18</v>
      </c>
      <c r="F39" s="44">
        <f t="shared" ref="F39:F70" si="3">SUM(M39:O39)/3</f>
        <v>1866.8326666666669</v>
      </c>
      <c r="G39" s="50">
        <v>3965.4169999999999</v>
      </c>
      <c r="H39" s="50">
        <v>7151.3519999999999</v>
      </c>
      <c r="I39" s="50">
        <v>2331.7840000000001</v>
      </c>
      <c r="J39" s="50">
        <v>1509.9929999999999</v>
      </c>
      <c r="K39" s="50">
        <v>2118.69</v>
      </c>
      <c r="L39" s="50">
        <v>2570.788</v>
      </c>
      <c r="M39" s="50">
        <v>2188.2399999999998</v>
      </c>
      <c r="N39" s="50">
        <v>2182.1460000000002</v>
      </c>
      <c r="O39" s="50">
        <v>1230.1120000000001</v>
      </c>
    </row>
    <row r="40" spans="1:15" x14ac:dyDescent="0.25">
      <c r="A40" s="84" t="s">
        <v>15</v>
      </c>
      <c r="B40" s="84" t="s">
        <v>239</v>
      </c>
      <c r="C40" s="46" t="s">
        <v>70</v>
      </c>
      <c r="D40" s="46"/>
      <c r="E40" s="46" t="s">
        <v>18</v>
      </c>
      <c r="F40" s="44">
        <f t="shared" si="3"/>
        <v>1636.162</v>
      </c>
      <c r="G40" s="50">
        <v>237.35599999999999</v>
      </c>
      <c r="H40" s="50">
        <v>478.92200000000003</v>
      </c>
      <c r="I40" s="50">
        <v>628.13</v>
      </c>
      <c r="J40" s="50">
        <v>720.16899999999998</v>
      </c>
      <c r="K40" s="50">
        <v>730.07799999999997</v>
      </c>
      <c r="L40" s="50">
        <v>1127.8</v>
      </c>
      <c r="M40" s="50">
        <v>1506.606</v>
      </c>
      <c r="N40" s="50">
        <v>1747.521</v>
      </c>
      <c r="O40" s="50">
        <v>1654.3589999999999</v>
      </c>
    </row>
    <row r="41" spans="1:15" x14ac:dyDescent="0.25">
      <c r="A41" s="84" t="s">
        <v>15</v>
      </c>
      <c r="B41" s="84" t="s">
        <v>239</v>
      </c>
      <c r="C41" s="46" t="s">
        <v>131</v>
      </c>
      <c r="D41" s="46"/>
      <c r="E41" s="46" t="s">
        <v>18</v>
      </c>
      <c r="F41" s="44">
        <f t="shared" si="3"/>
        <v>1502.7223333333334</v>
      </c>
      <c r="G41" s="50" t="s">
        <v>60</v>
      </c>
      <c r="H41" s="50">
        <v>237.47399999999999</v>
      </c>
      <c r="I41" s="50" t="s">
        <v>60</v>
      </c>
      <c r="J41" s="50" t="s">
        <v>60</v>
      </c>
      <c r="K41" s="50">
        <v>478.08100000000002</v>
      </c>
      <c r="L41" s="50" t="s">
        <v>60</v>
      </c>
      <c r="M41" s="50">
        <v>38.314999999999998</v>
      </c>
      <c r="N41" s="50">
        <v>1885.472</v>
      </c>
      <c r="O41" s="50">
        <v>2584.38</v>
      </c>
    </row>
    <row r="42" spans="1:15" x14ac:dyDescent="0.25">
      <c r="A42" s="84" t="s">
        <v>15</v>
      </c>
      <c r="B42" s="84" t="s">
        <v>239</v>
      </c>
      <c r="C42" s="46" t="s">
        <v>68</v>
      </c>
      <c r="D42" s="46"/>
      <c r="E42" s="46" t="s">
        <v>18</v>
      </c>
      <c r="F42" s="44">
        <f t="shared" si="3"/>
        <v>1494.1319999999998</v>
      </c>
      <c r="G42" s="50">
        <v>602.94200000000001</v>
      </c>
      <c r="H42" s="50">
        <v>1317.0260000000001</v>
      </c>
      <c r="I42" s="50">
        <v>2337.393</v>
      </c>
      <c r="J42" s="50">
        <v>679.26900000000001</v>
      </c>
      <c r="K42" s="50">
        <v>841.36800000000005</v>
      </c>
      <c r="L42" s="50">
        <v>788.85699999999997</v>
      </c>
      <c r="M42" s="50">
        <v>1118.421</v>
      </c>
      <c r="N42" s="50">
        <v>1605.6089999999999</v>
      </c>
      <c r="O42" s="50">
        <v>1758.366</v>
      </c>
    </row>
    <row r="43" spans="1:15" x14ac:dyDescent="0.25">
      <c r="A43" s="84" t="s">
        <v>15</v>
      </c>
      <c r="B43" s="84" t="s">
        <v>239</v>
      </c>
      <c r="C43" s="46" t="s">
        <v>128</v>
      </c>
      <c r="D43" s="46"/>
      <c r="E43" s="46" t="s">
        <v>18</v>
      </c>
      <c r="F43" s="44">
        <f t="shared" si="3"/>
        <v>1430.5976666666666</v>
      </c>
      <c r="G43" s="50" t="s">
        <v>60</v>
      </c>
      <c r="H43" s="50" t="s">
        <v>60</v>
      </c>
      <c r="I43" s="50">
        <v>8.6999999999999993</v>
      </c>
      <c r="J43" s="50">
        <v>148.78700000000001</v>
      </c>
      <c r="K43" s="50">
        <v>405.70100000000002</v>
      </c>
      <c r="L43" s="50">
        <v>61.557000000000002</v>
      </c>
      <c r="M43" s="50">
        <v>375.40800000000002</v>
      </c>
      <c r="N43" s="50">
        <v>2232.8049999999998</v>
      </c>
      <c r="O43" s="50">
        <v>1683.58</v>
      </c>
    </row>
    <row r="44" spans="1:15" x14ac:dyDescent="0.25">
      <c r="A44" s="84" t="s">
        <v>15</v>
      </c>
      <c r="B44" s="84" t="s">
        <v>239</v>
      </c>
      <c r="C44" s="46" t="s">
        <v>87</v>
      </c>
      <c r="D44" s="46"/>
      <c r="E44" s="46" t="s">
        <v>18</v>
      </c>
      <c r="F44" s="44">
        <f t="shared" si="3"/>
        <v>1361.2543333333333</v>
      </c>
      <c r="G44" s="50">
        <v>1034.623</v>
      </c>
      <c r="H44" s="50">
        <v>2425.3910000000001</v>
      </c>
      <c r="I44" s="50">
        <v>574.44200000000001</v>
      </c>
      <c r="J44" s="50">
        <v>148.03899999999999</v>
      </c>
      <c r="K44" s="50">
        <v>347.16699999999997</v>
      </c>
      <c r="L44" s="50">
        <v>1143.691</v>
      </c>
      <c r="M44" s="50">
        <v>2744.5</v>
      </c>
      <c r="N44" s="50">
        <v>958.92</v>
      </c>
      <c r="O44" s="50">
        <v>380.34300000000002</v>
      </c>
    </row>
    <row r="45" spans="1:15" x14ac:dyDescent="0.25">
      <c r="A45" s="84" t="s">
        <v>15</v>
      </c>
      <c r="B45" s="84" t="s">
        <v>239</v>
      </c>
      <c r="C45" s="46" t="s">
        <v>65</v>
      </c>
      <c r="D45" s="46"/>
      <c r="E45" s="46" t="s">
        <v>18</v>
      </c>
      <c r="F45" s="44">
        <f t="shared" si="3"/>
        <v>1229.8816666666669</v>
      </c>
      <c r="G45" s="50">
        <v>0.05</v>
      </c>
      <c r="H45" s="50">
        <v>723.80799999999999</v>
      </c>
      <c r="I45" s="50">
        <v>359.65899999999999</v>
      </c>
      <c r="J45" s="50">
        <v>0.3</v>
      </c>
      <c r="K45" s="50">
        <v>217.804</v>
      </c>
      <c r="L45" s="50" t="s">
        <v>60</v>
      </c>
      <c r="M45" s="50">
        <v>3051.1390000000001</v>
      </c>
      <c r="N45" s="50">
        <v>0.121</v>
      </c>
      <c r="O45" s="50">
        <v>638.38499999999999</v>
      </c>
    </row>
    <row r="46" spans="1:15" x14ac:dyDescent="0.25">
      <c r="A46" s="84" t="s">
        <v>15</v>
      </c>
      <c r="B46" s="84" t="s">
        <v>239</v>
      </c>
      <c r="C46" s="46" t="s">
        <v>31</v>
      </c>
      <c r="D46" s="46"/>
      <c r="E46" s="46" t="s">
        <v>18</v>
      </c>
      <c r="F46" s="44">
        <f t="shared" si="3"/>
        <v>1116.7323333333331</v>
      </c>
      <c r="G46" s="50">
        <v>14.379</v>
      </c>
      <c r="H46" s="50">
        <v>103.955</v>
      </c>
      <c r="I46" s="50">
        <v>76.977000000000004</v>
      </c>
      <c r="J46" s="50">
        <v>1110.789</v>
      </c>
      <c r="K46" s="50">
        <v>1.7929999999999999</v>
      </c>
      <c r="L46" s="50">
        <v>181.54499999999999</v>
      </c>
      <c r="M46" s="50">
        <v>1188.115</v>
      </c>
      <c r="N46" s="50">
        <v>894.73199999999997</v>
      </c>
      <c r="O46" s="50">
        <v>1267.3499999999999</v>
      </c>
    </row>
    <row r="47" spans="1:15" x14ac:dyDescent="0.25">
      <c r="A47" s="84" t="s">
        <v>15</v>
      </c>
      <c r="B47" s="84" t="s">
        <v>239</v>
      </c>
      <c r="C47" s="46" t="s">
        <v>134</v>
      </c>
      <c r="D47" s="46"/>
      <c r="E47" s="46" t="s">
        <v>18</v>
      </c>
      <c r="F47" s="44">
        <f t="shared" si="3"/>
        <v>1063.1986666666667</v>
      </c>
      <c r="G47" s="50">
        <v>22.952000000000002</v>
      </c>
      <c r="H47" s="50">
        <v>107.94799999999999</v>
      </c>
      <c r="I47" s="50">
        <v>15.225</v>
      </c>
      <c r="J47" s="50">
        <v>4.077</v>
      </c>
      <c r="K47" s="50">
        <v>11.468999999999999</v>
      </c>
      <c r="L47" s="50">
        <v>13.205</v>
      </c>
      <c r="M47" s="50">
        <v>582.17100000000005</v>
      </c>
      <c r="N47" s="50">
        <v>2035.9480000000001</v>
      </c>
      <c r="O47" s="50">
        <v>571.47699999999998</v>
      </c>
    </row>
    <row r="48" spans="1:15" x14ac:dyDescent="0.25">
      <c r="A48" s="84" t="s">
        <v>15</v>
      </c>
      <c r="B48" s="84" t="s">
        <v>239</v>
      </c>
      <c r="C48" s="46" t="s">
        <v>44</v>
      </c>
      <c r="D48" s="46"/>
      <c r="E48" s="46" t="s">
        <v>18</v>
      </c>
      <c r="F48" s="44">
        <f t="shared" si="3"/>
        <v>1044.4863333333333</v>
      </c>
      <c r="G48" s="50">
        <v>121.258</v>
      </c>
      <c r="H48" s="50">
        <v>4.3</v>
      </c>
      <c r="I48" s="50">
        <v>139.62799999999999</v>
      </c>
      <c r="J48" s="50">
        <v>68.185000000000002</v>
      </c>
      <c r="K48" s="50">
        <v>6.2610000000000001</v>
      </c>
      <c r="L48" s="50">
        <v>99.18</v>
      </c>
      <c r="M48" s="50">
        <v>1186.6279999999999</v>
      </c>
      <c r="N48" s="50">
        <v>1932.566</v>
      </c>
      <c r="O48" s="50">
        <v>14.265000000000001</v>
      </c>
    </row>
    <row r="49" spans="1:15" x14ac:dyDescent="0.25">
      <c r="A49" s="84" t="s">
        <v>15</v>
      </c>
      <c r="B49" s="84" t="s">
        <v>239</v>
      </c>
      <c r="C49" s="46" t="s">
        <v>57</v>
      </c>
      <c r="D49" s="46"/>
      <c r="E49" s="46" t="s">
        <v>18</v>
      </c>
      <c r="F49" s="44">
        <f t="shared" si="3"/>
        <v>926.45499999999993</v>
      </c>
      <c r="G49" s="50">
        <v>122.46299999999999</v>
      </c>
      <c r="H49" s="50">
        <v>69.947000000000003</v>
      </c>
      <c r="I49" s="50">
        <v>60.753</v>
      </c>
      <c r="J49" s="50">
        <v>74.453999999999994</v>
      </c>
      <c r="K49" s="50">
        <v>272.98899999999998</v>
      </c>
      <c r="L49" s="50">
        <v>125.935</v>
      </c>
      <c r="M49" s="50">
        <v>409.07100000000003</v>
      </c>
      <c r="N49" s="50">
        <v>1082.8119999999999</v>
      </c>
      <c r="O49" s="50">
        <v>1287.482</v>
      </c>
    </row>
    <row r="50" spans="1:15" x14ac:dyDescent="0.25">
      <c r="A50" s="84" t="s">
        <v>15</v>
      </c>
      <c r="B50" s="84" t="s">
        <v>239</v>
      </c>
      <c r="C50" s="46" t="s">
        <v>36</v>
      </c>
      <c r="D50" s="46"/>
      <c r="E50" s="46" t="s">
        <v>18</v>
      </c>
      <c r="F50" s="44">
        <f t="shared" si="3"/>
        <v>876.71366666666665</v>
      </c>
      <c r="G50" s="50">
        <v>507.05200000000002</v>
      </c>
      <c r="H50" s="50">
        <v>1332.7139999999999</v>
      </c>
      <c r="I50" s="50">
        <v>417.16399999999999</v>
      </c>
      <c r="J50" s="50">
        <v>138.892</v>
      </c>
      <c r="K50" s="50">
        <v>993.08500000000004</v>
      </c>
      <c r="L50" s="50">
        <v>63.338999999999999</v>
      </c>
      <c r="M50" s="50">
        <v>506.44400000000002</v>
      </c>
      <c r="N50" s="50">
        <v>325.77499999999998</v>
      </c>
      <c r="O50" s="50">
        <v>1797.922</v>
      </c>
    </row>
    <row r="51" spans="1:15" x14ac:dyDescent="0.25">
      <c r="A51" s="84" t="s">
        <v>15</v>
      </c>
      <c r="B51" s="84" t="s">
        <v>239</v>
      </c>
      <c r="C51" s="46" t="s">
        <v>73</v>
      </c>
      <c r="D51" s="46"/>
      <c r="E51" s="46" t="s">
        <v>18</v>
      </c>
      <c r="F51" s="44">
        <f t="shared" si="3"/>
        <v>870.45066666666662</v>
      </c>
      <c r="G51" s="50" t="s">
        <v>60</v>
      </c>
      <c r="H51" s="50" t="s">
        <v>60</v>
      </c>
      <c r="I51" s="50">
        <v>1.982</v>
      </c>
      <c r="J51" s="50">
        <v>82.216999999999999</v>
      </c>
      <c r="K51" s="50">
        <v>202.54599999999999</v>
      </c>
      <c r="L51" s="50">
        <v>523.87300000000005</v>
      </c>
      <c r="M51" s="50">
        <v>102.128</v>
      </c>
      <c r="N51" s="50">
        <v>1338.9680000000001</v>
      </c>
      <c r="O51" s="50">
        <v>1170.2560000000001</v>
      </c>
    </row>
    <row r="52" spans="1:15" x14ac:dyDescent="0.25">
      <c r="A52" s="84" t="s">
        <v>15</v>
      </c>
      <c r="B52" s="84" t="s">
        <v>239</v>
      </c>
      <c r="C52" s="46" t="s">
        <v>114</v>
      </c>
      <c r="D52" s="46"/>
      <c r="E52" s="46" t="s">
        <v>18</v>
      </c>
      <c r="F52" s="44">
        <f t="shared" si="3"/>
        <v>597.85366666666664</v>
      </c>
      <c r="G52" s="50" t="s">
        <v>60</v>
      </c>
      <c r="H52" s="50" t="s">
        <v>60</v>
      </c>
      <c r="I52" s="50">
        <v>3.819</v>
      </c>
      <c r="J52" s="50" t="s">
        <v>60</v>
      </c>
      <c r="K52" s="50" t="s">
        <v>60</v>
      </c>
      <c r="L52" s="50">
        <v>238.70699999999999</v>
      </c>
      <c r="M52" s="50">
        <v>916.1</v>
      </c>
      <c r="N52" s="50">
        <v>528.27599999999995</v>
      </c>
      <c r="O52" s="50">
        <v>349.185</v>
      </c>
    </row>
    <row r="53" spans="1:15" x14ac:dyDescent="0.25">
      <c r="A53" s="84" t="s">
        <v>15</v>
      </c>
      <c r="B53" s="84" t="s">
        <v>239</v>
      </c>
      <c r="C53" s="46" t="s">
        <v>47</v>
      </c>
      <c r="D53" s="46"/>
      <c r="E53" s="46" t="s">
        <v>18</v>
      </c>
      <c r="F53" s="44">
        <f t="shared" si="3"/>
        <v>587.12066666666669</v>
      </c>
      <c r="G53" s="50">
        <v>0.48199999999999998</v>
      </c>
      <c r="H53" s="50" t="s">
        <v>60</v>
      </c>
      <c r="I53" s="50">
        <v>286.15199999999999</v>
      </c>
      <c r="J53" s="50">
        <v>979.07</v>
      </c>
      <c r="K53" s="50">
        <v>2036.4949999999999</v>
      </c>
      <c r="L53" s="50">
        <v>57.771000000000001</v>
      </c>
      <c r="M53" s="50">
        <v>1419.7080000000001</v>
      </c>
      <c r="N53" s="50">
        <v>133.92599999999999</v>
      </c>
      <c r="O53" s="50">
        <v>207.72800000000001</v>
      </c>
    </row>
    <row r="54" spans="1:15" x14ac:dyDescent="0.25">
      <c r="A54" s="84" t="s">
        <v>15</v>
      </c>
      <c r="B54" s="84" t="s">
        <v>239</v>
      </c>
      <c r="C54" s="46" t="s">
        <v>69</v>
      </c>
      <c r="D54" s="46"/>
      <c r="E54" s="46" t="s">
        <v>18</v>
      </c>
      <c r="F54" s="44">
        <f t="shared" si="3"/>
        <v>553.69600000000003</v>
      </c>
      <c r="G54" s="50" t="s">
        <v>60</v>
      </c>
      <c r="H54" s="50" t="s">
        <v>60</v>
      </c>
      <c r="I54" s="50" t="s">
        <v>60</v>
      </c>
      <c r="J54" s="50" t="s">
        <v>60</v>
      </c>
      <c r="K54" s="50">
        <v>693.31100000000004</v>
      </c>
      <c r="L54" s="50">
        <v>1752.8510000000001</v>
      </c>
      <c r="M54" s="50">
        <v>384.70699999999999</v>
      </c>
      <c r="N54" s="50">
        <v>483.25099999999998</v>
      </c>
      <c r="O54" s="50">
        <v>793.13</v>
      </c>
    </row>
    <row r="55" spans="1:15" x14ac:dyDescent="0.25">
      <c r="A55" s="84" t="s">
        <v>15</v>
      </c>
      <c r="B55" s="84" t="s">
        <v>239</v>
      </c>
      <c r="C55" s="46" t="s">
        <v>92</v>
      </c>
      <c r="D55" s="46"/>
      <c r="E55" s="46" t="s">
        <v>18</v>
      </c>
      <c r="F55" s="44">
        <f t="shared" si="3"/>
        <v>439.56866666666673</v>
      </c>
      <c r="G55" s="50">
        <v>0.76300000000000001</v>
      </c>
      <c r="H55" s="50">
        <v>59.942999999999998</v>
      </c>
      <c r="I55" s="50">
        <v>354.73899999999998</v>
      </c>
      <c r="J55" s="50">
        <v>2.734</v>
      </c>
      <c r="K55" s="50">
        <v>1.589</v>
      </c>
      <c r="L55" s="50">
        <v>80.507999999999996</v>
      </c>
      <c r="M55" s="50">
        <v>703.02300000000002</v>
      </c>
      <c r="N55" s="50">
        <v>615.13900000000001</v>
      </c>
      <c r="O55" s="50">
        <v>0.54400000000000004</v>
      </c>
    </row>
    <row r="56" spans="1:15" x14ac:dyDescent="0.25">
      <c r="A56" s="84" t="s">
        <v>15</v>
      </c>
      <c r="B56" s="84" t="s">
        <v>239</v>
      </c>
      <c r="C56" s="46" t="s">
        <v>38</v>
      </c>
      <c r="D56" s="46"/>
      <c r="E56" s="46" t="s">
        <v>18</v>
      </c>
      <c r="F56" s="44">
        <f t="shared" si="3"/>
        <v>435.18666666666667</v>
      </c>
      <c r="G56" s="50">
        <v>307.99099999999999</v>
      </c>
      <c r="H56" s="50">
        <v>529.22</v>
      </c>
      <c r="I56" s="50">
        <v>694.04399999999998</v>
      </c>
      <c r="J56" s="50">
        <v>1085.0609999999999</v>
      </c>
      <c r="K56" s="50">
        <v>490.63</v>
      </c>
      <c r="L56" s="50">
        <v>398.86799999999999</v>
      </c>
      <c r="M56" s="50">
        <v>447.041</v>
      </c>
      <c r="N56" s="50">
        <v>570.59400000000005</v>
      </c>
      <c r="O56" s="50">
        <v>287.92500000000001</v>
      </c>
    </row>
    <row r="57" spans="1:15" x14ac:dyDescent="0.25">
      <c r="A57" s="84" t="s">
        <v>15</v>
      </c>
      <c r="B57" s="84" t="s">
        <v>239</v>
      </c>
      <c r="C57" s="46" t="s">
        <v>139</v>
      </c>
      <c r="D57" s="46"/>
      <c r="E57" s="46" t="s">
        <v>18</v>
      </c>
      <c r="F57" s="44">
        <f t="shared" si="3"/>
        <v>415.00233333333335</v>
      </c>
      <c r="G57" s="50" t="s">
        <v>60</v>
      </c>
      <c r="H57" s="50">
        <v>227.63200000000001</v>
      </c>
      <c r="I57" s="50">
        <v>60.268999999999998</v>
      </c>
      <c r="J57" s="50">
        <v>221.18799999999999</v>
      </c>
      <c r="K57" s="50">
        <v>97.597999999999999</v>
      </c>
      <c r="L57" s="50">
        <v>137.94</v>
      </c>
      <c r="M57" s="50">
        <v>199.227</v>
      </c>
      <c r="N57" s="50">
        <v>490.34</v>
      </c>
      <c r="O57" s="50">
        <v>555.44000000000005</v>
      </c>
    </row>
    <row r="58" spans="1:15" x14ac:dyDescent="0.25">
      <c r="A58" s="84" t="s">
        <v>15</v>
      </c>
      <c r="B58" s="84" t="s">
        <v>239</v>
      </c>
      <c r="C58" s="46" t="s">
        <v>95</v>
      </c>
      <c r="D58" s="46"/>
      <c r="E58" s="46" t="s">
        <v>18</v>
      </c>
      <c r="F58" s="44">
        <f t="shared" si="3"/>
        <v>395.05566666666664</v>
      </c>
      <c r="G58" s="50">
        <v>33.567999999999998</v>
      </c>
      <c r="H58" s="50">
        <v>77.510000000000005</v>
      </c>
      <c r="I58" s="50">
        <v>153.44800000000001</v>
      </c>
      <c r="J58" s="50">
        <v>106.982</v>
      </c>
      <c r="K58" s="50">
        <v>128.53899999999999</v>
      </c>
      <c r="L58" s="50">
        <v>493.65100000000001</v>
      </c>
      <c r="M58" s="50">
        <v>184.892</v>
      </c>
      <c r="N58" s="50">
        <v>237.327</v>
      </c>
      <c r="O58" s="50">
        <v>762.94799999999998</v>
      </c>
    </row>
    <row r="59" spans="1:15" x14ac:dyDescent="0.25">
      <c r="A59" s="84" t="s">
        <v>15</v>
      </c>
      <c r="B59" s="84" t="s">
        <v>239</v>
      </c>
      <c r="C59" s="46" t="s">
        <v>140</v>
      </c>
      <c r="D59" s="46"/>
      <c r="E59" s="46" t="s">
        <v>18</v>
      </c>
      <c r="F59" s="44">
        <f t="shared" si="3"/>
        <v>376.29966666666661</v>
      </c>
      <c r="G59" s="50">
        <v>0.503</v>
      </c>
      <c r="H59" s="50">
        <v>88.06</v>
      </c>
      <c r="I59" s="50">
        <v>737.04300000000001</v>
      </c>
      <c r="J59" s="50">
        <v>0.15</v>
      </c>
      <c r="K59" s="50" t="s">
        <v>60</v>
      </c>
      <c r="L59" s="50">
        <v>63.145000000000003</v>
      </c>
      <c r="M59" s="50">
        <v>232.965</v>
      </c>
      <c r="N59" s="50">
        <v>85.731999999999999</v>
      </c>
      <c r="O59" s="50">
        <v>810.202</v>
      </c>
    </row>
    <row r="60" spans="1:15" x14ac:dyDescent="0.25">
      <c r="A60" s="84" t="s">
        <v>15</v>
      </c>
      <c r="B60" s="84" t="s">
        <v>239</v>
      </c>
      <c r="C60" s="46" t="s">
        <v>84</v>
      </c>
      <c r="D60" s="46"/>
      <c r="E60" s="46" t="s">
        <v>18</v>
      </c>
      <c r="F60" s="44">
        <f t="shared" si="3"/>
        <v>373.79866666666663</v>
      </c>
      <c r="G60" s="50">
        <v>795.43299999999999</v>
      </c>
      <c r="H60" s="50">
        <v>481.16</v>
      </c>
      <c r="I60" s="50">
        <v>42.835999999999999</v>
      </c>
      <c r="J60" s="50">
        <v>464.68599999999998</v>
      </c>
      <c r="K60" s="50">
        <v>0</v>
      </c>
      <c r="L60" s="50">
        <v>1007.28</v>
      </c>
      <c r="M60" s="50">
        <v>775.28</v>
      </c>
      <c r="N60" s="50">
        <v>343.416</v>
      </c>
      <c r="O60" s="50">
        <v>2.7</v>
      </c>
    </row>
    <row r="61" spans="1:15" x14ac:dyDescent="0.25">
      <c r="A61" s="84" t="s">
        <v>15</v>
      </c>
      <c r="B61" s="84" t="s">
        <v>239</v>
      </c>
      <c r="C61" s="46" t="s">
        <v>42</v>
      </c>
      <c r="D61" s="46"/>
      <c r="E61" s="46" t="s">
        <v>18</v>
      </c>
      <c r="F61" s="44">
        <f t="shared" si="3"/>
        <v>286.863</v>
      </c>
      <c r="G61" s="50">
        <v>47.508000000000003</v>
      </c>
      <c r="H61" s="50">
        <v>73.394000000000005</v>
      </c>
      <c r="I61" s="50">
        <v>248.97399999999999</v>
      </c>
      <c r="J61" s="50">
        <v>24.366</v>
      </c>
      <c r="K61" s="50">
        <v>63.31</v>
      </c>
      <c r="L61" s="50">
        <v>77.266999999999996</v>
      </c>
      <c r="M61" s="50">
        <v>157.13900000000001</v>
      </c>
      <c r="N61" s="50">
        <v>407.69200000000001</v>
      </c>
      <c r="O61" s="50">
        <v>295.75799999999998</v>
      </c>
    </row>
    <row r="62" spans="1:15" x14ac:dyDescent="0.25">
      <c r="A62" s="84" t="s">
        <v>15</v>
      </c>
      <c r="B62" s="84" t="s">
        <v>239</v>
      </c>
      <c r="C62" s="46" t="s">
        <v>76</v>
      </c>
      <c r="D62" s="46"/>
      <c r="E62" s="46" t="s">
        <v>18</v>
      </c>
      <c r="F62" s="44">
        <f t="shared" si="3"/>
        <v>282.54299999999995</v>
      </c>
      <c r="G62" s="50">
        <v>382.25900000000001</v>
      </c>
      <c r="H62" s="50">
        <v>9.6579999999999995</v>
      </c>
      <c r="I62" s="50">
        <v>50.405999999999999</v>
      </c>
      <c r="J62" s="50">
        <v>267.94600000000003</v>
      </c>
      <c r="K62" s="50">
        <v>11.265000000000001</v>
      </c>
      <c r="L62" s="50">
        <v>11.128</v>
      </c>
      <c r="M62" s="50">
        <v>585.68499999999995</v>
      </c>
      <c r="N62" s="50">
        <v>260.096</v>
      </c>
      <c r="O62" s="50">
        <v>1.8480000000000001</v>
      </c>
    </row>
    <row r="63" spans="1:15" x14ac:dyDescent="0.25">
      <c r="A63" s="84" t="s">
        <v>15</v>
      </c>
      <c r="B63" s="84" t="s">
        <v>239</v>
      </c>
      <c r="C63" s="46" t="s">
        <v>35</v>
      </c>
      <c r="D63" s="46"/>
      <c r="E63" s="46" t="s">
        <v>18</v>
      </c>
      <c r="F63" s="44">
        <f t="shared" si="3"/>
        <v>259.22733333333332</v>
      </c>
      <c r="G63" s="50">
        <v>4.1580000000000004</v>
      </c>
      <c r="H63" s="50">
        <v>15.231</v>
      </c>
      <c r="I63" s="50">
        <v>0.111</v>
      </c>
      <c r="J63" s="50">
        <v>5.15</v>
      </c>
      <c r="K63" s="50">
        <v>31.052</v>
      </c>
      <c r="L63" s="50">
        <v>25.446000000000002</v>
      </c>
      <c r="M63" s="50">
        <v>699.36500000000001</v>
      </c>
      <c r="N63" s="50">
        <v>2.0539999999999998</v>
      </c>
      <c r="O63" s="50">
        <v>76.263000000000005</v>
      </c>
    </row>
    <row r="64" spans="1:15" x14ac:dyDescent="0.25">
      <c r="A64" s="84" t="s">
        <v>15</v>
      </c>
      <c r="B64" s="84" t="s">
        <v>239</v>
      </c>
      <c r="C64" s="46" t="s">
        <v>58</v>
      </c>
      <c r="D64" s="46"/>
      <c r="E64" s="46" t="s">
        <v>18</v>
      </c>
      <c r="F64" s="44">
        <f t="shared" si="3"/>
        <v>246.52233333333334</v>
      </c>
      <c r="G64" s="50">
        <v>118.161</v>
      </c>
      <c r="H64" s="50">
        <v>394.03699999999998</v>
      </c>
      <c r="I64" s="50">
        <v>300.39299999999997</v>
      </c>
      <c r="J64" s="50" t="s">
        <v>60</v>
      </c>
      <c r="K64" s="50" t="s">
        <v>60</v>
      </c>
      <c r="L64" s="50">
        <v>1470.8420000000001</v>
      </c>
      <c r="M64" s="50">
        <v>739.56700000000001</v>
      </c>
      <c r="N64" s="50" t="s">
        <v>60</v>
      </c>
      <c r="O64" s="50" t="s">
        <v>60</v>
      </c>
    </row>
    <row r="65" spans="1:15" x14ac:dyDescent="0.25">
      <c r="A65" s="84" t="s">
        <v>15</v>
      </c>
      <c r="B65" s="84" t="s">
        <v>239</v>
      </c>
      <c r="C65" s="46" t="s">
        <v>133</v>
      </c>
      <c r="D65" s="46"/>
      <c r="E65" s="46" t="s">
        <v>18</v>
      </c>
      <c r="F65" s="44">
        <f t="shared" si="3"/>
        <v>229.15866666666668</v>
      </c>
      <c r="G65" s="50">
        <v>68.721999999999994</v>
      </c>
      <c r="H65" s="50">
        <v>73.543999999999997</v>
      </c>
      <c r="I65" s="50">
        <v>67.055000000000007</v>
      </c>
      <c r="J65" s="50">
        <v>7.0739999999999998</v>
      </c>
      <c r="K65" s="50">
        <v>192.28700000000001</v>
      </c>
      <c r="L65" s="50">
        <v>45.186</v>
      </c>
      <c r="M65" s="50">
        <v>63.344000000000001</v>
      </c>
      <c r="N65" s="50">
        <v>606.72699999999998</v>
      </c>
      <c r="O65" s="50">
        <v>17.405000000000001</v>
      </c>
    </row>
    <row r="66" spans="1:15" x14ac:dyDescent="0.25">
      <c r="A66" s="84" t="s">
        <v>15</v>
      </c>
      <c r="B66" s="84" t="s">
        <v>239</v>
      </c>
      <c r="C66" s="46" t="s">
        <v>108</v>
      </c>
      <c r="D66" s="46"/>
      <c r="E66" s="46" t="s">
        <v>18</v>
      </c>
      <c r="F66" s="44">
        <f t="shared" si="3"/>
        <v>223.52700000000002</v>
      </c>
      <c r="G66" s="50" t="s">
        <v>60</v>
      </c>
      <c r="H66" s="50" t="s">
        <v>60</v>
      </c>
      <c r="I66" s="50" t="s">
        <v>60</v>
      </c>
      <c r="J66" s="50">
        <v>133.45699999999999</v>
      </c>
      <c r="K66" s="50">
        <v>0</v>
      </c>
      <c r="L66" s="50">
        <v>155.28</v>
      </c>
      <c r="M66" s="50">
        <v>131.30199999999999</v>
      </c>
      <c r="N66" s="50" t="s">
        <v>60</v>
      </c>
      <c r="O66" s="50">
        <v>539.279</v>
      </c>
    </row>
    <row r="67" spans="1:15" x14ac:dyDescent="0.25">
      <c r="A67" s="84" t="s">
        <v>15</v>
      </c>
      <c r="B67" s="84" t="s">
        <v>239</v>
      </c>
      <c r="C67" s="46" t="s">
        <v>51</v>
      </c>
      <c r="D67" s="46"/>
      <c r="E67" s="46" t="s">
        <v>18</v>
      </c>
      <c r="F67" s="44">
        <f t="shared" si="3"/>
        <v>221.45066666666665</v>
      </c>
      <c r="G67" s="50">
        <v>324.173</v>
      </c>
      <c r="H67" s="50">
        <v>2.242</v>
      </c>
      <c r="I67" s="50">
        <v>0</v>
      </c>
      <c r="J67" s="50">
        <v>218.673</v>
      </c>
      <c r="K67" s="50">
        <v>34.018000000000001</v>
      </c>
      <c r="L67" s="50">
        <v>187.80600000000001</v>
      </c>
      <c r="M67" s="50">
        <v>226.904</v>
      </c>
      <c r="N67" s="50">
        <v>226.054</v>
      </c>
      <c r="O67" s="50">
        <v>211.39400000000001</v>
      </c>
    </row>
    <row r="68" spans="1:15" x14ac:dyDescent="0.25">
      <c r="A68" s="84" t="s">
        <v>15</v>
      </c>
      <c r="B68" s="84" t="s">
        <v>239</v>
      </c>
      <c r="C68" s="46" t="s">
        <v>148</v>
      </c>
      <c r="D68" s="46"/>
      <c r="E68" s="46" t="s">
        <v>18</v>
      </c>
      <c r="F68" s="44">
        <f t="shared" si="3"/>
        <v>207.30533333333335</v>
      </c>
      <c r="G68" s="50">
        <v>187.636</v>
      </c>
      <c r="H68" s="50">
        <v>430.48899999999998</v>
      </c>
      <c r="I68" s="50">
        <v>53.837000000000003</v>
      </c>
      <c r="J68" s="50">
        <v>153.965</v>
      </c>
      <c r="K68" s="50">
        <v>222.57599999999999</v>
      </c>
      <c r="L68" s="50">
        <v>152.03200000000001</v>
      </c>
      <c r="M68" s="50">
        <v>374.76</v>
      </c>
      <c r="N68" s="50">
        <v>232.364</v>
      </c>
      <c r="O68" s="50">
        <v>14.792</v>
      </c>
    </row>
    <row r="69" spans="1:15" x14ac:dyDescent="0.25">
      <c r="A69" s="84" t="s">
        <v>15</v>
      </c>
      <c r="B69" s="84" t="s">
        <v>239</v>
      </c>
      <c r="C69" s="46" t="s">
        <v>55</v>
      </c>
      <c r="D69" s="46"/>
      <c r="E69" s="46" t="s">
        <v>18</v>
      </c>
      <c r="F69" s="44">
        <f t="shared" si="3"/>
        <v>206.34400000000002</v>
      </c>
      <c r="G69" s="50">
        <v>1.0629999999999999</v>
      </c>
      <c r="H69" s="50" t="s">
        <v>60</v>
      </c>
      <c r="I69" s="50" t="s">
        <v>60</v>
      </c>
      <c r="J69" s="50" t="s">
        <v>60</v>
      </c>
      <c r="K69" s="50">
        <v>0.68899999999999995</v>
      </c>
      <c r="L69" s="50">
        <v>0.1</v>
      </c>
      <c r="M69" s="50">
        <v>4.2300000000000004</v>
      </c>
      <c r="N69" s="50">
        <v>70.364000000000004</v>
      </c>
      <c r="O69" s="50">
        <v>544.43799999999999</v>
      </c>
    </row>
    <row r="70" spans="1:15" x14ac:dyDescent="0.25">
      <c r="A70" s="84" t="s">
        <v>15</v>
      </c>
      <c r="B70" s="84" t="s">
        <v>239</v>
      </c>
      <c r="C70" s="46" t="s">
        <v>171</v>
      </c>
      <c r="D70" s="46"/>
      <c r="E70" s="46" t="s">
        <v>18</v>
      </c>
      <c r="F70" s="44">
        <f t="shared" si="3"/>
        <v>184.53099999999998</v>
      </c>
      <c r="G70" s="50">
        <v>0.14499999999999999</v>
      </c>
      <c r="H70" s="50">
        <v>63.619</v>
      </c>
      <c r="I70" s="50">
        <v>5</v>
      </c>
      <c r="J70" s="50">
        <v>0</v>
      </c>
      <c r="K70" s="50">
        <v>42.9</v>
      </c>
      <c r="L70" s="50">
        <v>0.55000000000000004</v>
      </c>
      <c r="M70" s="50">
        <v>7.532</v>
      </c>
      <c r="N70" s="50">
        <v>545.88099999999997</v>
      </c>
      <c r="O70" s="50">
        <v>0.18</v>
      </c>
    </row>
    <row r="71" spans="1:15" x14ac:dyDescent="0.25">
      <c r="A71" s="84" t="s">
        <v>15</v>
      </c>
      <c r="B71" s="84" t="s">
        <v>239</v>
      </c>
      <c r="C71" s="46" t="s">
        <v>88</v>
      </c>
      <c r="D71" s="46"/>
      <c r="E71" s="46" t="s">
        <v>18</v>
      </c>
      <c r="F71" s="44">
        <f t="shared" ref="F71:F134" si="4">SUM(M71:O71)/3</f>
        <v>164.756</v>
      </c>
      <c r="G71" s="50" t="s">
        <v>60</v>
      </c>
      <c r="H71" s="50">
        <v>0.6</v>
      </c>
      <c r="I71" s="50">
        <v>7.9169999999999998</v>
      </c>
      <c r="J71" s="50">
        <v>0.14599999999999999</v>
      </c>
      <c r="K71" s="50">
        <v>35.222999999999999</v>
      </c>
      <c r="L71" s="50">
        <v>4.4550000000000001</v>
      </c>
      <c r="M71" s="50">
        <v>279.32</v>
      </c>
      <c r="N71" s="50">
        <v>196.20599999999999</v>
      </c>
      <c r="O71" s="50">
        <v>18.742000000000001</v>
      </c>
    </row>
    <row r="72" spans="1:15" x14ac:dyDescent="0.25">
      <c r="A72" s="84" t="s">
        <v>15</v>
      </c>
      <c r="B72" s="84" t="s">
        <v>239</v>
      </c>
      <c r="C72" s="46" t="s">
        <v>34</v>
      </c>
      <c r="D72" s="46"/>
      <c r="E72" s="46" t="s">
        <v>18</v>
      </c>
      <c r="F72" s="44">
        <f t="shared" si="4"/>
        <v>156.76566666666668</v>
      </c>
      <c r="G72" s="50">
        <v>4.8659999999999997</v>
      </c>
      <c r="H72" s="50">
        <v>5.6879999999999997</v>
      </c>
      <c r="I72" s="50">
        <v>4.9020000000000001</v>
      </c>
      <c r="J72" s="50">
        <v>2.25</v>
      </c>
      <c r="K72" s="50">
        <v>2.3740000000000001</v>
      </c>
      <c r="L72" s="50">
        <v>40.335999999999999</v>
      </c>
      <c r="M72" s="50">
        <v>52.104999999999997</v>
      </c>
      <c r="N72" s="50">
        <v>413.05099999999999</v>
      </c>
      <c r="O72" s="50">
        <v>5.141</v>
      </c>
    </row>
    <row r="73" spans="1:15" x14ac:dyDescent="0.25">
      <c r="A73" s="84" t="s">
        <v>15</v>
      </c>
      <c r="B73" s="84" t="s">
        <v>239</v>
      </c>
      <c r="C73" s="46" t="s">
        <v>45</v>
      </c>
      <c r="D73" s="46"/>
      <c r="E73" s="46" t="s">
        <v>18</v>
      </c>
      <c r="F73" s="44">
        <f t="shared" si="4"/>
        <v>146.80733333333333</v>
      </c>
      <c r="G73" s="50">
        <v>36.148000000000003</v>
      </c>
      <c r="H73" s="50">
        <v>67.430000000000007</v>
      </c>
      <c r="I73" s="50">
        <v>907.77499999999998</v>
      </c>
      <c r="J73" s="50">
        <v>67.275999999999996</v>
      </c>
      <c r="K73" s="50">
        <v>382.41899999999998</v>
      </c>
      <c r="L73" s="50">
        <v>986.59199999999998</v>
      </c>
      <c r="M73" s="50">
        <v>127.31399999999999</v>
      </c>
      <c r="N73" s="50">
        <v>164.49600000000001</v>
      </c>
      <c r="O73" s="50">
        <v>148.61199999999999</v>
      </c>
    </row>
    <row r="74" spans="1:15" x14ac:dyDescent="0.25">
      <c r="A74" s="84" t="s">
        <v>15</v>
      </c>
      <c r="B74" s="84" t="s">
        <v>239</v>
      </c>
      <c r="C74" s="46" t="s">
        <v>126</v>
      </c>
      <c r="D74" s="46"/>
      <c r="E74" s="46" t="s">
        <v>18</v>
      </c>
      <c r="F74" s="44">
        <f t="shared" si="4"/>
        <v>141.92866666666666</v>
      </c>
      <c r="G74" s="50">
        <v>94.763999999999996</v>
      </c>
      <c r="H74" s="50" t="s">
        <v>60</v>
      </c>
      <c r="I74" s="50">
        <v>68.635000000000005</v>
      </c>
      <c r="J74" s="50">
        <v>293.71699999999998</v>
      </c>
      <c r="K74" s="50">
        <v>0.05</v>
      </c>
      <c r="L74" s="50">
        <v>31.495000000000001</v>
      </c>
      <c r="M74" s="50">
        <v>283.00299999999999</v>
      </c>
      <c r="N74" s="50">
        <v>24.154</v>
      </c>
      <c r="O74" s="50">
        <v>118.629</v>
      </c>
    </row>
    <row r="75" spans="1:15" x14ac:dyDescent="0.25">
      <c r="A75" s="84" t="s">
        <v>15</v>
      </c>
      <c r="B75" s="84" t="s">
        <v>239</v>
      </c>
      <c r="C75" s="46" t="s">
        <v>46</v>
      </c>
      <c r="D75" s="46"/>
      <c r="E75" s="46" t="s">
        <v>18</v>
      </c>
      <c r="F75" s="44">
        <f t="shared" si="4"/>
        <v>131.79</v>
      </c>
      <c r="G75" s="50">
        <v>5.7439999999999998</v>
      </c>
      <c r="H75" s="50">
        <v>0.2</v>
      </c>
      <c r="I75" s="50">
        <v>5.66</v>
      </c>
      <c r="J75" s="50">
        <v>52.191000000000003</v>
      </c>
      <c r="K75" s="50">
        <v>0.63900000000000001</v>
      </c>
      <c r="L75" s="50">
        <v>0.34</v>
      </c>
      <c r="M75" s="50">
        <v>147.40600000000001</v>
      </c>
      <c r="N75" s="50">
        <v>92.682000000000002</v>
      </c>
      <c r="O75" s="50">
        <v>155.28200000000001</v>
      </c>
    </row>
    <row r="76" spans="1:15" x14ac:dyDescent="0.25">
      <c r="A76" s="84" t="s">
        <v>15</v>
      </c>
      <c r="B76" s="84" t="s">
        <v>239</v>
      </c>
      <c r="C76" s="46" t="s">
        <v>102</v>
      </c>
      <c r="D76" s="46"/>
      <c r="E76" s="46" t="s">
        <v>18</v>
      </c>
      <c r="F76" s="44">
        <f t="shared" si="4"/>
        <v>130.614</v>
      </c>
      <c r="G76" s="50">
        <v>381.31299999999999</v>
      </c>
      <c r="H76" s="50">
        <v>150.14599999999999</v>
      </c>
      <c r="I76" s="50">
        <v>53.054000000000002</v>
      </c>
      <c r="J76" s="50">
        <v>0.21</v>
      </c>
      <c r="K76" s="50">
        <v>81.450999999999993</v>
      </c>
      <c r="L76" s="50">
        <v>14.733000000000001</v>
      </c>
      <c r="M76" s="50">
        <v>61.686</v>
      </c>
      <c r="N76" s="50">
        <v>289.923</v>
      </c>
      <c r="O76" s="50">
        <v>40.232999999999997</v>
      </c>
    </row>
    <row r="77" spans="1:15" x14ac:dyDescent="0.25">
      <c r="A77" s="84" t="s">
        <v>15</v>
      </c>
      <c r="B77" s="84" t="s">
        <v>239</v>
      </c>
      <c r="C77" s="46" t="s">
        <v>32</v>
      </c>
      <c r="D77" s="46"/>
      <c r="E77" s="46" t="s">
        <v>18</v>
      </c>
      <c r="F77" s="44">
        <f t="shared" si="4"/>
        <v>129.58666666666667</v>
      </c>
      <c r="G77" s="50">
        <v>23.265000000000001</v>
      </c>
      <c r="H77" s="50">
        <v>0.152</v>
      </c>
      <c r="I77" s="50">
        <v>1773.11</v>
      </c>
      <c r="J77" s="50">
        <v>169.05799999999999</v>
      </c>
      <c r="K77" s="50">
        <v>36.69</v>
      </c>
      <c r="L77" s="50">
        <v>177.10900000000001</v>
      </c>
      <c r="M77" s="50">
        <v>319.44600000000003</v>
      </c>
      <c r="N77" s="50">
        <v>9.0470000000000006</v>
      </c>
      <c r="O77" s="50">
        <v>60.267000000000003</v>
      </c>
    </row>
    <row r="78" spans="1:15" x14ac:dyDescent="0.25">
      <c r="A78" s="84" t="s">
        <v>15</v>
      </c>
      <c r="B78" s="84" t="s">
        <v>239</v>
      </c>
      <c r="C78" s="46" t="s">
        <v>257</v>
      </c>
      <c r="D78" s="46"/>
      <c r="E78" s="46" t="s">
        <v>18</v>
      </c>
      <c r="F78" s="44">
        <f t="shared" si="4"/>
        <v>118.92</v>
      </c>
      <c r="G78" s="50">
        <v>0.14499999999999999</v>
      </c>
      <c r="H78" s="50">
        <v>0.1</v>
      </c>
      <c r="I78" s="50">
        <v>533.73900000000003</v>
      </c>
      <c r="J78" s="50">
        <v>0.28999999999999998</v>
      </c>
      <c r="K78" s="50">
        <v>86.378</v>
      </c>
      <c r="L78" s="50">
        <v>1.6319999999999999</v>
      </c>
      <c r="M78" s="50">
        <v>24.672999999999998</v>
      </c>
      <c r="N78" s="50">
        <v>331.91199999999998</v>
      </c>
      <c r="O78" s="50">
        <v>0.17499999999999999</v>
      </c>
    </row>
    <row r="79" spans="1:15" x14ac:dyDescent="0.25">
      <c r="A79" s="84" t="s">
        <v>15</v>
      </c>
      <c r="B79" s="84" t="s">
        <v>239</v>
      </c>
      <c r="C79" s="46" t="s">
        <v>91</v>
      </c>
      <c r="D79" s="46"/>
      <c r="E79" s="46" t="s">
        <v>18</v>
      </c>
      <c r="F79" s="44">
        <f t="shared" si="4"/>
        <v>114.06233333333331</v>
      </c>
      <c r="G79" s="50">
        <v>0.55600000000000005</v>
      </c>
      <c r="H79" s="50">
        <v>20.233000000000001</v>
      </c>
      <c r="I79" s="50">
        <v>0.81399999999999995</v>
      </c>
      <c r="J79" s="50">
        <v>35.627000000000002</v>
      </c>
      <c r="K79" s="50">
        <v>0.75900000000000001</v>
      </c>
      <c r="L79" s="50">
        <v>1.244</v>
      </c>
      <c r="M79" s="50">
        <v>12.989000000000001</v>
      </c>
      <c r="N79" s="50">
        <v>324.69799999999998</v>
      </c>
      <c r="O79" s="50">
        <v>4.5</v>
      </c>
    </row>
    <row r="80" spans="1:15" x14ac:dyDescent="0.25">
      <c r="A80" s="84" t="s">
        <v>15</v>
      </c>
      <c r="B80" s="84" t="s">
        <v>239</v>
      </c>
      <c r="C80" s="46" t="s">
        <v>82</v>
      </c>
      <c r="D80" s="46"/>
      <c r="E80" s="46" t="s">
        <v>18</v>
      </c>
      <c r="F80" s="44">
        <f t="shared" si="4"/>
        <v>96.812666666666658</v>
      </c>
      <c r="G80" s="50">
        <v>7.2889999999999997</v>
      </c>
      <c r="H80" s="50">
        <v>114.101</v>
      </c>
      <c r="I80" s="50">
        <v>0.09</v>
      </c>
      <c r="J80" s="50">
        <v>75.808999999999997</v>
      </c>
      <c r="K80" s="50">
        <v>62.637999999999998</v>
      </c>
      <c r="L80" s="50">
        <v>44.994999999999997</v>
      </c>
      <c r="M80" s="50" t="s">
        <v>60</v>
      </c>
      <c r="N80" s="50">
        <v>280.16800000000001</v>
      </c>
      <c r="O80" s="50">
        <v>10.27</v>
      </c>
    </row>
    <row r="81" spans="1:15" x14ac:dyDescent="0.25">
      <c r="A81" s="84" t="s">
        <v>15</v>
      </c>
      <c r="B81" s="84" t="s">
        <v>239</v>
      </c>
      <c r="C81" s="46" t="s">
        <v>53</v>
      </c>
      <c r="D81" s="46"/>
      <c r="E81" s="46" t="s">
        <v>18</v>
      </c>
      <c r="F81" s="44">
        <f t="shared" si="4"/>
        <v>95.399666666666675</v>
      </c>
      <c r="G81" s="50">
        <v>1.2050000000000001</v>
      </c>
      <c r="H81" s="50">
        <v>4.7350000000000003</v>
      </c>
      <c r="I81" s="50">
        <v>33.795000000000002</v>
      </c>
      <c r="J81" s="50">
        <v>13.551</v>
      </c>
      <c r="K81" s="50">
        <v>1.5149999999999999</v>
      </c>
      <c r="L81" s="50">
        <v>0.65</v>
      </c>
      <c r="M81" s="50">
        <v>34.578000000000003</v>
      </c>
      <c r="N81" s="50">
        <v>205.48</v>
      </c>
      <c r="O81" s="50">
        <v>46.140999999999998</v>
      </c>
    </row>
    <row r="82" spans="1:15" x14ac:dyDescent="0.25">
      <c r="A82" s="84" t="s">
        <v>15</v>
      </c>
      <c r="B82" s="84" t="s">
        <v>239</v>
      </c>
      <c r="C82" s="46" t="s">
        <v>138</v>
      </c>
      <c r="D82" s="46"/>
      <c r="E82" s="46" t="s">
        <v>18</v>
      </c>
      <c r="F82" s="44">
        <f t="shared" si="4"/>
        <v>89.585333333333338</v>
      </c>
      <c r="G82" s="50" t="s">
        <v>60</v>
      </c>
      <c r="H82" s="50" t="s">
        <v>60</v>
      </c>
      <c r="I82" s="50">
        <v>864.77700000000004</v>
      </c>
      <c r="J82" s="50">
        <v>597.774</v>
      </c>
      <c r="K82" s="50">
        <v>0</v>
      </c>
      <c r="L82" s="50" t="s">
        <v>60</v>
      </c>
      <c r="M82" s="50">
        <v>217.26300000000001</v>
      </c>
      <c r="N82" s="50">
        <v>51.493000000000002</v>
      </c>
      <c r="O82" s="50" t="s">
        <v>60</v>
      </c>
    </row>
    <row r="83" spans="1:15" x14ac:dyDescent="0.25">
      <c r="A83" s="84" t="s">
        <v>15</v>
      </c>
      <c r="B83" s="84" t="s">
        <v>239</v>
      </c>
      <c r="C83" s="46" t="s">
        <v>176</v>
      </c>
      <c r="D83" s="46"/>
      <c r="E83" s="46" t="s">
        <v>18</v>
      </c>
      <c r="F83" s="44">
        <f t="shared" si="4"/>
        <v>89.046333333333337</v>
      </c>
      <c r="G83" s="50" t="s">
        <v>60</v>
      </c>
      <c r="H83" s="50" t="s">
        <v>60</v>
      </c>
      <c r="I83" s="50" t="s">
        <v>60</v>
      </c>
      <c r="J83" s="50" t="s">
        <v>60</v>
      </c>
      <c r="K83" s="50" t="s">
        <v>60</v>
      </c>
      <c r="L83" s="50">
        <v>2.1779999999999999</v>
      </c>
      <c r="M83" s="50" t="s">
        <v>60</v>
      </c>
      <c r="N83" s="50" t="s">
        <v>60</v>
      </c>
      <c r="O83" s="50">
        <v>267.13900000000001</v>
      </c>
    </row>
    <row r="84" spans="1:15" x14ac:dyDescent="0.25">
      <c r="A84" s="84" t="s">
        <v>15</v>
      </c>
      <c r="B84" s="84" t="s">
        <v>239</v>
      </c>
      <c r="C84" s="46" t="s">
        <v>79</v>
      </c>
      <c r="D84" s="46"/>
      <c r="E84" s="46" t="s">
        <v>18</v>
      </c>
      <c r="F84" s="44">
        <f t="shared" si="4"/>
        <v>85.306666666666658</v>
      </c>
      <c r="G84" s="50">
        <v>13.026</v>
      </c>
      <c r="H84" s="50">
        <v>13.295</v>
      </c>
      <c r="I84" s="50">
        <v>12.465999999999999</v>
      </c>
      <c r="J84" s="50">
        <v>6.5679999999999996</v>
      </c>
      <c r="K84" s="50">
        <v>0.59099999999999997</v>
      </c>
      <c r="L84" s="50">
        <v>105.346</v>
      </c>
      <c r="M84" s="50">
        <v>63.73</v>
      </c>
      <c r="N84" s="50">
        <v>157.03899999999999</v>
      </c>
      <c r="O84" s="50">
        <v>35.151000000000003</v>
      </c>
    </row>
    <row r="85" spans="1:15" x14ac:dyDescent="0.25">
      <c r="A85" s="84" t="s">
        <v>15</v>
      </c>
      <c r="B85" s="84" t="s">
        <v>239</v>
      </c>
      <c r="C85" s="46" t="s">
        <v>105</v>
      </c>
      <c r="D85" s="46"/>
      <c r="E85" s="46" t="s">
        <v>18</v>
      </c>
      <c r="F85" s="44">
        <f t="shared" si="4"/>
        <v>72.159666666666666</v>
      </c>
      <c r="G85" s="50">
        <v>18.218</v>
      </c>
      <c r="H85" s="50">
        <v>0.8</v>
      </c>
      <c r="I85" s="50">
        <v>0.1</v>
      </c>
      <c r="J85" s="50">
        <v>0</v>
      </c>
      <c r="K85" s="50" t="s">
        <v>60</v>
      </c>
      <c r="L85" s="50">
        <v>1.4</v>
      </c>
      <c r="M85" s="50">
        <v>185.81700000000001</v>
      </c>
      <c r="N85" s="50">
        <v>0.46200000000000002</v>
      </c>
      <c r="O85" s="50">
        <v>30.2</v>
      </c>
    </row>
    <row r="86" spans="1:15" x14ac:dyDescent="0.25">
      <c r="A86" s="84" t="s">
        <v>15</v>
      </c>
      <c r="B86" s="84" t="s">
        <v>239</v>
      </c>
      <c r="C86" s="46" t="s">
        <v>169</v>
      </c>
      <c r="D86" s="46"/>
      <c r="E86" s="46" t="s">
        <v>18</v>
      </c>
      <c r="F86" s="44">
        <f t="shared" si="4"/>
        <v>70.836333333333329</v>
      </c>
      <c r="G86" s="50">
        <v>7.1459999999999999</v>
      </c>
      <c r="H86" s="50">
        <v>23.254999999999999</v>
      </c>
      <c r="I86" s="50">
        <v>17.587</v>
      </c>
      <c r="J86" s="50">
        <v>545.67200000000003</v>
      </c>
      <c r="K86" s="50">
        <v>136.54</v>
      </c>
      <c r="L86" s="50">
        <v>0.05</v>
      </c>
      <c r="M86" s="50">
        <v>12.04</v>
      </c>
      <c r="N86" s="50">
        <v>200.46899999999999</v>
      </c>
      <c r="O86" s="50">
        <v>0</v>
      </c>
    </row>
    <row r="87" spans="1:15" x14ac:dyDescent="0.25">
      <c r="A87" s="84" t="s">
        <v>15</v>
      </c>
      <c r="B87" s="84" t="s">
        <v>239</v>
      </c>
      <c r="C87" s="46" t="s">
        <v>48</v>
      </c>
      <c r="D87" s="46"/>
      <c r="E87" s="46" t="s">
        <v>18</v>
      </c>
      <c r="F87" s="44">
        <f t="shared" si="4"/>
        <v>70.691000000000003</v>
      </c>
      <c r="G87" s="50">
        <v>395.42500000000001</v>
      </c>
      <c r="H87" s="50">
        <v>379.185</v>
      </c>
      <c r="I87" s="50">
        <v>28.100999999999999</v>
      </c>
      <c r="J87" s="50">
        <v>112.56399999999999</v>
      </c>
      <c r="K87" s="50">
        <v>4.3979999999999997</v>
      </c>
      <c r="L87" s="50">
        <v>1.02</v>
      </c>
      <c r="M87" s="50">
        <v>75.253</v>
      </c>
      <c r="N87" s="50">
        <v>70.521000000000001</v>
      </c>
      <c r="O87" s="50">
        <v>66.299000000000007</v>
      </c>
    </row>
    <row r="88" spans="1:15" x14ac:dyDescent="0.25">
      <c r="A88" s="84" t="s">
        <v>15</v>
      </c>
      <c r="B88" s="84" t="s">
        <v>239</v>
      </c>
      <c r="C88" s="46" t="s">
        <v>54</v>
      </c>
      <c r="D88" s="46"/>
      <c r="E88" s="46" t="s">
        <v>18</v>
      </c>
      <c r="F88" s="44">
        <f t="shared" si="4"/>
        <v>69.009</v>
      </c>
      <c r="G88" s="50" t="s">
        <v>60</v>
      </c>
      <c r="H88" s="50">
        <v>5.577</v>
      </c>
      <c r="I88" s="50" t="s">
        <v>60</v>
      </c>
      <c r="J88" s="50">
        <v>2.1360000000000001</v>
      </c>
      <c r="K88" s="50">
        <v>12.292</v>
      </c>
      <c r="L88" s="50" t="s">
        <v>60</v>
      </c>
      <c r="M88" s="50">
        <v>42.503999999999998</v>
      </c>
      <c r="N88" s="50">
        <v>164.523</v>
      </c>
      <c r="O88" s="50">
        <v>0</v>
      </c>
    </row>
    <row r="89" spans="1:15" x14ac:dyDescent="0.25">
      <c r="A89" s="84" t="s">
        <v>15</v>
      </c>
      <c r="B89" s="84" t="s">
        <v>239</v>
      </c>
      <c r="C89" s="46" t="s">
        <v>144</v>
      </c>
      <c r="D89" s="46"/>
      <c r="E89" s="46" t="s">
        <v>18</v>
      </c>
      <c r="F89" s="44">
        <f t="shared" si="4"/>
        <v>66.989000000000004</v>
      </c>
      <c r="G89" s="50">
        <v>2.5310000000000001</v>
      </c>
      <c r="H89" s="50">
        <v>6.3929999999999998</v>
      </c>
      <c r="I89" s="50">
        <v>0.2</v>
      </c>
      <c r="J89" s="50">
        <v>3.8879999999999999</v>
      </c>
      <c r="K89" s="50">
        <v>1</v>
      </c>
      <c r="L89" s="50">
        <v>0.2</v>
      </c>
      <c r="M89" s="50">
        <v>9.4049999999999994</v>
      </c>
      <c r="N89" s="50">
        <v>58.975999999999999</v>
      </c>
      <c r="O89" s="50">
        <v>132.58600000000001</v>
      </c>
    </row>
    <row r="90" spans="1:15" x14ac:dyDescent="0.25">
      <c r="A90" s="84" t="s">
        <v>15</v>
      </c>
      <c r="B90" s="84" t="s">
        <v>239</v>
      </c>
      <c r="C90" s="46" t="s">
        <v>119</v>
      </c>
      <c r="D90" s="46"/>
      <c r="E90" s="46" t="s">
        <v>18</v>
      </c>
      <c r="F90" s="44">
        <f t="shared" si="4"/>
        <v>57.954000000000001</v>
      </c>
      <c r="G90" s="50">
        <v>0.33900000000000002</v>
      </c>
      <c r="H90" s="50">
        <v>10.893000000000001</v>
      </c>
      <c r="I90" s="50">
        <v>31.02</v>
      </c>
      <c r="J90" s="50">
        <v>28.632000000000001</v>
      </c>
      <c r="K90" s="50">
        <v>9.93</v>
      </c>
      <c r="L90" s="50">
        <v>83.185000000000002</v>
      </c>
      <c r="M90" s="50">
        <v>24.113</v>
      </c>
      <c r="N90" s="50">
        <v>33.887999999999998</v>
      </c>
      <c r="O90" s="50">
        <v>115.861</v>
      </c>
    </row>
    <row r="91" spans="1:15" x14ac:dyDescent="0.25">
      <c r="A91" s="84" t="s">
        <v>15</v>
      </c>
      <c r="B91" s="84" t="s">
        <v>239</v>
      </c>
      <c r="C91" s="46" t="s">
        <v>179</v>
      </c>
      <c r="D91" s="46"/>
      <c r="E91" s="46" t="s">
        <v>18</v>
      </c>
      <c r="F91" s="44">
        <f t="shared" si="4"/>
        <v>53.397333333333336</v>
      </c>
      <c r="G91" s="50" t="s">
        <v>60</v>
      </c>
      <c r="H91" s="50" t="s">
        <v>60</v>
      </c>
      <c r="I91" s="50" t="s">
        <v>60</v>
      </c>
      <c r="J91" s="50" t="s">
        <v>60</v>
      </c>
      <c r="K91" s="50" t="s">
        <v>60</v>
      </c>
      <c r="L91" s="50">
        <v>100.319</v>
      </c>
      <c r="M91" s="50">
        <v>53.488</v>
      </c>
      <c r="N91" s="50" t="s">
        <v>60</v>
      </c>
      <c r="O91" s="50">
        <v>106.70399999999999</v>
      </c>
    </row>
    <row r="92" spans="1:15" x14ac:dyDescent="0.25">
      <c r="A92" s="84" t="s">
        <v>15</v>
      </c>
      <c r="B92" s="84" t="s">
        <v>239</v>
      </c>
      <c r="C92" s="46" t="s">
        <v>125</v>
      </c>
      <c r="D92" s="46"/>
      <c r="E92" s="46" t="s">
        <v>18</v>
      </c>
      <c r="F92" s="44">
        <f t="shared" si="4"/>
        <v>52.080666666666666</v>
      </c>
      <c r="G92" s="50" t="s">
        <v>60</v>
      </c>
      <c r="H92" s="50" t="s">
        <v>60</v>
      </c>
      <c r="I92" s="50">
        <v>0.2</v>
      </c>
      <c r="J92" s="50">
        <v>0</v>
      </c>
      <c r="K92" s="50" t="s">
        <v>60</v>
      </c>
      <c r="L92" s="50">
        <v>0.5</v>
      </c>
      <c r="M92" s="50">
        <v>11.073</v>
      </c>
      <c r="N92" s="50">
        <v>145.06899999999999</v>
      </c>
      <c r="O92" s="50">
        <v>0.1</v>
      </c>
    </row>
    <row r="93" spans="1:15" x14ac:dyDescent="0.25">
      <c r="A93" s="84" t="s">
        <v>15</v>
      </c>
      <c r="B93" s="84" t="s">
        <v>239</v>
      </c>
      <c r="C93" s="46" t="s">
        <v>90</v>
      </c>
      <c r="D93" s="46"/>
      <c r="E93" s="46" t="s">
        <v>18</v>
      </c>
      <c r="F93" s="44">
        <f t="shared" si="4"/>
        <v>47.342666666666673</v>
      </c>
      <c r="G93" s="50">
        <v>0.40500000000000003</v>
      </c>
      <c r="H93" s="50">
        <v>107.032</v>
      </c>
      <c r="I93" s="50">
        <v>0.55000000000000004</v>
      </c>
      <c r="J93" s="50">
        <v>227.417</v>
      </c>
      <c r="K93" s="50">
        <v>6.9130000000000003</v>
      </c>
      <c r="L93" s="50">
        <v>74.129000000000005</v>
      </c>
      <c r="M93" s="50" t="s">
        <v>60</v>
      </c>
      <c r="N93" s="50">
        <v>3.1030000000000002</v>
      </c>
      <c r="O93" s="50">
        <v>138.92500000000001</v>
      </c>
    </row>
    <row r="94" spans="1:15" x14ac:dyDescent="0.25">
      <c r="A94" s="84" t="s">
        <v>15</v>
      </c>
      <c r="B94" s="84" t="s">
        <v>239</v>
      </c>
      <c r="C94" s="46" t="s">
        <v>115</v>
      </c>
      <c r="D94" s="46"/>
      <c r="E94" s="46" t="s">
        <v>18</v>
      </c>
      <c r="F94" s="44">
        <f t="shared" si="4"/>
        <v>44.881666666666668</v>
      </c>
      <c r="G94" s="50" t="s">
        <v>60</v>
      </c>
      <c r="H94" s="50">
        <v>69.84</v>
      </c>
      <c r="I94" s="50" t="s">
        <v>60</v>
      </c>
      <c r="J94" s="50" t="s">
        <v>60</v>
      </c>
      <c r="K94" s="50">
        <v>3.9940000000000002</v>
      </c>
      <c r="L94" s="50" t="s">
        <v>60</v>
      </c>
      <c r="M94" s="50">
        <v>133.89500000000001</v>
      </c>
      <c r="N94" s="50" t="s">
        <v>60</v>
      </c>
      <c r="O94" s="50">
        <v>0.75</v>
      </c>
    </row>
    <row r="95" spans="1:15" x14ac:dyDescent="0.25">
      <c r="A95" s="84" t="s">
        <v>15</v>
      </c>
      <c r="B95" s="84" t="s">
        <v>239</v>
      </c>
      <c r="C95" s="46" t="s">
        <v>185</v>
      </c>
      <c r="D95" s="46"/>
      <c r="E95" s="46" t="s">
        <v>18</v>
      </c>
      <c r="F95" s="44">
        <f t="shared" si="4"/>
        <v>44.842333333333329</v>
      </c>
      <c r="G95" s="50" t="s">
        <v>60</v>
      </c>
      <c r="H95" s="50" t="s">
        <v>60</v>
      </c>
      <c r="I95" s="50" t="s">
        <v>60</v>
      </c>
      <c r="J95" s="50" t="s">
        <v>60</v>
      </c>
      <c r="K95" s="50" t="s">
        <v>60</v>
      </c>
      <c r="L95" s="50" t="s">
        <v>60</v>
      </c>
      <c r="M95" s="50">
        <v>134.52699999999999</v>
      </c>
      <c r="N95" s="50" t="s">
        <v>60</v>
      </c>
      <c r="O95" s="50" t="s">
        <v>60</v>
      </c>
    </row>
    <row r="96" spans="1:15" x14ac:dyDescent="0.25">
      <c r="A96" s="84" t="s">
        <v>15</v>
      </c>
      <c r="B96" s="84" t="s">
        <v>239</v>
      </c>
      <c r="C96" s="46" t="s">
        <v>121</v>
      </c>
      <c r="D96" s="46"/>
      <c r="E96" s="46" t="s">
        <v>18</v>
      </c>
      <c r="F96" s="44">
        <f t="shared" si="4"/>
        <v>38.716666666666661</v>
      </c>
      <c r="G96" s="50" t="s">
        <v>60</v>
      </c>
      <c r="H96" s="50" t="s">
        <v>60</v>
      </c>
      <c r="I96" s="50">
        <v>74.302999999999997</v>
      </c>
      <c r="J96" s="50">
        <v>0</v>
      </c>
      <c r="K96" s="50">
        <v>0</v>
      </c>
      <c r="L96" s="50">
        <v>0</v>
      </c>
      <c r="M96" s="50">
        <v>107.55</v>
      </c>
      <c r="N96" s="50">
        <v>2.5</v>
      </c>
      <c r="O96" s="50">
        <v>6.1</v>
      </c>
    </row>
    <row r="97" spans="1:15" x14ac:dyDescent="0.25">
      <c r="A97" s="84" t="s">
        <v>15</v>
      </c>
      <c r="B97" s="84" t="s">
        <v>239</v>
      </c>
      <c r="C97" s="46" t="s">
        <v>99</v>
      </c>
      <c r="D97" s="46"/>
      <c r="E97" s="46" t="s">
        <v>18</v>
      </c>
      <c r="F97" s="44">
        <f t="shared" si="4"/>
        <v>35.529999999999994</v>
      </c>
      <c r="G97" s="50">
        <v>0</v>
      </c>
      <c r="H97" s="50" t="s">
        <v>60</v>
      </c>
      <c r="I97" s="50">
        <v>30.29</v>
      </c>
      <c r="J97" s="50">
        <v>34.029000000000003</v>
      </c>
      <c r="K97" s="50">
        <v>10</v>
      </c>
      <c r="L97" s="50">
        <v>0.04</v>
      </c>
      <c r="M97" s="50" t="s">
        <v>60</v>
      </c>
      <c r="N97" s="50">
        <v>5.2489999999999997</v>
      </c>
      <c r="O97" s="50">
        <v>101.34099999999999</v>
      </c>
    </row>
    <row r="98" spans="1:15" x14ac:dyDescent="0.25">
      <c r="A98" s="84" t="s">
        <v>15</v>
      </c>
      <c r="B98" s="84" t="s">
        <v>239</v>
      </c>
      <c r="C98" s="46" t="s">
        <v>101</v>
      </c>
      <c r="D98" s="46"/>
      <c r="E98" s="46" t="s">
        <v>18</v>
      </c>
      <c r="F98" s="44">
        <f t="shared" si="4"/>
        <v>30.489666666666665</v>
      </c>
      <c r="G98" s="50" t="s">
        <v>60</v>
      </c>
      <c r="H98" s="50" t="s">
        <v>60</v>
      </c>
      <c r="I98" s="50" t="s">
        <v>60</v>
      </c>
      <c r="J98" s="50" t="s">
        <v>60</v>
      </c>
      <c r="K98" s="50">
        <v>1.5</v>
      </c>
      <c r="L98" s="50" t="s">
        <v>60</v>
      </c>
      <c r="M98" s="50" t="s">
        <v>60</v>
      </c>
      <c r="N98" s="50">
        <v>91.468999999999994</v>
      </c>
      <c r="O98" s="50" t="s">
        <v>60</v>
      </c>
    </row>
    <row r="99" spans="1:15" x14ac:dyDescent="0.25">
      <c r="A99" s="84" t="s">
        <v>15</v>
      </c>
      <c r="B99" s="84" t="s">
        <v>239</v>
      </c>
      <c r="C99" s="46" t="s">
        <v>75</v>
      </c>
      <c r="D99" s="46"/>
      <c r="E99" s="46" t="s">
        <v>18</v>
      </c>
      <c r="F99" s="44">
        <f t="shared" si="4"/>
        <v>30.176666666666666</v>
      </c>
      <c r="G99" s="50">
        <v>0</v>
      </c>
      <c r="H99" s="50">
        <v>30.914000000000001</v>
      </c>
      <c r="I99" s="50" t="s">
        <v>60</v>
      </c>
      <c r="J99" s="50">
        <v>0.55800000000000005</v>
      </c>
      <c r="K99" s="50" t="s">
        <v>60</v>
      </c>
      <c r="L99" s="50" t="s">
        <v>60</v>
      </c>
      <c r="M99" s="50">
        <v>35.956000000000003</v>
      </c>
      <c r="N99" s="50">
        <v>10.79</v>
      </c>
      <c r="O99" s="50">
        <v>43.783999999999999</v>
      </c>
    </row>
    <row r="100" spans="1:15" x14ac:dyDescent="0.25">
      <c r="A100" s="84" t="s">
        <v>15</v>
      </c>
      <c r="B100" s="84" t="s">
        <v>239</v>
      </c>
      <c r="C100" s="46" t="s">
        <v>89</v>
      </c>
      <c r="D100" s="46"/>
      <c r="E100" s="46" t="s">
        <v>18</v>
      </c>
      <c r="F100" s="44">
        <f t="shared" si="4"/>
        <v>29.813000000000002</v>
      </c>
      <c r="G100" s="50" t="s">
        <v>60</v>
      </c>
      <c r="H100" s="50">
        <v>18.312999999999999</v>
      </c>
      <c r="I100" s="50">
        <v>5.6340000000000003</v>
      </c>
      <c r="J100" s="50">
        <v>4.13</v>
      </c>
      <c r="K100" s="50">
        <v>40.424999999999997</v>
      </c>
      <c r="L100" s="50">
        <v>14.528</v>
      </c>
      <c r="M100" s="50">
        <v>31.321000000000002</v>
      </c>
      <c r="N100" s="50">
        <v>57.718000000000004</v>
      </c>
      <c r="O100" s="50">
        <v>0.4</v>
      </c>
    </row>
    <row r="101" spans="1:15" x14ac:dyDescent="0.25">
      <c r="A101" s="84" t="s">
        <v>15</v>
      </c>
      <c r="B101" s="84" t="s">
        <v>239</v>
      </c>
      <c r="C101" s="46" t="s">
        <v>106</v>
      </c>
      <c r="D101" s="46"/>
      <c r="E101" s="46" t="s">
        <v>18</v>
      </c>
      <c r="F101" s="44">
        <f t="shared" si="4"/>
        <v>28.812999999999999</v>
      </c>
      <c r="G101" s="50">
        <v>104.90300000000001</v>
      </c>
      <c r="H101" s="50" t="s">
        <v>60</v>
      </c>
      <c r="I101" s="50" t="s">
        <v>60</v>
      </c>
      <c r="J101" s="50" t="s">
        <v>60</v>
      </c>
      <c r="K101" s="50" t="s">
        <v>60</v>
      </c>
      <c r="L101" s="50">
        <v>0</v>
      </c>
      <c r="M101" s="50">
        <v>0.99</v>
      </c>
      <c r="N101" s="50" t="s">
        <v>60</v>
      </c>
      <c r="O101" s="50">
        <v>85.448999999999998</v>
      </c>
    </row>
    <row r="102" spans="1:15" x14ac:dyDescent="0.25">
      <c r="A102" s="84" t="s">
        <v>15</v>
      </c>
      <c r="B102" s="84" t="s">
        <v>239</v>
      </c>
      <c r="C102" s="46" t="s">
        <v>80</v>
      </c>
      <c r="D102" s="46"/>
      <c r="E102" s="46" t="s">
        <v>18</v>
      </c>
      <c r="F102" s="44">
        <f t="shared" si="4"/>
        <v>26.249666666666666</v>
      </c>
      <c r="G102" s="50" t="s">
        <v>60</v>
      </c>
      <c r="H102" s="50">
        <v>40.82</v>
      </c>
      <c r="I102" s="50" t="s">
        <v>60</v>
      </c>
      <c r="J102" s="50" t="s">
        <v>60</v>
      </c>
      <c r="K102" s="50" t="s">
        <v>60</v>
      </c>
      <c r="L102" s="50" t="s">
        <v>60</v>
      </c>
      <c r="M102" s="50">
        <v>78.748999999999995</v>
      </c>
      <c r="N102" s="50" t="s">
        <v>60</v>
      </c>
      <c r="O102" s="50" t="s">
        <v>60</v>
      </c>
    </row>
    <row r="103" spans="1:15" x14ac:dyDescent="0.25">
      <c r="A103" s="84" t="s">
        <v>15</v>
      </c>
      <c r="B103" s="84" t="s">
        <v>239</v>
      </c>
      <c r="C103" s="46" t="s">
        <v>67</v>
      </c>
      <c r="D103" s="46"/>
      <c r="E103" s="46" t="s">
        <v>18</v>
      </c>
      <c r="F103" s="44">
        <f t="shared" si="4"/>
        <v>24.876666666666665</v>
      </c>
      <c r="G103" s="50">
        <v>171.63399999999999</v>
      </c>
      <c r="H103" s="50">
        <v>33.56</v>
      </c>
      <c r="I103" s="50">
        <v>26.571999999999999</v>
      </c>
      <c r="J103" s="50" t="s">
        <v>60</v>
      </c>
      <c r="K103" s="50">
        <v>0.1</v>
      </c>
      <c r="L103" s="50">
        <v>0</v>
      </c>
      <c r="M103" s="50">
        <v>14.936999999999999</v>
      </c>
      <c r="N103" s="50" t="s">
        <v>60</v>
      </c>
      <c r="O103" s="50">
        <v>59.692999999999998</v>
      </c>
    </row>
    <row r="104" spans="1:15" x14ac:dyDescent="0.25">
      <c r="A104" s="84" t="s">
        <v>15</v>
      </c>
      <c r="B104" s="84" t="s">
        <v>239</v>
      </c>
      <c r="C104" s="46" t="s">
        <v>78</v>
      </c>
      <c r="D104" s="46"/>
      <c r="E104" s="46" t="s">
        <v>18</v>
      </c>
      <c r="F104" s="44">
        <f t="shared" si="4"/>
        <v>24.521333333333331</v>
      </c>
      <c r="G104" s="50" t="s">
        <v>60</v>
      </c>
      <c r="H104" s="50" t="s">
        <v>60</v>
      </c>
      <c r="I104" s="50" t="s">
        <v>60</v>
      </c>
      <c r="J104" s="50" t="s">
        <v>60</v>
      </c>
      <c r="K104" s="50" t="s">
        <v>60</v>
      </c>
      <c r="L104" s="50" t="s">
        <v>60</v>
      </c>
      <c r="M104" s="50">
        <v>1.2769999999999999</v>
      </c>
      <c r="N104" s="50">
        <v>9</v>
      </c>
      <c r="O104" s="50">
        <v>63.286999999999999</v>
      </c>
    </row>
    <row r="105" spans="1:15" x14ac:dyDescent="0.25">
      <c r="A105" s="84" t="s">
        <v>15</v>
      </c>
      <c r="B105" s="84" t="s">
        <v>239</v>
      </c>
      <c r="C105" s="46" t="s">
        <v>141</v>
      </c>
      <c r="D105" s="46"/>
      <c r="E105" s="46" t="s">
        <v>18</v>
      </c>
      <c r="F105" s="44">
        <f t="shared" si="4"/>
        <v>22.619333333333334</v>
      </c>
      <c r="G105" s="50">
        <v>0</v>
      </c>
      <c r="H105" s="50">
        <v>5.0250000000000004</v>
      </c>
      <c r="I105" s="50">
        <v>1.704</v>
      </c>
      <c r="J105" s="50">
        <v>0.29499999999999998</v>
      </c>
      <c r="K105" s="50" t="s">
        <v>60</v>
      </c>
      <c r="L105" s="50">
        <v>0</v>
      </c>
      <c r="M105" s="50">
        <v>25.145</v>
      </c>
      <c r="N105" s="50" t="s">
        <v>60</v>
      </c>
      <c r="O105" s="50">
        <v>42.713000000000001</v>
      </c>
    </row>
    <row r="106" spans="1:15" x14ac:dyDescent="0.25">
      <c r="A106" s="84" t="s">
        <v>15</v>
      </c>
      <c r="B106" s="84" t="s">
        <v>239</v>
      </c>
      <c r="C106" s="46" t="s">
        <v>155</v>
      </c>
      <c r="D106" s="46"/>
      <c r="E106" s="46" t="s">
        <v>18</v>
      </c>
      <c r="F106" s="44">
        <f t="shared" si="4"/>
        <v>21.463666666666665</v>
      </c>
      <c r="G106" s="50">
        <v>251.791</v>
      </c>
      <c r="H106" s="50">
        <v>6.125</v>
      </c>
      <c r="I106" s="50">
        <v>13.755000000000001</v>
      </c>
      <c r="J106" s="50">
        <v>0</v>
      </c>
      <c r="K106" s="50">
        <v>0.2</v>
      </c>
      <c r="L106" s="50">
        <v>2.5</v>
      </c>
      <c r="M106" s="50">
        <v>0.55800000000000005</v>
      </c>
      <c r="N106" s="50">
        <v>0.152</v>
      </c>
      <c r="O106" s="50">
        <v>63.680999999999997</v>
      </c>
    </row>
    <row r="107" spans="1:15" x14ac:dyDescent="0.25">
      <c r="A107" s="84" t="s">
        <v>15</v>
      </c>
      <c r="B107" s="84" t="s">
        <v>239</v>
      </c>
      <c r="C107" s="46" t="s">
        <v>132</v>
      </c>
      <c r="D107" s="46"/>
      <c r="E107" s="46" t="s">
        <v>18</v>
      </c>
      <c r="F107" s="44">
        <f t="shared" si="4"/>
        <v>19.436000000000003</v>
      </c>
      <c r="G107" s="50" t="s">
        <v>60</v>
      </c>
      <c r="H107" s="50">
        <v>2.3849999999999998</v>
      </c>
      <c r="I107" s="50">
        <v>1.474</v>
      </c>
      <c r="J107" s="50" t="s">
        <v>60</v>
      </c>
      <c r="K107" s="50" t="s">
        <v>60</v>
      </c>
      <c r="L107" s="50" t="s">
        <v>60</v>
      </c>
      <c r="M107" s="50">
        <v>34.5</v>
      </c>
      <c r="N107" s="50">
        <v>14.489000000000001</v>
      </c>
      <c r="O107" s="50">
        <v>9.3190000000000008</v>
      </c>
    </row>
    <row r="108" spans="1:15" x14ac:dyDescent="0.25">
      <c r="A108" s="84" t="s">
        <v>15</v>
      </c>
      <c r="B108" s="84" t="s">
        <v>239</v>
      </c>
      <c r="C108" s="46" t="s">
        <v>129</v>
      </c>
      <c r="D108" s="46"/>
      <c r="E108" s="46" t="s">
        <v>18</v>
      </c>
      <c r="F108" s="44">
        <f t="shared" si="4"/>
        <v>19.361999999999998</v>
      </c>
      <c r="G108" s="50" t="s">
        <v>60</v>
      </c>
      <c r="H108" s="50">
        <v>2.2200000000000002</v>
      </c>
      <c r="I108" s="50">
        <v>2.2709999999999999</v>
      </c>
      <c r="J108" s="50">
        <v>573.93799999999999</v>
      </c>
      <c r="K108" s="50">
        <v>0</v>
      </c>
      <c r="L108" s="50">
        <v>34.03</v>
      </c>
      <c r="M108" s="50">
        <v>1.776</v>
      </c>
      <c r="N108" s="50">
        <v>39.354999999999997</v>
      </c>
      <c r="O108" s="50">
        <v>16.954999999999998</v>
      </c>
    </row>
    <row r="109" spans="1:15" x14ac:dyDescent="0.25">
      <c r="A109" s="84" t="s">
        <v>15</v>
      </c>
      <c r="B109" s="84" t="s">
        <v>239</v>
      </c>
      <c r="C109" s="46" t="s">
        <v>269</v>
      </c>
      <c r="D109" s="46"/>
      <c r="E109" s="46" t="s">
        <v>18</v>
      </c>
      <c r="F109" s="44">
        <f t="shared" si="4"/>
        <v>15.340666666666666</v>
      </c>
      <c r="G109" s="50" t="s">
        <v>60</v>
      </c>
      <c r="H109" s="50">
        <v>85.176000000000002</v>
      </c>
      <c r="I109" s="50" t="s">
        <v>60</v>
      </c>
      <c r="J109" s="50" t="s">
        <v>60</v>
      </c>
      <c r="K109" s="50" t="s">
        <v>60</v>
      </c>
      <c r="L109" s="50" t="s">
        <v>60</v>
      </c>
      <c r="M109" s="50" t="s">
        <v>60</v>
      </c>
      <c r="N109" s="50">
        <v>46.021999999999998</v>
      </c>
      <c r="O109" s="50" t="s">
        <v>60</v>
      </c>
    </row>
    <row r="110" spans="1:15" x14ac:dyDescent="0.25">
      <c r="A110" s="84" t="s">
        <v>15</v>
      </c>
      <c r="B110" s="84" t="s">
        <v>239</v>
      </c>
      <c r="C110" s="46" t="s">
        <v>86</v>
      </c>
      <c r="D110" s="46"/>
      <c r="E110" s="46" t="s">
        <v>18</v>
      </c>
      <c r="F110" s="44">
        <f t="shared" si="4"/>
        <v>15.210666666666667</v>
      </c>
      <c r="G110" s="50">
        <v>2.399</v>
      </c>
      <c r="H110" s="50">
        <v>12.205</v>
      </c>
      <c r="I110" s="50">
        <v>1.0999999999999999E-2</v>
      </c>
      <c r="J110" s="50">
        <v>16.771000000000001</v>
      </c>
      <c r="K110" s="50">
        <v>0.68</v>
      </c>
      <c r="L110" s="50">
        <v>839.524</v>
      </c>
      <c r="M110" s="50">
        <v>0.29599999999999999</v>
      </c>
      <c r="N110" s="50">
        <v>45.286000000000001</v>
      </c>
      <c r="O110" s="50">
        <v>0.05</v>
      </c>
    </row>
    <row r="111" spans="1:15" x14ac:dyDescent="0.25">
      <c r="A111" s="84" t="s">
        <v>15</v>
      </c>
      <c r="B111" s="84" t="s">
        <v>239</v>
      </c>
      <c r="C111" s="46" t="s">
        <v>120</v>
      </c>
      <c r="D111" s="46"/>
      <c r="E111" s="46" t="s">
        <v>18</v>
      </c>
      <c r="F111" s="44">
        <f t="shared" si="4"/>
        <v>14.644666666666666</v>
      </c>
      <c r="G111" s="50" t="s">
        <v>60</v>
      </c>
      <c r="H111" s="50" t="s">
        <v>60</v>
      </c>
      <c r="I111" s="50" t="s">
        <v>60</v>
      </c>
      <c r="J111" s="50" t="s">
        <v>60</v>
      </c>
      <c r="K111" s="50" t="s">
        <v>60</v>
      </c>
      <c r="L111" s="50" t="s">
        <v>60</v>
      </c>
      <c r="M111" s="50" t="s">
        <v>60</v>
      </c>
      <c r="N111" s="50">
        <v>43.933999999999997</v>
      </c>
      <c r="O111" s="50" t="s">
        <v>60</v>
      </c>
    </row>
    <row r="112" spans="1:15" x14ac:dyDescent="0.25">
      <c r="A112" s="84" t="s">
        <v>15</v>
      </c>
      <c r="B112" s="84" t="s">
        <v>239</v>
      </c>
      <c r="C112" s="46" t="s">
        <v>162</v>
      </c>
      <c r="D112" s="46"/>
      <c r="E112" s="46" t="s">
        <v>18</v>
      </c>
      <c r="F112" s="44">
        <f t="shared" si="4"/>
        <v>14.395666666666665</v>
      </c>
      <c r="G112" s="50">
        <v>11.606</v>
      </c>
      <c r="H112" s="50" t="s">
        <v>60</v>
      </c>
      <c r="I112" s="50">
        <v>3.3690000000000002</v>
      </c>
      <c r="J112" s="50">
        <v>76.02</v>
      </c>
      <c r="K112" s="50" t="s">
        <v>60</v>
      </c>
      <c r="L112" s="50">
        <v>0</v>
      </c>
      <c r="M112" s="50" t="s">
        <v>60</v>
      </c>
      <c r="N112" s="50" t="s">
        <v>60</v>
      </c>
      <c r="O112" s="50">
        <v>43.186999999999998</v>
      </c>
    </row>
    <row r="113" spans="1:15" x14ac:dyDescent="0.25">
      <c r="A113" s="84" t="s">
        <v>15</v>
      </c>
      <c r="B113" s="84" t="s">
        <v>239</v>
      </c>
      <c r="C113" s="46" t="s">
        <v>113</v>
      </c>
      <c r="D113" s="46"/>
      <c r="E113" s="46" t="s">
        <v>18</v>
      </c>
      <c r="F113" s="44">
        <f t="shared" si="4"/>
        <v>13.354333333333331</v>
      </c>
      <c r="G113" s="50">
        <v>1.927</v>
      </c>
      <c r="H113" s="50">
        <v>8.3330000000000002</v>
      </c>
      <c r="I113" s="50">
        <v>0</v>
      </c>
      <c r="J113" s="50">
        <v>0.16200000000000001</v>
      </c>
      <c r="K113" s="50" t="s">
        <v>60</v>
      </c>
      <c r="L113" s="50">
        <v>0.151</v>
      </c>
      <c r="M113" s="50">
        <v>34.070999999999998</v>
      </c>
      <c r="N113" s="50">
        <v>5.992</v>
      </c>
      <c r="O113" s="50">
        <v>0</v>
      </c>
    </row>
    <row r="114" spans="1:15" x14ac:dyDescent="0.25">
      <c r="A114" s="84" t="s">
        <v>15</v>
      </c>
      <c r="B114" s="84" t="s">
        <v>239</v>
      </c>
      <c r="C114" s="46" t="s">
        <v>111</v>
      </c>
      <c r="D114" s="46"/>
      <c r="E114" s="46" t="s">
        <v>18</v>
      </c>
      <c r="F114" s="44">
        <f t="shared" si="4"/>
        <v>11.385999999999997</v>
      </c>
      <c r="G114" s="50">
        <v>454.17899999999997</v>
      </c>
      <c r="H114" s="50">
        <v>681.04100000000005</v>
      </c>
      <c r="I114" s="50">
        <v>0.10199999999999999</v>
      </c>
      <c r="J114" s="50">
        <v>0</v>
      </c>
      <c r="K114" s="50">
        <v>41.914000000000001</v>
      </c>
      <c r="L114" s="50">
        <v>31.460999999999999</v>
      </c>
      <c r="M114" s="50" t="s">
        <v>60</v>
      </c>
      <c r="N114" s="50">
        <v>0.55000000000000004</v>
      </c>
      <c r="O114" s="50">
        <v>33.607999999999997</v>
      </c>
    </row>
    <row r="115" spans="1:15" x14ac:dyDescent="0.25">
      <c r="A115" s="84" t="s">
        <v>15</v>
      </c>
      <c r="B115" s="84" t="s">
        <v>239</v>
      </c>
      <c r="C115" s="46" t="s">
        <v>123</v>
      </c>
      <c r="D115" s="46"/>
      <c r="E115" s="46" t="s">
        <v>18</v>
      </c>
      <c r="F115" s="44">
        <f t="shared" si="4"/>
        <v>9.99</v>
      </c>
      <c r="G115" s="50" t="s">
        <v>60</v>
      </c>
      <c r="H115" s="50" t="s">
        <v>60</v>
      </c>
      <c r="I115" s="50" t="s">
        <v>60</v>
      </c>
      <c r="J115" s="50" t="s">
        <v>60</v>
      </c>
      <c r="K115" s="50" t="s">
        <v>60</v>
      </c>
      <c r="L115" s="50" t="s">
        <v>60</v>
      </c>
      <c r="M115" s="50">
        <v>29.66</v>
      </c>
      <c r="N115" s="50" t="s">
        <v>60</v>
      </c>
      <c r="O115" s="50">
        <v>0.31</v>
      </c>
    </row>
    <row r="116" spans="1:15" x14ac:dyDescent="0.25">
      <c r="A116" s="84" t="s">
        <v>15</v>
      </c>
      <c r="B116" s="84" t="s">
        <v>239</v>
      </c>
      <c r="C116" s="46" t="s">
        <v>177</v>
      </c>
      <c r="D116" s="46"/>
      <c r="E116" s="46" t="s">
        <v>18</v>
      </c>
      <c r="F116" s="44">
        <f t="shared" si="4"/>
        <v>8</v>
      </c>
      <c r="G116" s="50" t="s">
        <v>60</v>
      </c>
      <c r="H116" s="50" t="s">
        <v>60</v>
      </c>
      <c r="I116" s="50">
        <v>216.37899999999999</v>
      </c>
      <c r="J116" s="50" t="s">
        <v>60</v>
      </c>
      <c r="K116" s="50" t="s">
        <v>60</v>
      </c>
      <c r="L116" s="50" t="s">
        <v>60</v>
      </c>
      <c r="M116" s="50" t="s">
        <v>60</v>
      </c>
      <c r="N116" s="50">
        <v>24</v>
      </c>
      <c r="O116" s="50" t="s">
        <v>60</v>
      </c>
    </row>
    <row r="117" spans="1:15" x14ac:dyDescent="0.25">
      <c r="A117" s="84" t="s">
        <v>15</v>
      </c>
      <c r="B117" s="84" t="s">
        <v>239</v>
      </c>
      <c r="C117" s="46" t="s">
        <v>180</v>
      </c>
      <c r="D117" s="46"/>
      <c r="E117" s="46" t="s">
        <v>18</v>
      </c>
      <c r="F117" s="44">
        <f t="shared" si="4"/>
        <v>6.894333333333333</v>
      </c>
      <c r="G117" s="50" t="s">
        <v>60</v>
      </c>
      <c r="H117" s="50" t="s">
        <v>60</v>
      </c>
      <c r="I117" s="50" t="s">
        <v>60</v>
      </c>
      <c r="J117" s="50" t="s">
        <v>60</v>
      </c>
      <c r="K117" s="50" t="s">
        <v>60</v>
      </c>
      <c r="L117" s="50" t="s">
        <v>60</v>
      </c>
      <c r="M117" s="50" t="s">
        <v>60</v>
      </c>
      <c r="N117" s="50" t="s">
        <v>60</v>
      </c>
      <c r="O117" s="50">
        <v>20.683</v>
      </c>
    </row>
    <row r="118" spans="1:15" x14ac:dyDescent="0.25">
      <c r="A118" s="84" t="s">
        <v>15</v>
      </c>
      <c r="B118" s="84" t="s">
        <v>239</v>
      </c>
      <c r="C118" s="46" t="s">
        <v>64</v>
      </c>
      <c r="D118" s="46"/>
      <c r="E118" s="46" t="s">
        <v>18</v>
      </c>
      <c r="F118" s="44">
        <f t="shared" si="4"/>
        <v>5.9823333333333331</v>
      </c>
      <c r="G118" s="50" t="s">
        <v>60</v>
      </c>
      <c r="H118" s="50" t="s">
        <v>60</v>
      </c>
      <c r="I118" s="50">
        <v>59.046999999999997</v>
      </c>
      <c r="J118" s="50">
        <v>5.048</v>
      </c>
      <c r="K118" s="50">
        <v>81.063999999999993</v>
      </c>
      <c r="L118" s="50">
        <v>5.12</v>
      </c>
      <c r="M118" s="50">
        <v>7.0720000000000001</v>
      </c>
      <c r="N118" s="50">
        <v>10.35</v>
      </c>
      <c r="O118" s="50">
        <v>0.52500000000000002</v>
      </c>
    </row>
    <row r="119" spans="1:15" x14ac:dyDescent="0.25">
      <c r="A119" s="84" t="s">
        <v>15</v>
      </c>
      <c r="B119" s="84" t="s">
        <v>239</v>
      </c>
      <c r="C119" s="46" t="s">
        <v>151</v>
      </c>
      <c r="D119" s="46"/>
      <c r="E119" s="46" t="s">
        <v>18</v>
      </c>
      <c r="F119" s="44">
        <f t="shared" si="4"/>
        <v>5.7970000000000006</v>
      </c>
      <c r="G119" s="50" t="s">
        <v>60</v>
      </c>
      <c r="H119" s="50" t="s">
        <v>60</v>
      </c>
      <c r="I119" s="50">
        <v>0.7</v>
      </c>
      <c r="J119" s="50" t="s">
        <v>60</v>
      </c>
      <c r="K119" s="50">
        <v>18.702999999999999</v>
      </c>
      <c r="L119" s="50">
        <v>20.603999999999999</v>
      </c>
      <c r="M119" s="50">
        <v>5.9589999999999996</v>
      </c>
      <c r="N119" s="50">
        <v>4.8410000000000002</v>
      </c>
      <c r="O119" s="50">
        <v>6.5910000000000002</v>
      </c>
    </row>
    <row r="120" spans="1:15" x14ac:dyDescent="0.25">
      <c r="A120" s="84" t="s">
        <v>15</v>
      </c>
      <c r="B120" s="84" t="s">
        <v>239</v>
      </c>
      <c r="C120" s="46" t="s">
        <v>56</v>
      </c>
      <c r="D120" s="46"/>
      <c r="E120" s="46" t="s">
        <v>18</v>
      </c>
      <c r="F120" s="44">
        <f t="shared" si="4"/>
        <v>4.9823333333333331</v>
      </c>
      <c r="G120" s="50" t="s">
        <v>60</v>
      </c>
      <c r="H120" s="50" t="s">
        <v>60</v>
      </c>
      <c r="I120" s="50" t="s">
        <v>60</v>
      </c>
      <c r="J120" s="50" t="s">
        <v>60</v>
      </c>
      <c r="K120" s="50" t="s">
        <v>60</v>
      </c>
      <c r="L120" s="50" t="s">
        <v>60</v>
      </c>
      <c r="M120" s="50">
        <v>1</v>
      </c>
      <c r="N120" s="50">
        <v>13.946999999999999</v>
      </c>
      <c r="O120" s="50">
        <v>0</v>
      </c>
    </row>
    <row r="121" spans="1:15" x14ac:dyDescent="0.25">
      <c r="A121" s="84" t="s">
        <v>15</v>
      </c>
      <c r="B121" s="84" t="s">
        <v>239</v>
      </c>
      <c r="C121" s="46" t="s">
        <v>98</v>
      </c>
      <c r="D121" s="46"/>
      <c r="E121" s="46" t="s">
        <v>18</v>
      </c>
      <c r="F121" s="44">
        <f t="shared" si="4"/>
        <v>4.4576666666666673</v>
      </c>
      <c r="G121" s="50">
        <v>0.121</v>
      </c>
      <c r="H121" s="50">
        <v>0.4</v>
      </c>
      <c r="I121" s="50" t="s">
        <v>60</v>
      </c>
      <c r="J121" s="50" t="s">
        <v>60</v>
      </c>
      <c r="K121" s="50">
        <v>12.5</v>
      </c>
      <c r="L121" s="50" t="s">
        <v>60</v>
      </c>
      <c r="M121" s="50">
        <v>0.45100000000000001</v>
      </c>
      <c r="N121" s="50">
        <v>12.852</v>
      </c>
      <c r="O121" s="50">
        <v>7.0000000000000007E-2</v>
      </c>
    </row>
    <row r="122" spans="1:15" x14ac:dyDescent="0.25">
      <c r="A122" s="84" t="s">
        <v>15</v>
      </c>
      <c r="B122" s="84" t="s">
        <v>239</v>
      </c>
      <c r="C122" s="46" t="s">
        <v>164</v>
      </c>
      <c r="D122" s="46"/>
      <c r="E122" s="46" t="s">
        <v>18</v>
      </c>
      <c r="F122" s="44">
        <f t="shared" si="4"/>
        <v>3.2403333333333335</v>
      </c>
      <c r="G122" s="50" t="s">
        <v>60</v>
      </c>
      <c r="H122" s="50" t="s">
        <v>60</v>
      </c>
      <c r="I122" s="50" t="s">
        <v>60</v>
      </c>
      <c r="J122" s="50" t="s">
        <v>60</v>
      </c>
      <c r="K122" s="50" t="s">
        <v>60</v>
      </c>
      <c r="L122" s="50">
        <v>5.8970000000000002</v>
      </c>
      <c r="M122" s="50">
        <v>6.7210000000000001</v>
      </c>
      <c r="N122" s="50">
        <v>3</v>
      </c>
      <c r="O122" s="50" t="s">
        <v>60</v>
      </c>
    </row>
    <row r="123" spans="1:15" x14ac:dyDescent="0.25">
      <c r="A123" s="84" t="s">
        <v>15</v>
      </c>
      <c r="B123" s="84" t="s">
        <v>239</v>
      </c>
      <c r="C123" s="46" t="s">
        <v>100</v>
      </c>
      <c r="D123" s="46"/>
      <c r="E123" s="46" t="s">
        <v>18</v>
      </c>
      <c r="F123" s="44">
        <f t="shared" si="4"/>
        <v>2.5436666666666667</v>
      </c>
      <c r="G123" s="50">
        <v>4.8000000000000001E-2</v>
      </c>
      <c r="H123" s="50" t="s">
        <v>60</v>
      </c>
      <c r="I123" s="50" t="s">
        <v>60</v>
      </c>
      <c r="J123" s="50">
        <v>0.1</v>
      </c>
      <c r="K123" s="50">
        <v>0</v>
      </c>
      <c r="L123" s="50">
        <v>0.15</v>
      </c>
      <c r="M123" s="50">
        <v>1.829</v>
      </c>
      <c r="N123" s="50">
        <v>0.2</v>
      </c>
      <c r="O123" s="50">
        <v>5.6020000000000003</v>
      </c>
    </row>
    <row r="124" spans="1:15" x14ac:dyDescent="0.25">
      <c r="A124" s="84" t="s">
        <v>15</v>
      </c>
      <c r="B124" s="84" t="s">
        <v>239</v>
      </c>
      <c r="C124" s="46" t="s">
        <v>97</v>
      </c>
      <c r="D124" s="46"/>
      <c r="E124" s="46" t="s">
        <v>18</v>
      </c>
      <c r="F124" s="44">
        <f t="shared" si="4"/>
        <v>2.3243333333333331</v>
      </c>
      <c r="G124" s="50">
        <v>0.82699999999999996</v>
      </c>
      <c r="H124" s="50">
        <v>1.5</v>
      </c>
      <c r="I124" s="50" t="s">
        <v>60</v>
      </c>
      <c r="J124" s="50" t="s">
        <v>60</v>
      </c>
      <c r="K124" s="50" t="s">
        <v>60</v>
      </c>
      <c r="L124" s="50">
        <v>0.25</v>
      </c>
      <c r="M124" s="50" t="s">
        <v>60</v>
      </c>
      <c r="N124" s="50">
        <v>6.9729999999999999</v>
      </c>
      <c r="O124" s="50" t="s">
        <v>60</v>
      </c>
    </row>
    <row r="125" spans="1:15" x14ac:dyDescent="0.25">
      <c r="A125" s="84" t="s">
        <v>15</v>
      </c>
      <c r="B125" s="84" t="s">
        <v>239</v>
      </c>
      <c r="C125" s="46" t="s">
        <v>127</v>
      </c>
      <c r="D125" s="46"/>
      <c r="E125" s="46" t="s">
        <v>18</v>
      </c>
      <c r="F125" s="44">
        <f t="shared" si="4"/>
        <v>1.6583333333333332</v>
      </c>
      <c r="G125" s="50">
        <v>73.484999999999999</v>
      </c>
      <c r="H125" s="50">
        <v>30.31</v>
      </c>
      <c r="I125" s="50" t="s">
        <v>60</v>
      </c>
      <c r="J125" s="50" t="s">
        <v>60</v>
      </c>
      <c r="K125" s="50">
        <v>41.905999999999999</v>
      </c>
      <c r="L125" s="50">
        <v>1E-3</v>
      </c>
      <c r="M125" s="50">
        <v>4.9749999999999996</v>
      </c>
      <c r="N125" s="50" t="s">
        <v>60</v>
      </c>
      <c r="O125" s="50" t="s">
        <v>60</v>
      </c>
    </row>
    <row r="126" spans="1:15" x14ac:dyDescent="0.25">
      <c r="A126" s="84" t="s">
        <v>15</v>
      </c>
      <c r="B126" s="84" t="s">
        <v>239</v>
      </c>
      <c r="C126" s="46" t="s">
        <v>187</v>
      </c>
      <c r="D126" s="46"/>
      <c r="E126" s="46" t="s">
        <v>18</v>
      </c>
      <c r="F126" s="44">
        <f t="shared" si="4"/>
        <v>1.1183333333333334</v>
      </c>
      <c r="G126" s="50" t="s">
        <v>60</v>
      </c>
      <c r="H126" s="50" t="s">
        <v>60</v>
      </c>
      <c r="I126" s="50" t="s">
        <v>60</v>
      </c>
      <c r="J126" s="50">
        <v>0.15</v>
      </c>
      <c r="K126" s="50">
        <v>19.574000000000002</v>
      </c>
      <c r="L126" s="50" t="s">
        <v>60</v>
      </c>
      <c r="M126" s="50" t="s">
        <v>60</v>
      </c>
      <c r="N126" s="50">
        <v>3.355</v>
      </c>
      <c r="O126" s="50" t="s">
        <v>60</v>
      </c>
    </row>
    <row r="127" spans="1:15" x14ac:dyDescent="0.25">
      <c r="A127" s="84" t="s">
        <v>15</v>
      </c>
      <c r="B127" s="84" t="s">
        <v>239</v>
      </c>
      <c r="C127" s="46" t="s">
        <v>118</v>
      </c>
      <c r="D127" s="46"/>
      <c r="E127" s="46" t="s">
        <v>18</v>
      </c>
      <c r="F127" s="44">
        <f t="shared" si="4"/>
        <v>1.0036666666666667</v>
      </c>
      <c r="G127" s="50" t="s">
        <v>60</v>
      </c>
      <c r="H127" s="50" t="s">
        <v>60</v>
      </c>
      <c r="I127" s="50" t="s">
        <v>60</v>
      </c>
      <c r="J127" s="50" t="s">
        <v>60</v>
      </c>
      <c r="K127" s="50" t="s">
        <v>60</v>
      </c>
      <c r="L127" s="50" t="s">
        <v>60</v>
      </c>
      <c r="M127" s="50" t="s">
        <v>60</v>
      </c>
      <c r="N127" s="50">
        <v>3.0110000000000001</v>
      </c>
      <c r="O127" s="50" t="s">
        <v>60</v>
      </c>
    </row>
    <row r="128" spans="1:15" x14ac:dyDescent="0.25">
      <c r="A128" s="84" t="s">
        <v>15</v>
      </c>
      <c r="B128" s="84" t="s">
        <v>239</v>
      </c>
      <c r="C128" s="46" t="s">
        <v>61</v>
      </c>
      <c r="D128" s="46"/>
      <c r="E128" s="46" t="s">
        <v>18</v>
      </c>
      <c r="F128" s="44">
        <f t="shared" si="4"/>
        <v>0.9</v>
      </c>
      <c r="G128" s="50">
        <v>11.22</v>
      </c>
      <c r="H128" s="50">
        <v>9.7799999999999994</v>
      </c>
      <c r="I128" s="50">
        <v>14</v>
      </c>
      <c r="J128" s="50" t="s">
        <v>60</v>
      </c>
      <c r="K128" s="50">
        <v>1.26</v>
      </c>
      <c r="L128" s="50" t="s">
        <v>60</v>
      </c>
      <c r="M128" s="50">
        <v>2.6</v>
      </c>
      <c r="N128" s="50">
        <v>0.1</v>
      </c>
      <c r="O128" s="50" t="s">
        <v>60</v>
      </c>
    </row>
    <row r="129" spans="1:15" x14ac:dyDescent="0.25">
      <c r="A129" s="84" t="s">
        <v>15</v>
      </c>
      <c r="B129" s="84" t="s">
        <v>239</v>
      </c>
      <c r="C129" s="46" t="s">
        <v>83</v>
      </c>
      <c r="D129" s="46"/>
      <c r="E129" s="46" t="s">
        <v>18</v>
      </c>
      <c r="F129" s="44">
        <f t="shared" si="4"/>
        <v>0.85</v>
      </c>
      <c r="G129" s="50" t="s">
        <v>60</v>
      </c>
      <c r="H129" s="50">
        <v>1.5</v>
      </c>
      <c r="I129" s="50">
        <v>10.225</v>
      </c>
      <c r="J129" s="50">
        <v>4</v>
      </c>
      <c r="K129" s="50" t="s">
        <v>60</v>
      </c>
      <c r="L129" s="50" t="s">
        <v>60</v>
      </c>
      <c r="M129" s="50">
        <v>2.5499999999999998</v>
      </c>
      <c r="N129" s="50" t="s">
        <v>60</v>
      </c>
      <c r="O129" s="50">
        <v>0</v>
      </c>
    </row>
    <row r="130" spans="1:15" x14ac:dyDescent="0.25">
      <c r="A130" s="84" t="s">
        <v>15</v>
      </c>
      <c r="B130" s="84" t="s">
        <v>239</v>
      </c>
      <c r="C130" s="46" t="s">
        <v>146</v>
      </c>
      <c r="D130" s="46"/>
      <c r="E130" s="46" t="s">
        <v>18</v>
      </c>
      <c r="F130" s="44">
        <f t="shared" si="4"/>
        <v>0.53333333333333333</v>
      </c>
      <c r="G130" s="50" t="s">
        <v>60</v>
      </c>
      <c r="H130" s="50" t="s">
        <v>60</v>
      </c>
      <c r="I130" s="50" t="s">
        <v>60</v>
      </c>
      <c r="J130" s="50" t="s">
        <v>60</v>
      </c>
      <c r="K130" s="50" t="s">
        <v>60</v>
      </c>
      <c r="L130" s="50" t="s">
        <v>60</v>
      </c>
      <c r="M130" s="50" t="s">
        <v>60</v>
      </c>
      <c r="N130" s="50" t="s">
        <v>60</v>
      </c>
      <c r="O130" s="50">
        <v>1.6</v>
      </c>
    </row>
    <row r="131" spans="1:15" x14ac:dyDescent="0.25">
      <c r="A131" s="84" t="s">
        <v>15</v>
      </c>
      <c r="B131" s="84" t="s">
        <v>239</v>
      </c>
      <c r="C131" s="46" t="s">
        <v>66</v>
      </c>
      <c r="D131" s="46"/>
      <c r="E131" s="46" t="s">
        <v>18</v>
      </c>
      <c r="F131" s="44">
        <f t="shared" si="4"/>
        <v>0.12666666666666668</v>
      </c>
      <c r="G131" s="50" t="s">
        <v>60</v>
      </c>
      <c r="H131" s="50">
        <v>1.3480000000000001</v>
      </c>
      <c r="I131" s="50">
        <v>121.675</v>
      </c>
      <c r="J131" s="50">
        <v>0</v>
      </c>
      <c r="K131" s="50">
        <v>91.676000000000002</v>
      </c>
      <c r="L131" s="50">
        <v>0</v>
      </c>
      <c r="M131" s="50">
        <v>0.2</v>
      </c>
      <c r="N131" s="50" t="s">
        <v>60</v>
      </c>
      <c r="O131" s="50">
        <v>0.18</v>
      </c>
    </row>
    <row r="132" spans="1:15" x14ac:dyDescent="0.25">
      <c r="A132" s="84" t="s">
        <v>15</v>
      </c>
      <c r="B132" s="84" t="s">
        <v>239</v>
      </c>
      <c r="C132" s="46" t="s">
        <v>274</v>
      </c>
      <c r="D132" s="46"/>
      <c r="E132" s="46" t="s">
        <v>18</v>
      </c>
      <c r="F132" s="44">
        <f t="shared" si="4"/>
        <v>0.11833333333333333</v>
      </c>
      <c r="G132" s="50" t="s">
        <v>60</v>
      </c>
      <c r="H132" s="50" t="s">
        <v>60</v>
      </c>
      <c r="I132" s="50" t="s">
        <v>60</v>
      </c>
      <c r="J132" s="50" t="s">
        <v>60</v>
      </c>
      <c r="K132" s="50" t="s">
        <v>60</v>
      </c>
      <c r="L132" s="50" t="s">
        <v>60</v>
      </c>
      <c r="M132" s="50" t="s">
        <v>60</v>
      </c>
      <c r="N132" s="50">
        <v>0.35499999999999998</v>
      </c>
      <c r="O132" s="50" t="s">
        <v>60</v>
      </c>
    </row>
    <row r="133" spans="1:15" x14ac:dyDescent="0.25">
      <c r="A133" s="84" t="s">
        <v>15</v>
      </c>
      <c r="B133" s="84" t="s">
        <v>239</v>
      </c>
      <c r="C133" s="46" t="s">
        <v>157</v>
      </c>
      <c r="D133" s="46"/>
      <c r="E133" s="46" t="s">
        <v>18</v>
      </c>
      <c r="F133" s="44">
        <f t="shared" si="4"/>
        <v>9.9999999999999992E-2</v>
      </c>
      <c r="G133" s="50" t="s">
        <v>60</v>
      </c>
      <c r="H133" s="50" t="s">
        <v>60</v>
      </c>
      <c r="I133" s="50" t="s">
        <v>60</v>
      </c>
      <c r="J133" s="50" t="s">
        <v>60</v>
      </c>
      <c r="K133" s="50" t="s">
        <v>60</v>
      </c>
      <c r="L133" s="50" t="s">
        <v>60</v>
      </c>
      <c r="M133" s="50" t="s">
        <v>60</v>
      </c>
      <c r="N133" s="50">
        <v>0.3</v>
      </c>
      <c r="O133" s="50" t="s">
        <v>60</v>
      </c>
    </row>
    <row r="134" spans="1:15" x14ac:dyDescent="0.25">
      <c r="A134" s="84" t="s">
        <v>15</v>
      </c>
      <c r="B134" s="84" t="s">
        <v>239</v>
      </c>
      <c r="C134" s="46" t="s">
        <v>159</v>
      </c>
      <c r="D134" s="46"/>
      <c r="E134" s="46" t="s">
        <v>18</v>
      </c>
      <c r="F134" s="44">
        <f t="shared" si="4"/>
        <v>9.9999999999999992E-2</v>
      </c>
      <c r="G134" s="50" t="s">
        <v>60</v>
      </c>
      <c r="H134" s="50" t="s">
        <v>60</v>
      </c>
      <c r="I134" s="50">
        <v>37.073</v>
      </c>
      <c r="J134" s="50" t="s">
        <v>60</v>
      </c>
      <c r="K134" s="50">
        <v>0</v>
      </c>
      <c r="L134" s="50">
        <v>0</v>
      </c>
      <c r="M134" s="50" t="s">
        <v>60</v>
      </c>
      <c r="N134" s="50">
        <v>0.05</v>
      </c>
      <c r="O134" s="50">
        <v>0.25</v>
      </c>
    </row>
    <row r="135" spans="1:15" x14ac:dyDescent="0.25">
      <c r="A135" s="84" t="s">
        <v>15</v>
      </c>
      <c r="B135" s="84" t="s">
        <v>239</v>
      </c>
      <c r="C135" s="46" t="s">
        <v>280</v>
      </c>
      <c r="D135" s="46"/>
      <c r="E135" s="46" t="s">
        <v>18</v>
      </c>
      <c r="F135" s="44">
        <f t="shared" ref="F135:F173" si="5">SUM(M135:O135)/3</f>
        <v>9.9999999999999992E-2</v>
      </c>
      <c r="G135" s="50" t="s">
        <v>60</v>
      </c>
      <c r="H135" s="50">
        <v>52.420999999999999</v>
      </c>
      <c r="I135" s="50" t="s">
        <v>60</v>
      </c>
      <c r="J135" s="50" t="s">
        <v>60</v>
      </c>
      <c r="K135" s="50" t="s">
        <v>60</v>
      </c>
      <c r="L135" s="50" t="s">
        <v>60</v>
      </c>
      <c r="M135" s="50" t="s">
        <v>60</v>
      </c>
      <c r="N135" s="50">
        <v>0.3</v>
      </c>
      <c r="O135" s="50" t="s">
        <v>60</v>
      </c>
    </row>
    <row r="136" spans="1:15" x14ac:dyDescent="0.25">
      <c r="A136" s="84" t="s">
        <v>15</v>
      </c>
      <c r="B136" s="84" t="s">
        <v>239</v>
      </c>
      <c r="C136" s="46" t="s">
        <v>59</v>
      </c>
      <c r="D136" s="46"/>
      <c r="E136" s="46" t="s">
        <v>18</v>
      </c>
      <c r="F136" s="44">
        <f t="shared" si="5"/>
        <v>6.6666666666666666E-2</v>
      </c>
      <c r="G136" s="50">
        <v>0.1</v>
      </c>
      <c r="H136" s="50">
        <v>9.1690000000000005</v>
      </c>
      <c r="I136" s="50" t="s">
        <v>60</v>
      </c>
      <c r="J136" s="50" t="s">
        <v>60</v>
      </c>
      <c r="K136" s="50" t="s">
        <v>60</v>
      </c>
      <c r="L136" s="50">
        <v>0.15</v>
      </c>
      <c r="M136" s="50" t="s">
        <v>60</v>
      </c>
      <c r="N136" s="50" t="s">
        <v>60</v>
      </c>
      <c r="O136" s="50">
        <v>0.2</v>
      </c>
    </row>
    <row r="137" spans="1:15" x14ac:dyDescent="0.25">
      <c r="A137" s="84" t="s">
        <v>15</v>
      </c>
      <c r="B137" s="84" t="s">
        <v>239</v>
      </c>
      <c r="C137" s="46" t="s">
        <v>143</v>
      </c>
      <c r="D137" s="46"/>
      <c r="E137" s="46" t="s">
        <v>18</v>
      </c>
      <c r="F137" s="44">
        <f t="shared" si="5"/>
        <v>4.9999999999999996E-2</v>
      </c>
      <c r="G137" s="50">
        <v>32.908999999999999</v>
      </c>
      <c r="H137" s="50" t="s">
        <v>60</v>
      </c>
      <c r="I137" s="50" t="s">
        <v>60</v>
      </c>
      <c r="J137" s="50" t="s">
        <v>60</v>
      </c>
      <c r="K137" s="50" t="s">
        <v>60</v>
      </c>
      <c r="L137" s="50">
        <v>0</v>
      </c>
      <c r="M137" s="50" t="s">
        <v>60</v>
      </c>
      <c r="N137" s="50" t="s">
        <v>60</v>
      </c>
      <c r="O137" s="50">
        <v>0.15</v>
      </c>
    </row>
    <row r="138" spans="1:15" x14ac:dyDescent="0.25">
      <c r="A138" s="84" t="s">
        <v>15</v>
      </c>
      <c r="B138" s="84" t="s">
        <v>239</v>
      </c>
      <c r="C138" s="46" t="s">
        <v>94</v>
      </c>
      <c r="D138" s="46"/>
      <c r="E138" s="46" t="s">
        <v>18</v>
      </c>
      <c r="F138" s="44">
        <f t="shared" si="5"/>
        <v>3.3333333333333333E-2</v>
      </c>
      <c r="G138" s="50">
        <v>223.27</v>
      </c>
      <c r="H138" s="50">
        <v>278.04899999999998</v>
      </c>
      <c r="I138" s="50">
        <v>14.507999999999999</v>
      </c>
      <c r="J138" s="50">
        <v>41.228999999999999</v>
      </c>
      <c r="K138" s="50" t="s">
        <v>60</v>
      </c>
      <c r="L138" s="50">
        <v>0.18</v>
      </c>
      <c r="M138" s="50">
        <v>0.1</v>
      </c>
      <c r="N138" s="50" t="s">
        <v>60</v>
      </c>
      <c r="O138" s="50" t="s">
        <v>60</v>
      </c>
    </row>
    <row r="139" spans="1:15" x14ac:dyDescent="0.25">
      <c r="A139" s="84" t="s">
        <v>15</v>
      </c>
      <c r="B139" s="84" t="s">
        <v>239</v>
      </c>
      <c r="C139" s="46" t="s">
        <v>124</v>
      </c>
      <c r="D139" s="46"/>
      <c r="E139" s="46" t="s">
        <v>18</v>
      </c>
      <c r="F139" s="44">
        <f t="shared" si="5"/>
        <v>3.3333333333333333E-2</v>
      </c>
      <c r="G139" s="50" t="s">
        <v>60</v>
      </c>
      <c r="H139" s="50">
        <v>89.2</v>
      </c>
      <c r="I139" s="50" t="s">
        <v>60</v>
      </c>
      <c r="J139" s="50">
        <v>0</v>
      </c>
      <c r="K139" s="50">
        <v>0.74</v>
      </c>
      <c r="L139" s="50" t="s">
        <v>60</v>
      </c>
      <c r="M139" s="50">
        <v>0.1</v>
      </c>
      <c r="N139" s="50" t="s">
        <v>60</v>
      </c>
      <c r="O139" s="50" t="s">
        <v>60</v>
      </c>
    </row>
    <row r="140" spans="1:15" x14ac:dyDescent="0.25">
      <c r="A140" s="84" t="s">
        <v>15</v>
      </c>
      <c r="B140" s="84" t="s">
        <v>239</v>
      </c>
      <c r="C140" s="46" t="s">
        <v>117</v>
      </c>
      <c r="D140" s="46"/>
      <c r="E140" s="46" t="s">
        <v>18</v>
      </c>
      <c r="F140" s="44">
        <f t="shared" si="5"/>
        <v>1.7666666666666667E-2</v>
      </c>
      <c r="G140" s="50" t="s">
        <v>60</v>
      </c>
      <c r="H140" s="50">
        <v>14.778</v>
      </c>
      <c r="I140" s="50" t="s">
        <v>60</v>
      </c>
      <c r="J140" s="50">
        <v>241.86</v>
      </c>
      <c r="K140" s="50" t="s">
        <v>60</v>
      </c>
      <c r="L140" s="50" t="s">
        <v>60</v>
      </c>
      <c r="M140" s="50">
        <v>5.2999999999999999E-2</v>
      </c>
      <c r="N140" s="50" t="s">
        <v>60</v>
      </c>
      <c r="O140" s="50" t="s">
        <v>60</v>
      </c>
    </row>
    <row r="141" spans="1:15" x14ac:dyDescent="0.25">
      <c r="A141" s="84" t="s">
        <v>15</v>
      </c>
      <c r="B141" s="84" t="s">
        <v>239</v>
      </c>
      <c r="C141" s="46" t="s">
        <v>142</v>
      </c>
      <c r="D141" s="46"/>
      <c r="E141" s="46" t="s">
        <v>18</v>
      </c>
      <c r="F141" s="44">
        <f t="shared" si="5"/>
        <v>5.0000000000000001E-3</v>
      </c>
      <c r="G141" s="50" t="s">
        <v>60</v>
      </c>
      <c r="H141" s="50" t="s">
        <v>60</v>
      </c>
      <c r="I141" s="50" t="s">
        <v>60</v>
      </c>
      <c r="J141" s="50" t="s">
        <v>60</v>
      </c>
      <c r="K141" s="50" t="s">
        <v>60</v>
      </c>
      <c r="L141" s="50" t="s">
        <v>60</v>
      </c>
      <c r="M141" s="50">
        <v>1.4999999999999999E-2</v>
      </c>
      <c r="N141" s="50" t="s">
        <v>60</v>
      </c>
      <c r="O141" s="50" t="s">
        <v>60</v>
      </c>
    </row>
    <row r="142" spans="1:15" x14ac:dyDescent="0.25">
      <c r="A142" s="84" t="s">
        <v>15</v>
      </c>
      <c r="B142" s="84" t="s">
        <v>239</v>
      </c>
      <c r="C142" s="46" t="s">
        <v>74</v>
      </c>
      <c r="D142" s="46"/>
      <c r="E142" s="46" t="s">
        <v>18</v>
      </c>
      <c r="F142" s="44">
        <f t="shared" si="5"/>
        <v>0</v>
      </c>
      <c r="G142" s="50" t="s">
        <v>60</v>
      </c>
      <c r="H142" s="50" t="s">
        <v>60</v>
      </c>
      <c r="I142" s="50">
        <v>52.094999999999999</v>
      </c>
      <c r="J142" s="50">
        <v>0</v>
      </c>
      <c r="K142" s="50">
        <v>0.15</v>
      </c>
      <c r="L142" s="50" t="s">
        <v>60</v>
      </c>
      <c r="M142" s="50" t="s">
        <v>60</v>
      </c>
      <c r="N142" s="50" t="s">
        <v>60</v>
      </c>
      <c r="O142" s="50" t="s">
        <v>60</v>
      </c>
    </row>
    <row r="143" spans="1:15" x14ac:dyDescent="0.25">
      <c r="A143" s="84" t="s">
        <v>15</v>
      </c>
      <c r="B143" s="84" t="s">
        <v>239</v>
      </c>
      <c r="C143" s="46" t="s">
        <v>130</v>
      </c>
      <c r="D143" s="46"/>
      <c r="E143" s="46" t="s">
        <v>18</v>
      </c>
      <c r="F143" s="44">
        <f t="shared" si="5"/>
        <v>0</v>
      </c>
      <c r="G143" s="50" t="s">
        <v>60</v>
      </c>
      <c r="H143" s="50" t="s">
        <v>60</v>
      </c>
      <c r="I143" s="50">
        <v>64.319999999999993</v>
      </c>
      <c r="J143" s="50">
        <v>32.298999999999999</v>
      </c>
      <c r="K143" s="50" t="s">
        <v>60</v>
      </c>
      <c r="L143" s="50" t="s">
        <v>60</v>
      </c>
      <c r="M143" s="50" t="s">
        <v>60</v>
      </c>
      <c r="N143" s="50" t="s">
        <v>60</v>
      </c>
      <c r="O143" s="50">
        <v>0</v>
      </c>
    </row>
    <row r="144" spans="1:15" x14ac:dyDescent="0.25">
      <c r="A144" s="84" t="s">
        <v>15</v>
      </c>
      <c r="B144" s="84" t="s">
        <v>239</v>
      </c>
      <c r="C144" s="46" t="s">
        <v>156</v>
      </c>
      <c r="D144" s="46"/>
      <c r="E144" s="46" t="s">
        <v>18</v>
      </c>
      <c r="F144" s="44">
        <f t="shared" si="5"/>
        <v>0</v>
      </c>
      <c r="G144" s="50">
        <v>54.13</v>
      </c>
      <c r="H144" s="50">
        <v>9.4149999999999991</v>
      </c>
      <c r="I144" s="50">
        <v>11.991</v>
      </c>
      <c r="J144" s="50" t="s">
        <v>60</v>
      </c>
      <c r="K144" s="50" t="s">
        <v>60</v>
      </c>
      <c r="L144" s="50" t="s">
        <v>60</v>
      </c>
      <c r="M144" s="50" t="s">
        <v>60</v>
      </c>
      <c r="N144" s="50" t="s">
        <v>60</v>
      </c>
      <c r="O144" s="50" t="s">
        <v>60</v>
      </c>
    </row>
    <row r="145" spans="1:15" x14ac:dyDescent="0.25">
      <c r="A145" s="84" t="s">
        <v>15</v>
      </c>
      <c r="B145" s="84" t="s">
        <v>239</v>
      </c>
      <c r="C145" s="46" t="s">
        <v>112</v>
      </c>
      <c r="D145" s="46"/>
      <c r="E145" s="46" t="s">
        <v>18</v>
      </c>
      <c r="F145" s="44">
        <f t="shared" si="5"/>
        <v>0</v>
      </c>
      <c r="G145" s="50">
        <v>315.25299999999999</v>
      </c>
      <c r="H145" s="50">
        <v>250.13</v>
      </c>
      <c r="I145" s="50">
        <v>148.43100000000001</v>
      </c>
      <c r="J145" s="50">
        <v>2104.7420000000002</v>
      </c>
      <c r="K145" s="50">
        <v>11.048999999999999</v>
      </c>
      <c r="L145" s="50" t="s">
        <v>60</v>
      </c>
      <c r="M145" s="50" t="s">
        <v>60</v>
      </c>
      <c r="N145" s="50" t="s">
        <v>60</v>
      </c>
      <c r="O145" s="50" t="s">
        <v>60</v>
      </c>
    </row>
    <row r="146" spans="1:15" x14ac:dyDescent="0.25">
      <c r="A146" s="84" t="s">
        <v>15</v>
      </c>
      <c r="B146" s="84" t="s">
        <v>239</v>
      </c>
      <c r="C146" s="46" t="s">
        <v>197</v>
      </c>
      <c r="D146" s="46"/>
      <c r="E146" s="46" t="s">
        <v>18</v>
      </c>
      <c r="F146" s="44">
        <f t="shared" si="5"/>
        <v>0</v>
      </c>
      <c r="G146" s="50" t="s">
        <v>60</v>
      </c>
      <c r="H146" s="50">
        <v>57.673999999999999</v>
      </c>
      <c r="I146" s="50" t="s">
        <v>60</v>
      </c>
      <c r="J146" s="50" t="s">
        <v>60</v>
      </c>
      <c r="K146" s="50" t="s">
        <v>60</v>
      </c>
      <c r="L146" s="50" t="s">
        <v>60</v>
      </c>
      <c r="M146" s="50" t="s">
        <v>60</v>
      </c>
      <c r="N146" s="50" t="s">
        <v>60</v>
      </c>
      <c r="O146" s="50" t="s">
        <v>60</v>
      </c>
    </row>
    <row r="147" spans="1:15" x14ac:dyDescent="0.25">
      <c r="A147" s="84" t="s">
        <v>15</v>
      </c>
      <c r="B147" s="84" t="s">
        <v>239</v>
      </c>
      <c r="C147" s="46" t="s">
        <v>200</v>
      </c>
      <c r="D147" s="46"/>
      <c r="E147" s="46" t="s">
        <v>18</v>
      </c>
      <c r="F147" s="44">
        <f t="shared" si="5"/>
        <v>0</v>
      </c>
      <c r="G147" s="50">
        <v>33.088000000000001</v>
      </c>
      <c r="H147" s="50" t="s">
        <v>60</v>
      </c>
      <c r="I147" s="50">
        <v>1.5</v>
      </c>
      <c r="J147" s="50" t="s">
        <v>60</v>
      </c>
      <c r="K147" s="50" t="s">
        <v>60</v>
      </c>
      <c r="L147" s="50" t="s">
        <v>60</v>
      </c>
      <c r="M147" s="50" t="s">
        <v>60</v>
      </c>
      <c r="N147" s="50" t="s">
        <v>60</v>
      </c>
      <c r="O147" s="50" t="s">
        <v>60</v>
      </c>
    </row>
    <row r="148" spans="1:15" x14ac:dyDescent="0.25">
      <c r="A148" s="84" t="s">
        <v>15</v>
      </c>
      <c r="B148" s="84" t="s">
        <v>239</v>
      </c>
      <c r="C148" s="46" t="s">
        <v>184</v>
      </c>
      <c r="D148" s="46"/>
      <c r="E148" s="46" t="s">
        <v>18</v>
      </c>
      <c r="F148" s="44">
        <f t="shared" si="5"/>
        <v>0</v>
      </c>
      <c r="G148" s="50" t="s">
        <v>60</v>
      </c>
      <c r="H148" s="50">
        <v>0.25</v>
      </c>
      <c r="I148" s="50" t="s">
        <v>60</v>
      </c>
      <c r="J148" s="50" t="s">
        <v>60</v>
      </c>
      <c r="K148" s="50">
        <v>0.15</v>
      </c>
      <c r="L148" s="50" t="s">
        <v>60</v>
      </c>
      <c r="M148" s="50" t="s">
        <v>60</v>
      </c>
      <c r="N148" s="50" t="s">
        <v>60</v>
      </c>
      <c r="O148" s="50" t="s">
        <v>60</v>
      </c>
    </row>
    <row r="149" spans="1:15" x14ac:dyDescent="0.25">
      <c r="A149" s="84" t="s">
        <v>15</v>
      </c>
      <c r="B149" s="84" t="s">
        <v>239</v>
      </c>
      <c r="C149" s="46" t="s">
        <v>154</v>
      </c>
      <c r="D149" s="46"/>
      <c r="E149" s="46" t="s">
        <v>18</v>
      </c>
      <c r="F149" s="44">
        <f t="shared" si="5"/>
        <v>0</v>
      </c>
      <c r="G149" s="50" t="s">
        <v>60</v>
      </c>
      <c r="H149" s="50" t="s">
        <v>60</v>
      </c>
      <c r="I149" s="50" t="s">
        <v>60</v>
      </c>
      <c r="J149" s="50" t="s">
        <v>60</v>
      </c>
      <c r="K149" s="50">
        <v>1.98</v>
      </c>
      <c r="L149" s="50">
        <v>11.178000000000001</v>
      </c>
      <c r="M149" s="50" t="s">
        <v>60</v>
      </c>
      <c r="N149" s="50" t="s">
        <v>60</v>
      </c>
      <c r="O149" s="50" t="s">
        <v>60</v>
      </c>
    </row>
    <row r="150" spans="1:15" x14ac:dyDescent="0.25">
      <c r="A150" s="84" t="s">
        <v>15</v>
      </c>
      <c r="B150" s="84" t="s">
        <v>239</v>
      </c>
      <c r="C150" s="46" t="s">
        <v>175</v>
      </c>
      <c r="D150" s="46"/>
      <c r="E150" s="46" t="s">
        <v>18</v>
      </c>
      <c r="F150" s="44">
        <f t="shared" si="5"/>
        <v>0</v>
      </c>
      <c r="G150" s="50" t="s">
        <v>60</v>
      </c>
      <c r="H150" s="50" t="s">
        <v>60</v>
      </c>
      <c r="I150" s="50" t="s">
        <v>60</v>
      </c>
      <c r="J150" s="50" t="s">
        <v>60</v>
      </c>
      <c r="K150" s="50" t="s">
        <v>60</v>
      </c>
      <c r="L150" s="50">
        <v>0.183</v>
      </c>
      <c r="M150" s="50" t="s">
        <v>60</v>
      </c>
      <c r="N150" s="50" t="s">
        <v>60</v>
      </c>
      <c r="O150" s="50" t="s">
        <v>60</v>
      </c>
    </row>
    <row r="151" spans="1:15" x14ac:dyDescent="0.25">
      <c r="A151" s="84" t="s">
        <v>15</v>
      </c>
      <c r="B151" s="84" t="s">
        <v>239</v>
      </c>
      <c r="C151" s="46" t="s">
        <v>52</v>
      </c>
      <c r="D151" s="46"/>
      <c r="E151" s="46" t="s">
        <v>18</v>
      </c>
      <c r="F151" s="44">
        <f t="shared" si="5"/>
        <v>0</v>
      </c>
      <c r="G151" s="50">
        <v>8105.6779999999999</v>
      </c>
      <c r="H151" s="50">
        <v>8080.5609999999997</v>
      </c>
      <c r="I151" s="50">
        <v>35701.442999999999</v>
      </c>
      <c r="J151" s="50">
        <v>14687.558999999999</v>
      </c>
      <c r="K151" s="50">
        <v>4087.768</v>
      </c>
      <c r="L151" s="50" t="s">
        <v>60</v>
      </c>
      <c r="M151" s="50" t="s">
        <v>60</v>
      </c>
      <c r="N151" s="50" t="s">
        <v>60</v>
      </c>
      <c r="O151" s="50" t="s">
        <v>60</v>
      </c>
    </row>
    <row r="152" spans="1:15" x14ac:dyDescent="0.25">
      <c r="A152" s="84" t="s">
        <v>15</v>
      </c>
      <c r="B152" s="84" t="s">
        <v>239</v>
      </c>
      <c r="C152" s="46" t="s">
        <v>201</v>
      </c>
      <c r="D152" s="46"/>
      <c r="E152" s="46" t="s">
        <v>18</v>
      </c>
      <c r="F152" s="44">
        <f t="shared" si="5"/>
        <v>0</v>
      </c>
      <c r="G152" s="50" t="s">
        <v>60</v>
      </c>
      <c r="H152" s="50" t="s">
        <v>60</v>
      </c>
      <c r="I152" s="50" t="s">
        <v>60</v>
      </c>
      <c r="J152" s="50" t="s">
        <v>60</v>
      </c>
      <c r="K152" s="50">
        <v>7.5279999999999996</v>
      </c>
      <c r="L152" s="50" t="s">
        <v>60</v>
      </c>
      <c r="M152" s="50" t="s">
        <v>60</v>
      </c>
      <c r="N152" s="50" t="s">
        <v>60</v>
      </c>
      <c r="O152" s="50" t="s">
        <v>60</v>
      </c>
    </row>
    <row r="153" spans="1:15" x14ac:dyDescent="0.25">
      <c r="A153" s="84" t="s">
        <v>15</v>
      </c>
      <c r="B153" s="84" t="s">
        <v>239</v>
      </c>
      <c r="C153" s="46" t="s">
        <v>191</v>
      </c>
      <c r="D153" s="46"/>
      <c r="E153" s="46" t="s">
        <v>18</v>
      </c>
      <c r="F153" s="44">
        <f t="shared" si="5"/>
        <v>0</v>
      </c>
      <c r="G153" s="50" t="s">
        <v>60</v>
      </c>
      <c r="H153" s="50" t="s">
        <v>60</v>
      </c>
      <c r="I153" s="50">
        <v>21.925999999999998</v>
      </c>
      <c r="J153" s="50" t="s">
        <v>60</v>
      </c>
      <c r="K153" s="50" t="s">
        <v>60</v>
      </c>
      <c r="L153" s="50" t="s">
        <v>60</v>
      </c>
      <c r="M153" s="50" t="s">
        <v>60</v>
      </c>
      <c r="N153" s="50" t="s">
        <v>60</v>
      </c>
      <c r="O153" s="50" t="s">
        <v>60</v>
      </c>
    </row>
    <row r="154" spans="1:15" x14ac:dyDescent="0.25">
      <c r="A154" s="84" t="s">
        <v>15</v>
      </c>
      <c r="B154" s="84" t="s">
        <v>239</v>
      </c>
      <c r="C154" s="46" t="s">
        <v>182</v>
      </c>
      <c r="D154" s="46"/>
      <c r="E154" s="46" t="s">
        <v>18</v>
      </c>
      <c r="F154" s="44">
        <f t="shared" si="5"/>
        <v>0</v>
      </c>
      <c r="G154" s="50" t="s">
        <v>60</v>
      </c>
      <c r="H154" s="50">
        <v>135.535</v>
      </c>
      <c r="I154" s="50" t="s">
        <v>60</v>
      </c>
      <c r="J154" s="50" t="s">
        <v>60</v>
      </c>
      <c r="K154" s="50" t="s">
        <v>60</v>
      </c>
      <c r="L154" s="50" t="s">
        <v>60</v>
      </c>
      <c r="M154" s="50" t="s">
        <v>60</v>
      </c>
      <c r="N154" s="50" t="s">
        <v>60</v>
      </c>
      <c r="O154" s="50" t="s">
        <v>60</v>
      </c>
    </row>
    <row r="155" spans="1:15" x14ac:dyDescent="0.25">
      <c r="A155" s="84" t="s">
        <v>15</v>
      </c>
      <c r="B155" s="84" t="s">
        <v>239</v>
      </c>
      <c r="C155" s="46" t="s">
        <v>173</v>
      </c>
      <c r="D155" s="46"/>
      <c r="E155" s="46" t="s">
        <v>18</v>
      </c>
      <c r="F155" s="44">
        <f t="shared" si="5"/>
        <v>0</v>
      </c>
      <c r="G155" s="50" t="s">
        <v>60</v>
      </c>
      <c r="H155" s="50">
        <v>2.9820000000000002</v>
      </c>
      <c r="I155" s="50" t="s">
        <v>60</v>
      </c>
      <c r="J155" s="50" t="s">
        <v>60</v>
      </c>
      <c r="K155" s="50" t="s">
        <v>60</v>
      </c>
      <c r="L155" s="50" t="s">
        <v>60</v>
      </c>
      <c r="M155" s="50" t="s">
        <v>60</v>
      </c>
      <c r="N155" s="50" t="s">
        <v>60</v>
      </c>
      <c r="O155" s="50" t="s">
        <v>60</v>
      </c>
    </row>
    <row r="156" spans="1:15" x14ac:dyDescent="0.25">
      <c r="A156" s="84" t="s">
        <v>15</v>
      </c>
      <c r="B156" s="84" t="s">
        <v>239</v>
      </c>
      <c r="C156" s="46" t="s">
        <v>186</v>
      </c>
      <c r="D156" s="46"/>
      <c r="E156" s="46" t="s">
        <v>18</v>
      </c>
      <c r="F156" s="44">
        <f t="shared" si="5"/>
        <v>0</v>
      </c>
      <c r="G156" s="50" t="s">
        <v>60</v>
      </c>
      <c r="H156" s="50">
        <v>1.6180000000000001</v>
      </c>
      <c r="I156" s="50" t="s">
        <v>60</v>
      </c>
      <c r="J156" s="50" t="s">
        <v>60</v>
      </c>
      <c r="K156" s="50" t="s">
        <v>60</v>
      </c>
      <c r="L156" s="50" t="s">
        <v>60</v>
      </c>
      <c r="M156" s="50" t="s">
        <v>60</v>
      </c>
      <c r="N156" s="50" t="s">
        <v>60</v>
      </c>
      <c r="O156" s="50" t="s">
        <v>60</v>
      </c>
    </row>
    <row r="157" spans="1:15" x14ac:dyDescent="0.25">
      <c r="A157" s="84" t="s">
        <v>15</v>
      </c>
      <c r="B157" s="84" t="s">
        <v>239</v>
      </c>
      <c r="C157" s="46" t="s">
        <v>153</v>
      </c>
      <c r="D157" s="46"/>
      <c r="E157" s="46" t="s">
        <v>18</v>
      </c>
      <c r="F157" s="44">
        <f t="shared" si="5"/>
        <v>0</v>
      </c>
      <c r="G157" s="50" t="s">
        <v>60</v>
      </c>
      <c r="H157" s="50">
        <v>74.906000000000006</v>
      </c>
      <c r="I157" s="50" t="s">
        <v>60</v>
      </c>
      <c r="J157" s="50" t="s">
        <v>60</v>
      </c>
      <c r="K157" s="50" t="s">
        <v>60</v>
      </c>
      <c r="L157" s="50" t="s">
        <v>60</v>
      </c>
      <c r="M157" s="50" t="s">
        <v>60</v>
      </c>
      <c r="N157" s="50" t="s">
        <v>60</v>
      </c>
      <c r="O157" s="50" t="s">
        <v>60</v>
      </c>
    </row>
    <row r="158" spans="1:15" x14ac:dyDescent="0.25">
      <c r="A158" s="84" t="s">
        <v>15</v>
      </c>
      <c r="B158" s="84" t="s">
        <v>239</v>
      </c>
      <c r="C158" s="46" t="s">
        <v>163</v>
      </c>
      <c r="D158" s="46"/>
      <c r="E158" s="46" t="s">
        <v>18</v>
      </c>
      <c r="F158" s="44">
        <f t="shared" si="5"/>
        <v>0</v>
      </c>
      <c r="G158" s="50" t="s">
        <v>60</v>
      </c>
      <c r="H158" s="50" t="s">
        <v>60</v>
      </c>
      <c r="I158" s="50">
        <v>3.6619999999999999</v>
      </c>
      <c r="J158" s="50" t="s">
        <v>60</v>
      </c>
      <c r="K158" s="50" t="s">
        <v>60</v>
      </c>
      <c r="L158" s="50">
        <v>0</v>
      </c>
      <c r="M158" s="50" t="s">
        <v>60</v>
      </c>
      <c r="N158" s="50" t="s">
        <v>60</v>
      </c>
      <c r="O158" s="50" t="s">
        <v>60</v>
      </c>
    </row>
    <row r="159" spans="1:15" x14ac:dyDescent="0.25">
      <c r="A159" s="84" t="s">
        <v>15</v>
      </c>
      <c r="B159" s="84" t="s">
        <v>239</v>
      </c>
      <c r="C159" s="46" t="s">
        <v>104</v>
      </c>
      <c r="D159" s="46"/>
      <c r="E159" s="46" t="s">
        <v>18</v>
      </c>
      <c r="F159" s="44">
        <f t="shared" si="5"/>
        <v>0</v>
      </c>
      <c r="G159" s="50" t="s">
        <v>60</v>
      </c>
      <c r="H159" s="50" t="s">
        <v>60</v>
      </c>
      <c r="I159" s="50">
        <v>5.3999999999999999E-2</v>
      </c>
      <c r="J159" s="50" t="s">
        <v>60</v>
      </c>
      <c r="K159" s="50" t="s">
        <v>60</v>
      </c>
      <c r="L159" s="50" t="s">
        <v>60</v>
      </c>
      <c r="M159" s="50" t="s">
        <v>60</v>
      </c>
      <c r="N159" s="50" t="s">
        <v>60</v>
      </c>
      <c r="O159" s="50" t="s">
        <v>60</v>
      </c>
    </row>
    <row r="160" spans="1:15" x14ac:dyDescent="0.25">
      <c r="A160" s="84" t="s">
        <v>15</v>
      </c>
      <c r="B160" s="84" t="s">
        <v>239</v>
      </c>
      <c r="C160" s="46" t="s">
        <v>103</v>
      </c>
      <c r="D160" s="46"/>
      <c r="E160" s="46" t="s">
        <v>18</v>
      </c>
      <c r="F160" s="44">
        <f t="shared" si="5"/>
        <v>0</v>
      </c>
      <c r="G160" s="50">
        <v>53.228000000000002</v>
      </c>
      <c r="H160" s="50" t="s">
        <v>60</v>
      </c>
      <c r="I160" s="50" t="s">
        <v>60</v>
      </c>
      <c r="J160" s="50" t="s">
        <v>60</v>
      </c>
      <c r="K160" s="50" t="s">
        <v>60</v>
      </c>
      <c r="L160" s="50" t="s">
        <v>60</v>
      </c>
      <c r="M160" s="50" t="s">
        <v>60</v>
      </c>
      <c r="N160" s="50" t="s">
        <v>60</v>
      </c>
      <c r="O160" s="50" t="s">
        <v>60</v>
      </c>
    </row>
    <row r="161" spans="1:15" x14ac:dyDescent="0.25">
      <c r="A161" s="84" t="s">
        <v>15</v>
      </c>
      <c r="B161" s="84" t="s">
        <v>239</v>
      </c>
      <c r="C161" s="46" t="s">
        <v>172</v>
      </c>
      <c r="D161" s="46"/>
      <c r="E161" s="46" t="s">
        <v>18</v>
      </c>
      <c r="F161" s="44">
        <f t="shared" si="5"/>
        <v>0</v>
      </c>
      <c r="G161" s="50" t="s">
        <v>60</v>
      </c>
      <c r="H161" s="50" t="s">
        <v>60</v>
      </c>
      <c r="I161" s="50" t="s">
        <v>60</v>
      </c>
      <c r="J161" s="50">
        <v>3.778</v>
      </c>
      <c r="K161" s="50" t="s">
        <v>60</v>
      </c>
      <c r="L161" s="50" t="s">
        <v>60</v>
      </c>
      <c r="M161" s="50" t="s">
        <v>60</v>
      </c>
      <c r="N161" s="50" t="s">
        <v>60</v>
      </c>
      <c r="O161" s="50" t="s">
        <v>60</v>
      </c>
    </row>
    <row r="162" spans="1:15" x14ac:dyDescent="0.25">
      <c r="A162" s="84" t="s">
        <v>15</v>
      </c>
      <c r="B162" s="84" t="s">
        <v>239</v>
      </c>
      <c r="C162" s="46" t="s">
        <v>137</v>
      </c>
      <c r="D162" s="46"/>
      <c r="E162" s="46" t="s">
        <v>18</v>
      </c>
      <c r="F162" s="44">
        <f t="shared" si="5"/>
        <v>0</v>
      </c>
      <c r="G162" s="50" t="s">
        <v>60</v>
      </c>
      <c r="H162" s="50">
        <v>43.645000000000003</v>
      </c>
      <c r="I162" s="50" t="s">
        <v>60</v>
      </c>
      <c r="J162" s="50" t="s">
        <v>60</v>
      </c>
      <c r="K162" s="50" t="s">
        <v>60</v>
      </c>
      <c r="L162" s="50" t="s">
        <v>60</v>
      </c>
      <c r="M162" s="50" t="s">
        <v>60</v>
      </c>
      <c r="N162" s="50" t="s">
        <v>60</v>
      </c>
      <c r="O162" s="50">
        <v>0</v>
      </c>
    </row>
    <row r="163" spans="1:15" x14ac:dyDescent="0.25">
      <c r="A163" s="84" t="s">
        <v>15</v>
      </c>
      <c r="B163" s="84" t="s">
        <v>239</v>
      </c>
      <c r="C163" s="46" t="s">
        <v>273</v>
      </c>
      <c r="D163" s="46"/>
      <c r="E163" s="46" t="s">
        <v>18</v>
      </c>
      <c r="F163" s="44">
        <f t="shared" si="5"/>
        <v>0</v>
      </c>
      <c r="G163" s="50" t="s">
        <v>60</v>
      </c>
      <c r="H163" s="50" t="s">
        <v>60</v>
      </c>
      <c r="I163" s="50" t="s">
        <v>60</v>
      </c>
      <c r="J163" s="50" t="s">
        <v>60</v>
      </c>
      <c r="K163" s="50">
        <v>0</v>
      </c>
      <c r="L163" s="50" t="s">
        <v>60</v>
      </c>
      <c r="M163" s="50" t="s">
        <v>60</v>
      </c>
      <c r="N163" s="50" t="s">
        <v>60</v>
      </c>
      <c r="O163" s="50" t="s">
        <v>60</v>
      </c>
    </row>
    <row r="164" spans="1:15" x14ac:dyDescent="0.25">
      <c r="A164" s="84" t="s">
        <v>15</v>
      </c>
      <c r="B164" s="84" t="s">
        <v>239</v>
      </c>
      <c r="C164" s="46" t="s">
        <v>165</v>
      </c>
      <c r="D164" s="46"/>
      <c r="E164" s="46" t="s">
        <v>18</v>
      </c>
      <c r="F164" s="44">
        <f t="shared" si="5"/>
        <v>0</v>
      </c>
      <c r="G164" s="50" t="s">
        <v>60</v>
      </c>
      <c r="H164" s="50" t="s">
        <v>60</v>
      </c>
      <c r="I164" s="50">
        <v>18.535</v>
      </c>
      <c r="J164" s="50">
        <v>0</v>
      </c>
      <c r="K164" s="50" t="s">
        <v>60</v>
      </c>
      <c r="L164" s="50" t="s">
        <v>60</v>
      </c>
      <c r="M164" s="50" t="s">
        <v>60</v>
      </c>
      <c r="N164" s="50" t="s">
        <v>60</v>
      </c>
      <c r="O164" s="50" t="s">
        <v>60</v>
      </c>
    </row>
    <row r="165" spans="1:15" x14ac:dyDescent="0.25">
      <c r="A165" s="84" t="s">
        <v>15</v>
      </c>
      <c r="B165" s="84" t="s">
        <v>239</v>
      </c>
      <c r="C165" s="46" t="s">
        <v>268</v>
      </c>
      <c r="D165" s="46"/>
      <c r="E165" s="46" t="s">
        <v>18</v>
      </c>
      <c r="F165" s="44">
        <f t="shared" si="5"/>
        <v>0</v>
      </c>
      <c r="G165" s="50">
        <v>0</v>
      </c>
      <c r="H165" s="50" t="s">
        <v>60</v>
      </c>
      <c r="I165" s="50" t="s">
        <v>60</v>
      </c>
      <c r="J165" s="50" t="s">
        <v>60</v>
      </c>
      <c r="K165" s="50" t="s">
        <v>60</v>
      </c>
      <c r="L165" s="50" t="s">
        <v>60</v>
      </c>
      <c r="M165" s="50" t="s">
        <v>60</v>
      </c>
      <c r="N165" s="50" t="s">
        <v>60</v>
      </c>
      <c r="O165" s="50" t="s">
        <v>60</v>
      </c>
    </row>
    <row r="166" spans="1:15" x14ac:dyDescent="0.25">
      <c r="A166" s="84" t="s">
        <v>15</v>
      </c>
      <c r="B166" s="84" t="s">
        <v>239</v>
      </c>
      <c r="C166" s="46" t="s">
        <v>122</v>
      </c>
      <c r="D166" s="46"/>
      <c r="E166" s="46" t="s">
        <v>18</v>
      </c>
      <c r="F166" s="44">
        <f t="shared" si="5"/>
        <v>0</v>
      </c>
      <c r="G166" s="50" t="s">
        <v>60</v>
      </c>
      <c r="H166" s="50" t="s">
        <v>60</v>
      </c>
      <c r="I166" s="50">
        <v>43.506</v>
      </c>
      <c r="J166" s="50" t="s">
        <v>60</v>
      </c>
      <c r="K166" s="50" t="s">
        <v>60</v>
      </c>
      <c r="L166" s="50" t="s">
        <v>60</v>
      </c>
      <c r="M166" s="50" t="s">
        <v>60</v>
      </c>
      <c r="N166" s="50" t="s">
        <v>60</v>
      </c>
      <c r="O166" s="50" t="s">
        <v>60</v>
      </c>
    </row>
    <row r="167" spans="1:15" x14ac:dyDescent="0.25">
      <c r="A167" s="84" t="s">
        <v>15</v>
      </c>
      <c r="B167" s="84" t="s">
        <v>239</v>
      </c>
      <c r="C167" s="46" t="s">
        <v>188</v>
      </c>
      <c r="D167" s="46"/>
      <c r="E167" s="46" t="s">
        <v>18</v>
      </c>
      <c r="F167" s="44">
        <f t="shared" si="5"/>
        <v>0</v>
      </c>
      <c r="G167" s="50" t="s">
        <v>60</v>
      </c>
      <c r="H167" s="50" t="s">
        <v>60</v>
      </c>
      <c r="I167" s="50">
        <v>1.45</v>
      </c>
      <c r="J167" s="50">
        <v>5</v>
      </c>
      <c r="K167" s="50" t="s">
        <v>60</v>
      </c>
      <c r="L167" s="50" t="s">
        <v>60</v>
      </c>
      <c r="M167" s="50" t="s">
        <v>60</v>
      </c>
      <c r="N167" s="50" t="s">
        <v>60</v>
      </c>
      <c r="O167" s="50" t="s">
        <v>60</v>
      </c>
    </row>
    <row r="168" spans="1:15" x14ac:dyDescent="0.25">
      <c r="A168" s="84" t="s">
        <v>15</v>
      </c>
      <c r="B168" s="84" t="s">
        <v>239</v>
      </c>
      <c r="C168" s="46" t="s">
        <v>71</v>
      </c>
      <c r="D168" s="46"/>
      <c r="E168" s="46" t="s">
        <v>18</v>
      </c>
      <c r="F168" s="44">
        <f t="shared" si="5"/>
        <v>0</v>
      </c>
      <c r="G168" s="50" t="s">
        <v>60</v>
      </c>
      <c r="H168" s="50" t="s">
        <v>60</v>
      </c>
      <c r="I168" s="50" t="s">
        <v>60</v>
      </c>
      <c r="J168" s="50" t="s">
        <v>60</v>
      </c>
      <c r="K168" s="50" t="s">
        <v>60</v>
      </c>
      <c r="L168" s="50">
        <v>0</v>
      </c>
      <c r="M168" s="50" t="s">
        <v>60</v>
      </c>
      <c r="N168" s="50" t="s">
        <v>60</v>
      </c>
      <c r="O168" s="50" t="s">
        <v>60</v>
      </c>
    </row>
    <row r="169" spans="1:15" x14ac:dyDescent="0.25">
      <c r="A169" s="84" t="s">
        <v>15</v>
      </c>
      <c r="B169" s="84" t="s">
        <v>239</v>
      </c>
      <c r="C169" s="46" t="s">
        <v>206</v>
      </c>
      <c r="D169" s="46"/>
      <c r="E169" s="46" t="s">
        <v>18</v>
      </c>
      <c r="F169" s="44">
        <f t="shared" si="5"/>
        <v>0</v>
      </c>
      <c r="G169" s="50" t="s">
        <v>60</v>
      </c>
      <c r="H169" s="50" t="s">
        <v>60</v>
      </c>
      <c r="I169" s="50">
        <v>0.1</v>
      </c>
      <c r="J169" s="50" t="s">
        <v>60</v>
      </c>
      <c r="K169" s="50" t="s">
        <v>60</v>
      </c>
      <c r="L169" s="50" t="s">
        <v>60</v>
      </c>
      <c r="M169" s="50" t="s">
        <v>60</v>
      </c>
      <c r="N169" s="50" t="s">
        <v>60</v>
      </c>
      <c r="O169" s="50" t="s">
        <v>60</v>
      </c>
    </row>
    <row r="170" spans="1:15" x14ac:dyDescent="0.25">
      <c r="A170" s="84" t="s">
        <v>15</v>
      </c>
      <c r="B170" s="84" t="s">
        <v>239</v>
      </c>
      <c r="C170" s="46" t="s">
        <v>85</v>
      </c>
      <c r="D170" s="46"/>
      <c r="E170" s="46" t="s">
        <v>18</v>
      </c>
      <c r="F170" s="44">
        <f t="shared" si="5"/>
        <v>0</v>
      </c>
      <c r="G170" s="50">
        <v>389.13</v>
      </c>
      <c r="H170" s="50">
        <v>92.4</v>
      </c>
      <c r="I170" s="50">
        <v>105.6</v>
      </c>
      <c r="J170" s="50" t="s">
        <v>60</v>
      </c>
      <c r="K170" s="50" t="s">
        <v>60</v>
      </c>
      <c r="L170" s="50" t="s">
        <v>60</v>
      </c>
      <c r="M170" s="50" t="s">
        <v>60</v>
      </c>
      <c r="N170" s="50" t="s">
        <v>60</v>
      </c>
      <c r="O170" s="50" t="s">
        <v>60</v>
      </c>
    </row>
    <row r="171" spans="1:15" x14ac:dyDescent="0.25">
      <c r="A171" s="84" t="s">
        <v>15</v>
      </c>
      <c r="B171" s="84" t="s">
        <v>239</v>
      </c>
      <c r="C171" s="46" t="s">
        <v>160</v>
      </c>
      <c r="D171" s="46"/>
      <c r="E171" s="46" t="s">
        <v>18</v>
      </c>
      <c r="F171" s="44">
        <f t="shared" si="5"/>
        <v>0</v>
      </c>
      <c r="G171" s="50" t="s">
        <v>60</v>
      </c>
      <c r="H171" s="50" t="s">
        <v>60</v>
      </c>
      <c r="I171" s="50" t="s">
        <v>60</v>
      </c>
      <c r="J171" s="50" t="s">
        <v>60</v>
      </c>
      <c r="K171" s="50">
        <v>0</v>
      </c>
      <c r="L171" s="50" t="s">
        <v>60</v>
      </c>
      <c r="M171" s="50" t="s">
        <v>60</v>
      </c>
      <c r="N171" s="50" t="s">
        <v>60</v>
      </c>
      <c r="O171" s="50" t="s">
        <v>60</v>
      </c>
    </row>
    <row r="172" spans="1:15" x14ac:dyDescent="0.25">
      <c r="A172" s="84" t="s">
        <v>15</v>
      </c>
      <c r="B172" s="84" t="s">
        <v>239</v>
      </c>
      <c r="C172" s="46" t="s">
        <v>145</v>
      </c>
      <c r="D172" s="46"/>
      <c r="E172" s="46" t="s">
        <v>18</v>
      </c>
      <c r="F172" s="44">
        <f t="shared" si="5"/>
        <v>0</v>
      </c>
      <c r="G172" s="50">
        <v>79.180999999999997</v>
      </c>
      <c r="H172" s="50" t="s">
        <v>60</v>
      </c>
      <c r="I172" s="50" t="s">
        <v>60</v>
      </c>
      <c r="J172" s="50" t="s">
        <v>60</v>
      </c>
      <c r="K172" s="50" t="s">
        <v>60</v>
      </c>
      <c r="L172" s="50" t="s">
        <v>60</v>
      </c>
      <c r="M172" s="50" t="s">
        <v>60</v>
      </c>
      <c r="N172" s="50" t="s">
        <v>60</v>
      </c>
      <c r="O172" s="50" t="s">
        <v>60</v>
      </c>
    </row>
    <row r="173" spans="1:15" x14ac:dyDescent="0.25">
      <c r="A173" s="84" t="s">
        <v>15</v>
      </c>
      <c r="B173" s="84" t="s">
        <v>239</v>
      </c>
      <c r="C173" s="46" t="s">
        <v>174</v>
      </c>
      <c r="D173" s="46"/>
      <c r="E173" s="46" t="s">
        <v>18</v>
      </c>
      <c r="F173" s="44">
        <f t="shared" si="5"/>
        <v>0</v>
      </c>
      <c r="G173" s="50" t="s">
        <v>60</v>
      </c>
      <c r="H173" s="50" t="s">
        <v>60</v>
      </c>
      <c r="I173" s="50" t="s">
        <v>60</v>
      </c>
      <c r="J173" s="50" t="s">
        <v>60</v>
      </c>
      <c r="K173" s="50" t="s">
        <v>60</v>
      </c>
      <c r="L173" s="50">
        <v>154.34399999999999</v>
      </c>
      <c r="M173" s="50" t="s">
        <v>60</v>
      </c>
      <c r="N173" s="50" t="s">
        <v>60</v>
      </c>
      <c r="O173" s="50" t="s">
        <v>60</v>
      </c>
    </row>
    <row r="175" spans="1:15" x14ac:dyDescent="0.25">
      <c r="A175" s="84" t="s">
        <v>15</v>
      </c>
      <c r="B175" s="84" t="s">
        <v>239</v>
      </c>
      <c r="C175" s="46" t="s">
        <v>208</v>
      </c>
      <c r="D175" s="46" t="s">
        <v>17</v>
      </c>
      <c r="E175" s="46" t="s">
        <v>18</v>
      </c>
      <c r="F175" s="44">
        <v>829.03466666666679</v>
      </c>
      <c r="G175" s="50">
        <v>35.601999999999997</v>
      </c>
      <c r="H175" s="50">
        <v>166.536</v>
      </c>
      <c r="I175" s="50">
        <v>166.83600000000001</v>
      </c>
      <c r="J175" s="50">
        <v>157.48699999999999</v>
      </c>
      <c r="K175" s="50">
        <v>31.013999999999999</v>
      </c>
      <c r="L175" s="50">
        <v>209.70699999999999</v>
      </c>
      <c r="M175" s="50">
        <v>799.18600000000004</v>
      </c>
      <c r="N175" s="50">
        <v>1045.355</v>
      </c>
      <c r="O175" s="50">
        <v>642.56299999999999</v>
      </c>
    </row>
    <row r="176" spans="1:15" x14ac:dyDescent="0.25">
      <c r="A176" s="84" t="s">
        <v>15</v>
      </c>
      <c r="B176" s="84" t="s">
        <v>239</v>
      </c>
      <c r="C176" s="46" t="s">
        <v>209</v>
      </c>
      <c r="D176" s="46" t="s">
        <v>17</v>
      </c>
      <c r="E176" s="46" t="s">
        <v>18</v>
      </c>
      <c r="F176" s="44">
        <v>56813.828000000001</v>
      </c>
      <c r="G176" s="50">
        <v>33587.184999999998</v>
      </c>
      <c r="H176" s="50">
        <v>39592.462</v>
      </c>
      <c r="I176" s="50">
        <v>52563.499000000003</v>
      </c>
      <c r="J176" s="50">
        <v>62015.17</v>
      </c>
      <c r="K176" s="50">
        <v>41586.014999999999</v>
      </c>
      <c r="L176" s="50">
        <v>41368.917999999998</v>
      </c>
      <c r="M176" s="50">
        <v>64484.447999999997</v>
      </c>
      <c r="N176" s="50">
        <v>47289.771000000001</v>
      </c>
      <c r="O176" s="50">
        <v>58667.264999999999</v>
      </c>
    </row>
    <row r="177" spans="1:15" x14ac:dyDescent="0.25">
      <c r="A177" s="84" t="s">
        <v>15</v>
      </c>
      <c r="B177" s="84" t="s">
        <v>239</v>
      </c>
      <c r="C177" s="46" t="s">
        <v>210</v>
      </c>
      <c r="D177" s="46" t="s">
        <v>17</v>
      </c>
      <c r="E177" s="46" t="s">
        <v>18</v>
      </c>
      <c r="F177" s="44">
        <v>245.94199999999998</v>
      </c>
      <c r="G177" s="50">
        <v>38.429000000000002</v>
      </c>
      <c r="H177" s="50">
        <v>19.866</v>
      </c>
      <c r="I177" s="50">
        <v>66.353999999999999</v>
      </c>
      <c r="J177" s="50" t="s">
        <v>60</v>
      </c>
      <c r="K177" s="50">
        <v>244.227</v>
      </c>
      <c r="L177" s="50">
        <v>381.61900000000003</v>
      </c>
      <c r="M177" s="50">
        <v>633.51199999999994</v>
      </c>
      <c r="N177" s="50">
        <v>104.31399999999999</v>
      </c>
      <c r="O177" s="50">
        <v>0</v>
      </c>
    </row>
    <row r="178" spans="1:15" x14ac:dyDescent="0.25">
      <c r="A178" s="84" t="s">
        <v>15</v>
      </c>
      <c r="B178" s="84" t="s">
        <v>239</v>
      </c>
      <c r="C178" s="46" t="s">
        <v>211</v>
      </c>
      <c r="D178" s="46" t="s">
        <v>17</v>
      </c>
      <c r="E178" s="46" t="s">
        <v>18</v>
      </c>
      <c r="F178" s="44">
        <v>773.72166666666669</v>
      </c>
      <c r="G178" s="50">
        <v>130.27600000000001</v>
      </c>
      <c r="H178" s="50">
        <v>328.98599999999999</v>
      </c>
      <c r="I178" s="50">
        <v>404.17599999999999</v>
      </c>
      <c r="J178" s="50">
        <v>135.501</v>
      </c>
      <c r="K178" s="50">
        <v>116.996</v>
      </c>
      <c r="L178" s="50">
        <v>200.56200000000001</v>
      </c>
      <c r="M178" s="50">
        <v>762.01</v>
      </c>
      <c r="N178" s="50">
        <v>626.875</v>
      </c>
      <c r="O178" s="50">
        <v>932.28</v>
      </c>
    </row>
    <row r="179" spans="1:15" x14ac:dyDescent="0.25">
      <c r="A179" s="84" t="s">
        <v>15</v>
      </c>
      <c r="B179" s="84" t="s">
        <v>239</v>
      </c>
      <c r="C179" s="46" t="s">
        <v>212</v>
      </c>
      <c r="D179" s="46" t="s">
        <v>17</v>
      </c>
      <c r="E179" s="46" t="s">
        <v>18</v>
      </c>
      <c r="F179" s="44">
        <v>225.45533333333333</v>
      </c>
      <c r="G179" s="50">
        <v>19.021000000000001</v>
      </c>
      <c r="H179" s="50">
        <v>23.824000000000002</v>
      </c>
      <c r="I179" s="50">
        <v>22.4</v>
      </c>
      <c r="J179" s="50">
        <v>37.915999999999997</v>
      </c>
      <c r="K179" s="50">
        <v>133.607</v>
      </c>
      <c r="L179" s="50">
        <v>123.687</v>
      </c>
      <c r="M179" s="50">
        <v>111.61</v>
      </c>
      <c r="N179" s="50">
        <v>385.44499999999999</v>
      </c>
      <c r="O179" s="50">
        <v>179.31100000000001</v>
      </c>
    </row>
    <row r="180" spans="1:15" x14ac:dyDescent="0.25">
      <c r="A180" s="84" t="s">
        <v>15</v>
      </c>
      <c r="B180" s="84" t="s">
        <v>239</v>
      </c>
      <c r="C180" s="46" t="s">
        <v>213</v>
      </c>
      <c r="D180" s="46" t="s">
        <v>17</v>
      </c>
      <c r="E180" s="46" t="s">
        <v>18</v>
      </c>
      <c r="F180" s="44">
        <v>78001.695666666652</v>
      </c>
      <c r="G180" s="50">
        <v>31252.048999999999</v>
      </c>
      <c r="H180" s="50">
        <v>41888.525000000001</v>
      </c>
      <c r="I180" s="50">
        <v>64632.097999999998</v>
      </c>
      <c r="J180" s="50">
        <v>73045.259999999995</v>
      </c>
      <c r="K180" s="50">
        <v>61423.482000000004</v>
      </c>
      <c r="L180" s="50">
        <v>73303.012000000002</v>
      </c>
      <c r="M180" s="50">
        <v>88089.070999999996</v>
      </c>
      <c r="N180" s="50">
        <v>70775.664999999994</v>
      </c>
      <c r="O180" s="50">
        <v>75140.350999999995</v>
      </c>
    </row>
    <row r="181" spans="1:15" x14ac:dyDescent="0.25">
      <c r="A181" s="84" t="s">
        <v>15</v>
      </c>
      <c r="B181" s="84" t="s">
        <v>239</v>
      </c>
      <c r="C181" s="46" t="s">
        <v>214</v>
      </c>
      <c r="D181" s="46" t="s">
        <v>17</v>
      </c>
      <c r="E181" s="46" t="s">
        <v>18</v>
      </c>
      <c r="F181" s="44">
        <v>3526.121333333333</v>
      </c>
      <c r="G181" s="50">
        <v>929.77700000000004</v>
      </c>
      <c r="H181" s="50">
        <v>347.24599999999998</v>
      </c>
      <c r="I181" s="50">
        <v>605.47799999999995</v>
      </c>
      <c r="J181" s="50">
        <v>1704.501</v>
      </c>
      <c r="K181" s="50">
        <v>7378.723</v>
      </c>
      <c r="L181" s="50">
        <v>6360.1570000000002</v>
      </c>
      <c r="M181" s="50">
        <v>4895.1040000000003</v>
      </c>
      <c r="N181" s="50">
        <v>2856.66</v>
      </c>
      <c r="O181" s="50">
        <v>2826.6</v>
      </c>
    </row>
    <row r="182" spans="1:15" x14ac:dyDescent="0.25">
      <c r="A182" s="84" t="s">
        <v>15</v>
      </c>
      <c r="B182" s="84" t="s">
        <v>239</v>
      </c>
      <c r="C182" s="46" t="s">
        <v>215</v>
      </c>
      <c r="D182" s="46" t="s">
        <v>17</v>
      </c>
      <c r="E182" s="46" t="s">
        <v>18</v>
      </c>
      <c r="F182" s="44">
        <v>36587.520333333327</v>
      </c>
      <c r="G182" s="50">
        <v>17988.043000000001</v>
      </c>
      <c r="H182" s="50">
        <v>19262.34</v>
      </c>
      <c r="I182" s="50">
        <v>26638.812999999998</v>
      </c>
      <c r="J182" s="50">
        <v>26861.772000000001</v>
      </c>
      <c r="K182" s="50">
        <v>25691.536</v>
      </c>
      <c r="L182" s="50">
        <v>36391.178999999996</v>
      </c>
      <c r="M182" s="50">
        <v>47194.906000000003</v>
      </c>
      <c r="N182" s="50">
        <v>32467.955999999998</v>
      </c>
      <c r="O182" s="50">
        <v>30099.699000000001</v>
      </c>
    </row>
    <row r="183" spans="1:15" x14ac:dyDescent="0.25">
      <c r="A183" s="84" t="s">
        <v>15</v>
      </c>
      <c r="B183" s="84" t="s">
        <v>239</v>
      </c>
      <c r="C183" s="46" t="s">
        <v>216</v>
      </c>
      <c r="D183" s="46" t="s">
        <v>17</v>
      </c>
      <c r="E183" s="46" t="s">
        <v>18</v>
      </c>
      <c r="F183" s="44">
        <v>264.30666666666667</v>
      </c>
      <c r="G183" s="50" t="s">
        <v>60</v>
      </c>
      <c r="H183" s="50" t="s">
        <v>60</v>
      </c>
      <c r="I183" s="50">
        <v>62.381999999999998</v>
      </c>
      <c r="J183" s="50">
        <v>6.399</v>
      </c>
      <c r="K183" s="50">
        <v>60.505000000000003</v>
      </c>
      <c r="L183" s="50">
        <v>2.9000000000000001E-2</v>
      </c>
      <c r="M183" s="50">
        <v>195.57499999999999</v>
      </c>
      <c r="N183" s="50">
        <v>101.167</v>
      </c>
      <c r="O183" s="50">
        <v>496.178</v>
      </c>
    </row>
    <row r="184" spans="1:15" x14ac:dyDescent="0.25">
      <c r="A184" s="84" t="s">
        <v>15</v>
      </c>
      <c r="B184" s="84" t="s">
        <v>239</v>
      </c>
      <c r="C184" s="46" t="s">
        <v>217</v>
      </c>
      <c r="D184" s="46" t="s">
        <v>17</v>
      </c>
      <c r="E184" s="46" t="s">
        <v>18</v>
      </c>
      <c r="F184" s="44">
        <v>358.88633333333331</v>
      </c>
      <c r="G184" s="50">
        <v>3.2650000000000001</v>
      </c>
      <c r="H184" s="50">
        <v>671.96</v>
      </c>
      <c r="I184" s="50">
        <v>35.704000000000001</v>
      </c>
      <c r="J184" s="50">
        <v>100.529</v>
      </c>
      <c r="K184" s="50">
        <v>619.93899999999996</v>
      </c>
      <c r="L184" s="50">
        <v>827.13900000000001</v>
      </c>
      <c r="M184" s="50">
        <v>848.03</v>
      </c>
      <c r="N184" s="50">
        <v>175.149</v>
      </c>
      <c r="O184" s="50">
        <v>53.48</v>
      </c>
    </row>
    <row r="185" spans="1:15" x14ac:dyDescent="0.25">
      <c r="A185" s="84" t="s">
        <v>15</v>
      </c>
      <c r="B185" s="84" t="s">
        <v>239</v>
      </c>
      <c r="C185" s="46" t="s">
        <v>218</v>
      </c>
      <c r="D185" s="46" t="s">
        <v>17</v>
      </c>
      <c r="E185" s="46" t="s">
        <v>18</v>
      </c>
      <c r="F185" s="44">
        <v>15481.822333333335</v>
      </c>
      <c r="G185" s="50">
        <v>39443.021999999997</v>
      </c>
      <c r="H185" s="50">
        <v>38372.906999999999</v>
      </c>
      <c r="I185" s="50">
        <v>32148.583999999999</v>
      </c>
      <c r="J185" s="50">
        <v>31111.834999999999</v>
      </c>
      <c r="K185" s="50">
        <v>21697.35</v>
      </c>
      <c r="L185" s="50">
        <v>11253.495000000001</v>
      </c>
      <c r="M185" s="50">
        <v>11991.094999999999</v>
      </c>
      <c r="N185" s="50">
        <v>20261.184000000001</v>
      </c>
      <c r="O185" s="50">
        <v>14193.188</v>
      </c>
    </row>
    <row r="186" spans="1:15" x14ac:dyDescent="0.25">
      <c r="A186" s="84" t="s">
        <v>15</v>
      </c>
      <c r="B186" s="84" t="s">
        <v>239</v>
      </c>
      <c r="C186" s="46" t="s">
        <v>219</v>
      </c>
      <c r="D186" s="46" t="s">
        <v>17</v>
      </c>
      <c r="E186" s="46" t="s">
        <v>18</v>
      </c>
      <c r="F186" s="44">
        <v>52405.138666666666</v>
      </c>
      <c r="G186" s="50">
        <v>23915.276000000002</v>
      </c>
      <c r="H186" s="50">
        <v>29958.623</v>
      </c>
      <c r="I186" s="50">
        <v>49980.894</v>
      </c>
      <c r="J186" s="50">
        <v>89628.519</v>
      </c>
      <c r="K186" s="50">
        <v>30132.413</v>
      </c>
      <c r="L186" s="50">
        <v>32141.821</v>
      </c>
      <c r="M186" s="50">
        <v>60838.917999999998</v>
      </c>
      <c r="N186" s="50">
        <v>58021.84</v>
      </c>
      <c r="O186" s="50">
        <v>38354.658000000003</v>
      </c>
    </row>
    <row r="187" spans="1:15" x14ac:dyDescent="0.25">
      <c r="A187" s="84" t="s">
        <v>15</v>
      </c>
      <c r="B187" s="84" t="s">
        <v>239</v>
      </c>
      <c r="C187" s="46" t="s">
        <v>220</v>
      </c>
      <c r="D187" s="46" t="s">
        <v>17</v>
      </c>
      <c r="E187" s="46" t="s">
        <v>18</v>
      </c>
      <c r="F187" s="44">
        <v>4027.605333333333</v>
      </c>
      <c r="G187" s="50">
        <v>2908.34</v>
      </c>
      <c r="H187" s="50">
        <v>2853.598</v>
      </c>
      <c r="I187" s="50">
        <v>1896.1130000000001</v>
      </c>
      <c r="J187" s="50">
        <v>2014.2819999999999</v>
      </c>
      <c r="K187" s="50">
        <v>3892.2919999999999</v>
      </c>
      <c r="L187" s="50">
        <v>3713.7930000000001</v>
      </c>
      <c r="M187" s="50">
        <v>3874.279</v>
      </c>
      <c r="N187" s="50">
        <v>3690.6990000000001</v>
      </c>
      <c r="O187" s="50">
        <v>4517.8379999999997</v>
      </c>
    </row>
    <row r="188" spans="1:15" x14ac:dyDescent="0.25">
      <c r="A188" s="84" t="s">
        <v>15</v>
      </c>
      <c r="B188" s="84" t="s">
        <v>239</v>
      </c>
      <c r="C188" s="46" t="s">
        <v>221</v>
      </c>
      <c r="D188" s="46" t="s">
        <v>17</v>
      </c>
      <c r="E188" s="46" t="s">
        <v>18</v>
      </c>
      <c r="F188" s="44">
        <v>13.481333333333332</v>
      </c>
      <c r="G188" s="50">
        <v>23.036999999999999</v>
      </c>
      <c r="H188" s="50" t="s">
        <v>60</v>
      </c>
      <c r="I188" s="50" t="s">
        <v>60</v>
      </c>
      <c r="J188" s="50" t="s">
        <v>60</v>
      </c>
      <c r="K188" s="50" t="s">
        <v>60</v>
      </c>
      <c r="L188" s="50">
        <v>0.76</v>
      </c>
      <c r="M188" s="50">
        <v>40.323999999999998</v>
      </c>
      <c r="N188" s="50">
        <v>0.12</v>
      </c>
      <c r="O188" s="50" t="s">
        <v>60</v>
      </c>
    </row>
    <row r="189" spans="1:15" x14ac:dyDescent="0.25">
      <c r="A189" s="84" t="s">
        <v>15</v>
      </c>
      <c r="B189" s="84" t="s">
        <v>239</v>
      </c>
      <c r="C189" s="46" t="s">
        <v>222</v>
      </c>
      <c r="D189" s="46" t="s">
        <v>17</v>
      </c>
      <c r="E189" s="46" t="s">
        <v>18</v>
      </c>
      <c r="F189" s="44">
        <v>1091.519</v>
      </c>
      <c r="G189" s="50">
        <v>1163.4860000000001</v>
      </c>
      <c r="H189" s="50">
        <v>94.019000000000005</v>
      </c>
      <c r="I189" s="50">
        <v>750.80399999999997</v>
      </c>
      <c r="J189" s="50">
        <v>101.28100000000001</v>
      </c>
      <c r="K189" s="50">
        <v>278.31900000000002</v>
      </c>
      <c r="L189" s="50">
        <v>303.31</v>
      </c>
      <c r="M189" s="50">
        <v>917.28</v>
      </c>
      <c r="N189" s="50">
        <v>1413.2619999999999</v>
      </c>
      <c r="O189" s="50">
        <v>944.01499999999999</v>
      </c>
    </row>
    <row r="190" spans="1:15" x14ac:dyDescent="0.25">
      <c r="A190" s="84" t="s">
        <v>15</v>
      </c>
      <c r="B190" s="84" t="s">
        <v>239</v>
      </c>
      <c r="C190" s="46" t="s">
        <v>223</v>
      </c>
      <c r="D190" s="46" t="s">
        <v>17</v>
      </c>
      <c r="E190" s="46" t="s">
        <v>18</v>
      </c>
      <c r="F190" s="44">
        <v>42.17433333333333</v>
      </c>
      <c r="G190" s="50">
        <v>1.986</v>
      </c>
      <c r="H190" s="50">
        <v>78.052999999999997</v>
      </c>
      <c r="I190" s="50">
        <v>212.536</v>
      </c>
      <c r="J190" s="50">
        <v>75.128</v>
      </c>
      <c r="K190" s="50">
        <v>31.584</v>
      </c>
      <c r="L190" s="50">
        <v>799.851</v>
      </c>
      <c r="M190" s="50">
        <v>62.11</v>
      </c>
      <c r="N190" s="50">
        <v>60.414000000000001</v>
      </c>
      <c r="O190" s="50">
        <v>3.9990000000000001</v>
      </c>
    </row>
    <row r="191" spans="1:15" x14ac:dyDescent="0.25">
      <c r="A191" s="84" t="s">
        <v>15</v>
      </c>
      <c r="B191" s="84" t="s">
        <v>239</v>
      </c>
      <c r="C191" s="46" t="s">
        <v>224</v>
      </c>
      <c r="D191" s="46" t="s">
        <v>17</v>
      </c>
      <c r="E191" s="46" t="s">
        <v>18</v>
      </c>
      <c r="F191" s="44">
        <v>53572.974999999999</v>
      </c>
      <c r="G191" s="50">
        <v>5731.9970000000003</v>
      </c>
      <c r="H191" s="50">
        <v>14554.83</v>
      </c>
      <c r="I191" s="50">
        <v>13227.081</v>
      </c>
      <c r="J191" s="50">
        <v>31925.168000000001</v>
      </c>
      <c r="K191" s="50">
        <v>24986.475999999999</v>
      </c>
      <c r="L191" s="50">
        <v>30900.338</v>
      </c>
      <c r="M191" s="50">
        <v>57874.298000000003</v>
      </c>
      <c r="N191" s="50">
        <v>46611.334999999999</v>
      </c>
      <c r="O191" s="50">
        <v>56233.292000000001</v>
      </c>
    </row>
    <row r="192" spans="1:15" x14ac:dyDescent="0.25">
      <c r="A192" s="84" t="s">
        <v>15</v>
      </c>
      <c r="B192" s="84" t="s">
        <v>239</v>
      </c>
      <c r="C192" s="46" t="s">
        <v>225</v>
      </c>
      <c r="D192" s="46" t="s">
        <v>17</v>
      </c>
      <c r="E192" s="46" t="s">
        <v>18</v>
      </c>
      <c r="F192" s="44">
        <v>6.6666666666666666E-2</v>
      </c>
      <c r="G192" s="50">
        <v>0</v>
      </c>
      <c r="H192" s="50" t="s">
        <v>60</v>
      </c>
      <c r="I192" s="50" t="s">
        <v>60</v>
      </c>
      <c r="J192" s="50" t="s">
        <v>60</v>
      </c>
      <c r="K192" s="50">
        <v>0</v>
      </c>
      <c r="L192" s="50" t="s">
        <v>60</v>
      </c>
      <c r="M192" s="50" t="s">
        <v>60</v>
      </c>
      <c r="N192" s="50">
        <v>0.2</v>
      </c>
      <c r="O192" s="50" t="s">
        <v>60</v>
      </c>
    </row>
    <row r="193" spans="1:15" x14ac:dyDescent="0.25">
      <c r="A193" s="84" t="s">
        <v>15</v>
      </c>
      <c r="B193" s="84" t="s">
        <v>239</v>
      </c>
      <c r="C193" s="46" t="s">
        <v>226</v>
      </c>
      <c r="D193" s="46" t="s">
        <v>17</v>
      </c>
      <c r="E193" s="46" t="s">
        <v>18</v>
      </c>
      <c r="F193" s="44">
        <v>40.747</v>
      </c>
      <c r="G193" s="50">
        <v>228.636</v>
      </c>
      <c r="H193" s="50">
        <v>21.879000000000001</v>
      </c>
      <c r="I193" s="50" t="s">
        <v>60</v>
      </c>
      <c r="J193" s="50">
        <v>700.42499999999995</v>
      </c>
      <c r="K193" s="50">
        <v>529.34400000000005</v>
      </c>
      <c r="L193" s="50">
        <v>219.94399999999999</v>
      </c>
      <c r="M193" s="50">
        <v>122.241</v>
      </c>
      <c r="N193" s="50" t="s">
        <v>60</v>
      </c>
      <c r="O193" s="50">
        <v>0</v>
      </c>
    </row>
    <row r="194" spans="1:15" x14ac:dyDescent="0.25">
      <c r="A194" s="84" t="s">
        <v>15</v>
      </c>
      <c r="B194" s="84" t="s">
        <v>239</v>
      </c>
      <c r="C194" s="46" t="s">
        <v>227</v>
      </c>
      <c r="D194" s="46" t="s">
        <v>17</v>
      </c>
      <c r="E194" s="46" t="s">
        <v>18</v>
      </c>
      <c r="F194" s="44">
        <v>17.566666666666666</v>
      </c>
      <c r="G194" s="50">
        <v>98.313000000000002</v>
      </c>
      <c r="H194" s="50" t="s">
        <v>60</v>
      </c>
      <c r="I194" s="50" t="s">
        <v>60</v>
      </c>
      <c r="J194" s="50" t="s">
        <v>60</v>
      </c>
      <c r="K194" s="50" t="s">
        <v>60</v>
      </c>
      <c r="L194" s="50">
        <v>56.491999999999997</v>
      </c>
      <c r="M194" s="50">
        <v>0.92600000000000005</v>
      </c>
      <c r="N194" s="50">
        <v>49.887999999999998</v>
      </c>
      <c r="O194" s="50">
        <v>1.8859999999999999</v>
      </c>
    </row>
    <row r="195" spans="1:15" x14ac:dyDescent="0.25">
      <c r="A195" s="84" t="s">
        <v>15</v>
      </c>
      <c r="B195" s="84" t="s">
        <v>239</v>
      </c>
      <c r="C195" s="46" t="s">
        <v>228</v>
      </c>
      <c r="D195" s="46" t="s">
        <v>17</v>
      </c>
      <c r="E195" s="46" t="s">
        <v>18</v>
      </c>
      <c r="F195" s="44">
        <v>253.19066666666666</v>
      </c>
      <c r="G195" s="50">
        <v>0.79200000000000004</v>
      </c>
      <c r="H195" s="50">
        <v>42.597999999999999</v>
      </c>
      <c r="I195" s="50">
        <v>81.441000000000003</v>
      </c>
      <c r="J195" s="50">
        <v>379.52100000000002</v>
      </c>
      <c r="K195" s="50">
        <v>271.83100000000002</v>
      </c>
      <c r="L195" s="50">
        <v>303.39</v>
      </c>
      <c r="M195" s="50">
        <v>207.798</v>
      </c>
      <c r="N195" s="50">
        <v>355.88299999999998</v>
      </c>
      <c r="O195" s="50">
        <v>195.89099999999999</v>
      </c>
    </row>
    <row r="196" spans="1:15" x14ac:dyDescent="0.25">
      <c r="A196" s="84" t="s">
        <v>15</v>
      </c>
      <c r="B196" s="84" t="s">
        <v>239</v>
      </c>
      <c r="C196" s="46" t="s">
        <v>229</v>
      </c>
      <c r="D196" s="46" t="s">
        <v>17</v>
      </c>
      <c r="E196" s="46" t="s">
        <v>18</v>
      </c>
      <c r="F196" s="44">
        <v>97044.791666666672</v>
      </c>
      <c r="G196" s="50">
        <v>85325.361999999994</v>
      </c>
      <c r="H196" s="50">
        <v>61888.608</v>
      </c>
      <c r="I196" s="50">
        <v>66154.463000000003</v>
      </c>
      <c r="J196" s="50">
        <v>78918.562999999995</v>
      </c>
      <c r="K196" s="50">
        <v>76643.411999999997</v>
      </c>
      <c r="L196" s="50">
        <v>88114.664999999994</v>
      </c>
      <c r="M196" s="50">
        <v>97366.634000000005</v>
      </c>
      <c r="N196" s="50">
        <v>95479.65</v>
      </c>
      <c r="O196" s="50">
        <v>98288.091</v>
      </c>
    </row>
    <row r="197" spans="1:15" x14ac:dyDescent="0.25">
      <c r="A197" s="84" t="s">
        <v>15</v>
      </c>
      <c r="B197" s="84" t="s">
        <v>239</v>
      </c>
      <c r="C197" s="46" t="s">
        <v>230</v>
      </c>
      <c r="D197" s="46" t="s">
        <v>17</v>
      </c>
      <c r="E197" s="46" t="s">
        <v>18</v>
      </c>
      <c r="F197" s="44">
        <v>9903.2373333333326</v>
      </c>
      <c r="G197" s="50">
        <v>4656.7460000000001</v>
      </c>
      <c r="H197" s="50">
        <v>4932.893</v>
      </c>
      <c r="I197" s="50">
        <v>3103.5909999999999</v>
      </c>
      <c r="J197" s="50">
        <v>4340.5060000000003</v>
      </c>
      <c r="K197" s="50">
        <v>8193.2080000000005</v>
      </c>
      <c r="L197" s="50">
        <v>12675.846</v>
      </c>
      <c r="M197" s="50">
        <v>9738.4619999999995</v>
      </c>
      <c r="N197" s="50">
        <v>9174.0630000000001</v>
      </c>
      <c r="O197" s="50">
        <v>10797.187</v>
      </c>
    </row>
    <row r="198" spans="1:15" x14ac:dyDescent="0.25">
      <c r="A198" s="84" t="s">
        <v>15</v>
      </c>
      <c r="B198" s="84" t="s">
        <v>239</v>
      </c>
      <c r="C198" s="46" t="s">
        <v>231</v>
      </c>
      <c r="D198" s="46" t="s">
        <v>17</v>
      </c>
      <c r="E198" s="46" t="s">
        <v>18</v>
      </c>
      <c r="F198" s="44">
        <v>11533.696666666669</v>
      </c>
      <c r="G198" s="50">
        <v>1928.5930000000001</v>
      </c>
      <c r="H198" s="50">
        <v>5010.5609999999997</v>
      </c>
      <c r="I198" s="50">
        <v>3048.7240000000002</v>
      </c>
      <c r="J198" s="50">
        <v>4522.8969999999999</v>
      </c>
      <c r="K198" s="50">
        <v>3037.761</v>
      </c>
      <c r="L198" s="50">
        <v>10717.92</v>
      </c>
      <c r="M198" s="50">
        <v>14731.78</v>
      </c>
      <c r="N198" s="50">
        <v>12411.261</v>
      </c>
      <c r="O198" s="50">
        <v>7458.049</v>
      </c>
    </row>
    <row r="199" spans="1:15" x14ac:dyDescent="0.25">
      <c r="A199" s="84" t="s">
        <v>15</v>
      </c>
      <c r="B199" s="84" t="s">
        <v>239</v>
      </c>
      <c r="C199" s="46" t="s">
        <v>232</v>
      </c>
      <c r="D199" s="46" t="s">
        <v>17</v>
      </c>
      <c r="E199" s="46" t="s">
        <v>18</v>
      </c>
      <c r="F199" s="44">
        <v>4170.558</v>
      </c>
      <c r="G199" s="50">
        <v>1247.144</v>
      </c>
      <c r="H199" s="50">
        <v>1304.4829999999999</v>
      </c>
      <c r="I199" s="50">
        <v>753.99400000000003</v>
      </c>
      <c r="J199" s="50">
        <v>999.85400000000004</v>
      </c>
      <c r="K199" s="50">
        <v>1139.038</v>
      </c>
      <c r="L199" s="50">
        <v>2410.0349999999999</v>
      </c>
      <c r="M199" s="50">
        <v>4604.8540000000003</v>
      </c>
      <c r="N199" s="50">
        <v>4387.3620000000001</v>
      </c>
      <c r="O199" s="50">
        <v>3519.4580000000001</v>
      </c>
    </row>
    <row r="200" spans="1:15" x14ac:dyDescent="0.25">
      <c r="A200" s="84" t="s">
        <v>15</v>
      </c>
      <c r="B200" s="84" t="s">
        <v>239</v>
      </c>
      <c r="C200" s="46" t="s">
        <v>233</v>
      </c>
      <c r="D200" s="46" t="s">
        <v>17</v>
      </c>
      <c r="E200" s="46" t="s">
        <v>18</v>
      </c>
      <c r="F200" s="44">
        <v>8.9843333333333337</v>
      </c>
      <c r="G200" s="50">
        <v>0.997</v>
      </c>
      <c r="H200" s="50" t="s">
        <v>60</v>
      </c>
      <c r="I200" s="50">
        <v>1.089</v>
      </c>
      <c r="J200" s="50">
        <v>17.283999999999999</v>
      </c>
      <c r="K200" s="50">
        <v>0</v>
      </c>
      <c r="L200" s="50">
        <v>42.578000000000003</v>
      </c>
      <c r="M200" s="50">
        <v>14.276</v>
      </c>
      <c r="N200" s="50">
        <v>12.632</v>
      </c>
      <c r="O200" s="50">
        <v>4.4999999999999998E-2</v>
      </c>
    </row>
    <row r="201" spans="1:15" x14ac:dyDescent="0.25">
      <c r="A201" s="84" t="s">
        <v>15</v>
      </c>
      <c r="B201" s="84" t="s">
        <v>239</v>
      </c>
      <c r="C201" s="46" t="s">
        <v>234</v>
      </c>
      <c r="D201" s="46" t="s">
        <v>17</v>
      </c>
      <c r="E201" s="46" t="s">
        <v>18</v>
      </c>
      <c r="F201" s="44">
        <v>2187.0573333333336</v>
      </c>
      <c r="G201" s="50">
        <v>761.94200000000001</v>
      </c>
      <c r="H201" s="50">
        <v>3221.6329999999998</v>
      </c>
      <c r="I201" s="50">
        <v>1090.31</v>
      </c>
      <c r="J201" s="50">
        <v>2460.7539999999999</v>
      </c>
      <c r="K201" s="50">
        <v>762.87099999999998</v>
      </c>
      <c r="L201" s="50">
        <v>1591.7809999999999</v>
      </c>
      <c r="M201" s="50">
        <v>3102.3980000000001</v>
      </c>
      <c r="N201" s="50">
        <v>1703.1289999999999</v>
      </c>
      <c r="O201" s="50">
        <v>1755.645</v>
      </c>
    </row>
    <row r="202" spans="1:15" x14ac:dyDescent="0.25">
      <c r="A202" s="84" t="s">
        <v>15</v>
      </c>
      <c r="B202" s="84" t="s">
        <v>239</v>
      </c>
      <c r="C202" s="46" t="s">
        <v>235</v>
      </c>
      <c r="D202" s="46" t="s">
        <v>17</v>
      </c>
      <c r="E202" s="46" t="s">
        <v>18</v>
      </c>
      <c r="F202" s="44">
        <v>2709.4853333333335</v>
      </c>
      <c r="G202" s="50">
        <v>121.06</v>
      </c>
      <c r="H202" s="50">
        <v>490.44900000000001</v>
      </c>
      <c r="I202" s="50">
        <v>553.34699999999998</v>
      </c>
      <c r="J202" s="50">
        <v>1187.729</v>
      </c>
      <c r="K202" s="50">
        <v>1150.586</v>
      </c>
      <c r="L202" s="50">
        <v>2054.7289999999998</v>
      </c>
      <c r="M202" s="50">
        <v>2481.0610000000001</v>
      </c>
      <c r="N202" s="50">
        <v>2743.384</v>
      </c>
      <c r="O202" s="50">
        <v>2904.011</v>
      </c>
    </row>
  </sheetData>
  <autoFilter ref="A6:Q173">
    <sortState ref="A6:O172">
      <sortCondition descending="1" ref="F5:F172"/>
    </sortState>
  </autoFilter>
  <hyperlinks>
    <hyperlink ref="F1" location="'CONTENTS &amp; NOTES'!A1" display="Return to Contents pag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101"/>
  <sheetViews>
    <sheetView showGridLines="0" workbookViewId="0"/>
  </sheetViews>
  <sheetFormatPr defaultColWidth="9.28515625" defaultRowHeight="12" x14ac:dyDescent="0.25"/>
  <cols>
    <col min="1" max="2" width="9.28515625" style="2"/>
    <col min="3" max="3" width="20.85546875" style="2" customWidth="1"/>
    <col min="4" max="4" width="6.7109375" style="2" customWidth="1"/>
    <col min="5" max="5" width="12.42578125" style="2" customWidth="1"/>
    <col min="6" max="6" width="12.85546875" style="3" bestFit="1" customWidth="1"/>
    <col min="7" max="12" width="11.42578125" style="2" bestFit="1" customWidth="1"/>
    <col min="13" max="16384" width="9.28515625" style="2"/>
  </cols>
  <sheetData>
    <row r="1" spans="1:12" ht="14.4" x14ac:dyDescent="0.25">
      <c r="A1" s="1" t="s">
        <v>342</v>
      </c>
      <c r="F1" s="100" t="s">
        <v>363</v>
      </c>
      <c r="G1" s="101"/>
      <c r="H1" s="102"/>
    </row>
    <row r="2" spans="1:12" s="4" customFormat="1" x14ac:dyDescent="0.25">
      <c r="A2" s="4" t="s">
        <v>1</v>
      </c>
      <c r="B2" s="5" t="s">
        <v>285</v>
      </c>
      <c r="F2" s="6"/>
    </row>
    <row r="3" spans="1:12" s="9" customFormat="1" ht="24" x14ac:dyDescent="0.25">
      <c r="A3" s="7" t="s">
        <v>3</v>
      </c>
      <c r="B3" s="7" t="s">
        <v>4</v>
      </c>
      <c r="C3" s="7" t="s">
        <v>5</v>
      </c>
      <c r="D3" s="7"/>
      <c r="E3" s="7" t="s">
        <v>6</v>
      </c>
      <c r="F3" s="8" t="s">
        <v>237</v>
      </c>
      <c r="G3" s="7" t="s">
        <v>10</v>
      </c>
      <c r="H3" s="7" t="s">
        <v>11</v>
      </c>
      <c r="I3" s="7" t="s">
        <v>12</v>
      </c>
      <c r="J3" s="7" t="s">
        <v>13</v>
      </c>
      <c r="K3" s="7" t="s">
        <v>14</v>
      </c>
      <c r="L3" s="7" t="s">
        <v>238</v>
      </c>
    </row>
    <row r="4" spans="1:12" s="9" customFormat="1" x14ac:dyDescent="0.25">
      <c r="A4" s="10"/>
      <c r="B4" s="10"/>
      <c r="C4" s="105" t="s">
        <v>367</v>
      </c>
      <c r="D4" s="10"/>
      <c r="E4" s="10"/>
      <c r="F4" s="54"/>
      <c r="G4" s="12">
        <f>(COUNTIF(G7:G9629,"&gt;0")-1)</f>
        <v>42</v>
      </c>
      <c r="H4" s="12">
        <f t="shared" ref="H4:L4" si="0">(COUNTIF(H7:H9629,"&gt;0")-1)</f>
        <v>52</v>
      </c>
      <c r="I4" s="12">
        <f t="shared" si="0"/>
        <v>47</v>
      </c>
      <c r="J4" s="12">
        <f t="shared" si="0"/>
        <v>54</v>
      </c>
      <c r="K4" s="12">
        <f t="shared" si="0"/>
        <v>54</v>
      </c>
      <c r="L4" s="12">
        <f t="shared" si="0"/>
        <v>59</v>
      </c>
    </row>
    <row r="5" spans="1:12" s="9" customFormat="1" x14ac:dyDescent="0.25">
      <c r="A5" s="10"/>
      <c r="B5" s="10"/>
      <c r="C5" s="104" t="s">
        <v>368</v>
      </c>
      <c r="D5" s="10"/>
      <c r="E5" s="10"/>
      <c r="F5" s="54">
        <f>SUBTOTAL(9,F7:F76)</f>
        <v>478842.14499999973</v>
      </c>
      <c r="G5" s="54">
        <f t="shared" ref="G5:L5" si="1">SUBTOTAL(9,G7:G76)</f>
        <v>347648.89999999997</v>
      </c>
      <c r="H5" s="54">
        <f t="shared" si="1"/>
        <v>389942.72800000006</v>
      </c>
      <c r="I5" s="54">
        <f t="shared" si="1"/>
        <v>364289.3299999999</v>
      </c>
      <c r="J5" s="54">
        <f t="shared" si="1"/>
        <v>409671.37099999998</v>
      </c>
      <c r="K5" s="54">
        <f t="shared" si="1"/>
        <v>470830.141</v>
      </c>
      <c r="L5" s="54">
        <f t="shared" si="1"/>
        <v>556024.92299999984</v>
      </c>
    </row>
    <row r="6" spans="1:12" s="9" customFormat="1" x14ac:dyDescent="0.25">
      <c r="A6" s="13"/>
      <c r="B6" s="13"/>
      <c r="C6" s="13"/>
      <c r="D6" s="13"/>
      <c r="E6" s="13"/>
      <c r="F6" s="14"/>
      <c r="G6" s="13"/>
      <c r="H6" s="13"/>
      <c r="I6" s="13"/>
      <c r="J6" s="13"/>
      <c r="K6" s="13"/>
      <c r="L6" s="13"/>
    </row>
    <row r="7" spans="1:12" x14ac:dyDescent="0.25">
      <c r="A7" s="87" t="s">
        <v>15</v>
      </c>
      <c r="B7" s="48" t="s">
        <v>239</v>
      </c>
      <c r="C7" s="46" t="s">
        <v>136</v>
      </c>
      <c r="D7" s="46"/>
      <c r="E7" s="46" t="s">
        <v>18</v>
      </c>
      <c r="F7" s="44">
        <f t="shared" ref="F7:F38" si="2">SUM(J7:L7)/3</f>
        <v>370595.60399999999</v>
      </c>
      <c r="G7" s="50">
        <v>294608.77</v>
      </c>
      <c r="H7" s="50">
        <v>332826.39600000001</v>
      </c>
      <c r="I7" s="50">
        <v>301241.56400000001</v>
      </c>
      <c r="J7" s="50">
        <v>324640.30900000001</v>
      </c>
      <c r="K7" s="50">
        <v>370698.272</v>
      </c>
      <c r="L7" s="50">
        <v>416448.23100000003</v>
      </c>
    </row>
    <row r="8" spans="1:12" x14ac:dyDescent="0.25">
      <c r="A8" s="87" t="s">
        <v>15</v>
      </c>
      <c r="B8" s="48" t="s">
        <v>239</v>
      </c>
      <c r="C8" s="46" t="s">
        <v>70</v>
      </c>
      <c r="D8" s="46"/>
      <c r="E8" s="46" t="s">
        <v>18</v>
      </c>
      <c r="F8" s="44">
        <f t="shared" si="2"/>
        <v>40501.507333333335</v>
      </c>
      <c r="G8" s="50">
        <v>23197.72</v>
      </c>
      <c r="H8" s="50">
        <v>32323.791000000001</v>
      </c>
      <c r="I8" s="50">
        <v>27181.124</v>
      </c>
      <c r="J8" s="50">
        <v>29156.804</v>
      </c>
      <c r="K8" s="50">
        <v>37306.292000000001</v>
      </c>
      <c r="L8" s="50">
        <v>55041.425999999999</v>
      </c>
    </row>
    <row r="9" spans="1:12" x14ac:dyDescent="0.25">
      <c r="A9" s="79" t="s">
        <v>15</v>
      </c>
      <c r="B9" s="28" t="s">
        <v>239</v>
      </c>
      <c r="C9" s="28" t="s">
        <v>369</v>
      </c>
      <c r="D9" s="28"/>
      <c r="E9" s="28" t="s">
        <v>18</v>
      </c>
      <c r="F9" s="44">
        <f t="shared" si="2"/>
        <v>12907.720000000001</v>
      </c>
      <c r="G9" s="15">
        <v>18060.28</v>
      </c>
      <c r="H9" s="15">
        <v>8116.0929999999989</v>
      </c>
      <c r="I9" s="15">
        <v>4739.5209999999997</v>
      </c>
      <c r="J9" s="15">
        <v>9874.6650000000009</v>
      </c>
      <c r="K9" s="15">
        <v>14462.803</v>
      </c>
      <c r="L9" s="15">
        <v>14385.692000000001</v>
      </c>
    </row>
    <row r="10" spans="1:12" x14ac:dyDescent="0.25">
      <c r="A10" s="87" t="s">
        <v>15</v>
      </c>
      <c r="B10" s="48" t="s">
        <v>239</v>
      </c>
      <c r="C10" s="46" t="s">
        <v>29</v>
      </c>
      <c r="D10" s="46"/>
      <c r="E10" s="46" t="s">
        <v>18</v>
      </c>
      <c r="F10" s="44">
        <f t="shared" si="2"/>
        <v>11662.345666666666</v>
      </c>
      <c r="G10" s="50">
        <v>2409.7199999999998</v>
      </c>
      <c r="H10" s="50">
        <v>3653.1089999999999</v>
      </c>
      <c r="I10" s="50">
        <v>0</v>
      </c>
      <c r="J10" s="50">
        <v>11713.794</v>
      </c>
      <c r="K10" s="50">
        <v>8798.9609999999993</v>
      </c>
      <c r="L10" s="50">
        <v>14474.281999999999</v>
      </c>
    </row>
    <row r="11" spans="1:12" x14ac:dyDescent="0.25">
      <c r="A11" s="87" t="s">
        <v>15</v>
      </c>
      <c r="B11" s="48" t="s">
        <v>239</v>
      </c>
      <c r="C11" s="46" t="s">
        <v>19</v>
      </c>
      <c r="D11" s="46"/>
      <c r="E11" s="46" t="s">
        <v>18</v>
      </c>
      <c r="F11" s="44">
        <f t="shared" si="2"/>
        <v>9838.0506666666679</v>
      </c>
      <c r="G11" s="50">
        <v>3358.52</v>
      </c>
      <c r="H11" s="50">
        <v>3559.1</v>
      </c>
      <c r="I11" s="50">
        <v>6120.91</v>
      </c>
      <c r="J11" s="50">
        <v>7273.0050000000001</v>
      </c>
      <c r="K11" s="50">
        <v>8664.3130000000001</v>
      </c>
      <c r="L11" s="50">
        <v>13576.834000000001</v>
      </c>
    </row>
    <row r="12" spans="1:12" x14ac:dyDescent="0.25">
      <c r="A12" s="87" t="s">
        <v>15</v>
      </c>
      <c r="B12" s="48" t="s">
        <v>239</v>
      </c>
      <c r="C12" s="46" t="s">
        <v>31</v>
      </c>
      <c r="D12" s="46"/>
      <c r="E12" s="46" t="s">
        <v>18</v>
      </c>
      <c r="F12" s="44">
        <f t="shared" si="2"/>
        <v>8783.1619999999984</v>
      </c>
      <c r="G12" s="50">
        <v>1807.79</v>
      </c>
      <c r="H12" s="50">
        <v>3562.8919999999998</v>
      </c>
      <c r="I12" s="50">
        <v>4167.8450000000003</v>
      </c>
      <c r="J12" s="50">
        <v>5652.5619999999999</v>
      </c>
      <c r="K12" s="50">
        <v>9653.7489999999998</v>
      </c>
      <c r="L12" s="50">
        <v>11043.174999999999</v>
      </c>
    </row>
    <row r="13" spans="1:12" x14ac:dyDescent="0.25">
      <c r="A13" s="87" t="s">
        <v>15</v>
      </c>
      <c r="B13" s="48" t="s">
        <v>239</v>
      </c>
      <c r="C13" s="46" t="s">
        <v>65</v>
      </c>
      <c r="D13" s="46"/>
      <c r="E13" s="46" t="s">
        <v>18</v>
      </c>
      <c r="F13" s="44">
        <f t="shared" si="2"/>
        <v>6784.0183333333334</v>
      </c>
      <c r="G13" s="50">
        <v>990.59</v>
      </c>
      <c r="H13" s="50">
        <v>782.02800000000002</v>
      </c>
      <c r="I13" s="50">
        <v>8779.1209999999992</v>
      </c>
      <c r="J13" s="50">
        <v>7151.0249999999996</v>
      </c>
      <c r="K13" s="50">
        <v>6420.9059999999999</v>
      </c>
      <c r="L13" s="50">
        <v>6780.1239999999998</v>
      </c>
    </row>
    <row r="14" spans="1:12" x14ac:dyDescent="0.25">
      <c r="A14" s="87" t="s">
        <v>15</v>
      </c>
      <c r="B14" s="48" t="s">
        <v>239</v>
      </c>
      <c r="C14" s="46" t="s">
        <v>53</v>
      </c>
      <c r="D14" s="46"/>
      <c r="E14" s="46" t="s">
        <v>18</v>
      </c>
      <c r="F14" s="44">
        <f t="shared" si="2"/>
        <v>4973.683</v>
      </c>
      <c r="G14" s="50">
        <v>714.03</v>
      </c>
      <c r="H14" s="50">
        <v>1364.047</v>
      </c>
      <c r="I14" s="50">
        <v>861.41499999999996</v>
      </c>
      <c r="J14" s="50">
        <v>2782.4870000000001</v>
      </c>
      <c r="K14" s="50">
        <v>5640.4570000000003</v>
      </c>
      <c r="L14" s="50">
        <v>6498.1049999999996</v>
      </c>
    </row>
    <row r="15" spans="1:12" x14ac:dyDescent="0.25">
      <c r="A15" s="87" t="s">
        <v>15</v>
      </c>
      <c r="B15" s="48" t="s">
        <v>239</v>
      </c>
      <c r="C15" s="46" t="s">
        <v>55</v>
      </c>
      <c r="D15" s="46"/>
      <c r="E15" s="46" t="s">
        <v>18</v>
      </c>
      <c r="F15" s="44">
        <f t="shared" si="2"/>
        <v>3712.7613333333334</v>
      </c>
      <c r="G15" s="50">
        <v>148.01</v>
      </c>
      <c r="H15" s="50">
        <v>327.12700000000001</v>
      </c>
      <c r="I15" s="50">
        <v>231.005</v>
      </c>
      <c r="J15" s="50">
        <v>1034.4580000000001</v>
      </c>
      <c r="K15" s="50">
        <v>2664.5540000000001</v>
      </c>
      <c r="L15" s="50">
        <v>7439.2719999999999</v>
      </c>
    </row>
    <row r="16" spans="1:12" x14ac:dyDescent="0.25">
      <c r="A16" s="87" t="s">
        <v>15</v>
      </c>
      <c r="B16" s="48" t="s">
        <v>239</v>
      </c>
      <c r="C16" s="46" t="s">
        <v>20</v>
      </c>
      <c r="D16" s="46"/>
      <c r="E16" s="46" t="s">
        <v>18</v>
      </c>
      <c r="F16" s="44">
        <f t="shared" si="2"/>
        <v>2358.94</v>
      </c>
      <c r="G16" s="50">
        <v>242.57</v>
      </c>
      <c r="H16" s="50">
        <v>267.73099999999999</v>
      </c>
      <c r="I16" s="50">
        <v>2664.82</v>
      </c>
      <c r="J16" s="50">
        <v>2028.7</v>
      </c>
      <c r="K16" s="50">
        <v>1788.6890000000001</v>
      </c>
      <c r="L16" s="50">
        <v>3259.431</v>
      </c>
    </row>
    <row r="17" spans="1:12" x14ac:dyDescent="0.25">
      <c r="A17" s="87" t="s">
        <v>15</v>
      </c>
      <c r="B17" s="48" t="s">
        <v>239</v>
      </c>
      <c r="C17" s="46" t="s">
        <v>49</v>
      </c>
      <c r="D17" s="46"/>
      <c r="E17" s="46" t="s">
        <v>18</v>
      </c>
      <c r="F17" s="44">
        <f t="shared" si="2"/>
        <v>2304.4493333333335</v>
      </c>
      <c r="G17" s="50">
        <v>640.13</v>
      </c>
      <c r="H17" s="50">
        <v>984.09900000000005</v>
      </c>
      <c r="I17" s="50">
        <v>2890.7579999999998</v>
      </c>
      <c r="J17" s="50">
        <v>4316.0889999999999</v>
      </c>
      <c r="K17" s="50">
        <v>997.31899999999996</v>
      </c>
      <c r="L17" s="50">
        <v>1599.94</v>
      </c>
    </row>
    <row r="18" spans="1:12" x14ac:dyDescent="0.25">
      <c r="A18" s="87" t="s">
        <v>15</v>
      </c>
      <c r="B18" s="48" t="s">
        <v>239</v>
      </c>
      <c r="C18" s="46" t="s">
        <v>21</v>
      </c>
      <c r="D18" s="46"/>
      <c r="E18" s="46" t="s">
        <v>18</v>
      </c>
      <c r="F18" s="44">
        <f t="shared" si="2"/>
        <v>586.1246666666666</v>
      </c>
      <c r="G18" s="50">
        <v>512.37</v>
      </c>
      <c r="H18" s="50">
        <v>529.22900000000004</v>
      </c>
      <c r="I18" s="50">
        <v>53</v>
      </c>
      <c r="J18" s="50">
        <v>486.55200000000002</v>
      </c>
      <c r="K18" s="50">
        <v>418.12299999999999</v>
      </c>
      <c r="L18" s="50">
        <v>853.69899999999996</v>
      </c>
    </row>
    <row r="19" spans="1:12" x14ac:dyDescent="0.25">
      <c r="A19" s="87" t="s">
        <v>15</v>
      </c>
      <c r="B19" s="48" t="s">
        <v>239</v>
      </c>
      <c r="C19" s="46" t="s">
        <v>90</v>
      </c>
      <c r="D19" s="46"/>
      <c r="E19" s="46" t="s">
        <v>18</v>
      </c>
      <c r="F19" s="44">
        <f t="shared" si="2"/>
        <v>577.68533333333335</v>
      </c>
      <c r="G19" s="50">
        <v>104.47</v>
      </c>
      <c r="H19" s="50">
        <v>167.24299999999999</v>
      </c>
      <c r="I19" s="50">
        <v>124.33</v>
      </c>
      <c r="J19" s="50">
        <v>419.79899999999998</v>
      </c>
      <c r="K19" s="50">
        <v>405.26</v>
      </c>
      <c r="L19" s="50">
        <v>907.99699999999996</v>
      </c>
    </row>
    <row r="20" spans="1:12" x14ac:dyDescent="0.25">
      <c r="A20" s="87" t="s">
        <v>15</v>
      </c>
      <c r="B20" s="48" t="s">
        <v>239</v>
      </c>
      <c r="C20" s="46" t="s">
        <v>95</v>
      </c>
      <c r="D20" s="46"/>
      <c r="E20" s="46" t="s">
        <v>18</v>
      </c>
      <c r="F20" s="44">
        <f t="shared" si="2"/>
        <v>455.14933333333335</v>
      </c>
      <c r="G20" s="50">
        <v>15.36</v>
      </c>
      <c r="H20" s="50">
        <v>20.841999999999999</v>
      </c>
      <c r="I20" s="50">
        <v>98.998999999999995</v>
      </c>
      <c r="J20" s="50">
        <v>502.31299999999999</v>
      </c>
      <c r="K20" s="50">
        <v>87.713999999999999</v>
      </c>
      <c r="L20" s="50">
        <v>775.42100000000005</v>
      </c>
    </row>
    <row r="21" spans="1:12" x14ac:dyDescent="0.25">
      <c r="A21" s="87" t="s">
        <v>15</v>
      </c>
      <c r="B21" s="48" t="s">
        <v>239</v>
      </c>
      <c r="C21" s="46" t="s">
        <v>132</v>
      </c>
      <c r="D21" s="46"/>
      <c r="E21" s="46" t="s">
        <v>18</v>
      </c>
      <c r="F21" s="44">
        <f t="shared" si="2"/>
        <v>437.1466666666667</v>
      </c>
      <c r="G21" s="50" t="s">
        <v>60</v>
      </c>
      <c r="H21" s="50">
        <v>587.15499999999997</v>
      </c>
      <c r="I21" s="50">
        <v>903.50099999999998</v>
      </c>
      <c r="J21" s="50">
        <v>820.34</v>
      </c>
      <c r="K21" s="50">
        <v>231.33500000000001</v>
      </c>
      <c r="L21" s="50">
        <v>259.76499999999999</v>
      </c>
    </row>
    <row r="22" spans="1:12" x14ac:dyDescent="0.25">
      <c r="A22" s="87" t="s">
        <v>15</v>
      </c>
      <c r="B22" s="48" t="s">
        <v>239</v>
      </c>
      <c r="C22" s="46" t="s">
        <v>33</v>
      </c>
      <c r="D22" s="46"/>
      <c r="E22" s="46" t="s">
        <v>18</v>
      </c>
      <c r="F22" s="44">
        <f t="shared" si="2"/>
        <v>394.11633333333333</v>
      </c>
      <c r="G22" s="50">
        <v>94.36</v>
      </c>
      <c r="H22" s="50">
        <v>117.39400000000001</v>
      </c>
      <c r="I22" s="50">
        <v>173.21299999999999</v>
      </c>
      <c r="J22" s="50">
        <v>368.666</v>
      </c>
      <c r="K22" s="50">
        <v>445.33</v>
      </c>
      <c r="L22" s="50">
        <v>368.35300000000001</v>
      </c>
    </row>
    <row r="23" spans="1:12" x14ac:dyDescent="0.25">
      <c r="A23" s="87" t="s">
        <v>15</v>
      </c>
      <c r="B23" s="48" t="s">
        <v>239</v>
      </c>
      <c r="C23" s="46" t="s">
        <v>28</v>
      </c>
      <c r="D23" s="46"/>
      <c r="E23" s="46" t="s">
        <v>18</v>
      </c>
      <c r="F23" s="44">
        <f t="shared" si="2"/>
        <v>389.74166666666662</v>
      </c>
      <c r="G23" s="50" t="s">
        <v>60</v>
      </c>
      <c r="H23" s="50" t="s">
        <v>60</v>
      </c>
      <c r="I23" s="50" t="s">
        <v>60</v>
      </c>
      <c r="J23" s="50">
        <v>258.93900000000002</v>
      </c>
      <c r="K23" s="50">
        <v>697.18</v>
      </c>
      <c r="L23" s="50">
        <v>213.10599999999999</v>
      </c>
    </row>
    <row r="24" spans="1:12" x14ac:dyDescent="0.25">
      <c r="A24" s="87" t="s">
        <v>15</v>
      </c>
      <c r="B24" s="48" t="s">
        <v>239</v>
      </c>
      <c r="C24" s="46" t="s">
        <v>37</v>
      </c>
      <c r="D24" s="46"/>
      <c r="E24" s="46" t="s">
        <v>18</v>
      </c>
      <c r="F24" s="44">
        <f t="shared" si="2"/>
        <v>297.10466666666667</v>
      </c>
      <c r="G24" s="50">
        <v>10.59</v>
      </c>
      <c r="H24" s="50">
        <v>1.2509999999999999</v>
      </c>
      <c r="I24" s="50">
        <v>7.1959999999999997</v>
      </c>
      <c r="J24" s="50">
        <v>23.574000000000002</v>
      </c>
      <c r="K24" s="50">
        <v>291.52300000000002</v>
      </c>
      <c r="L24" s="50">
        <v>576.21699999999998</v>
      </c>
    </row>
    <row r="25" spans="1:12" x14ac:dyDescent="0.25">
      <c r="A25" s="87" t="s">
        <v>15</v>
      </c>
      <c r="B25" s="48" t="s">
        <v>239</v>
      </c>
      <c r="C25" s="46" t="s">
        <v>23</v>
      </c>
      <c r="D25" s="46"/>
      <c r="E25" s="46" t="s">
        <v>18</v>
      </c>
      <c r="F25" s="44">
        <f t="shared" si="2"/>
        <v>239.19666666666669</v>
      </c>
      <c r="G25" s="50">
        <v>101.17</v>
      </c>
      <c r="H25" s="50">
        <v>192.81200000000001</v>
      </c>
      <c r="I25" s="50">
        <v>460.12599999999998</v>
      </c>
      <c r="J25" s="50">
        <v>372.83499999999998</v>
      </c>
      <c r="K25" s="50">
        <v>256.779</v>
      </c>
      <c r="L25" s="50">
        <v>87.975999999999999</v>
      </c>
    </row>
    <row r="26" spans="1:12" x14ac:dyDescent="0.25">
      <c r="A26" s="87" t="s">
        <v>15</v>
      </c>
      <c r="B26" s="48" t="s">
        <v>239</v>
      </c>
      <c r="C26" s="46" t="s">
        <v>24</v>
      </c>
      <c r="D26" s="46"/>
      <c r="E26" s="46" t="s">
        <v>18</v>
      </c>
      <c r="F26" s="44">
        <f t="shared" si="2"/>
        <v>165.47433333333333</v>
      </c>
      <c r="G26" s="50" t="s">
        <v>60</v>
      </c>
      <c r="H26" s="50" t="s">
        <v>60</v>
      </c>
      <c r="I26" s="50" t="s">
        <v>60</v>
      </c>
      <c r="J26" s="50">
        <v>0.02</v>
      </c>
      <c r="K26" s="50">
        <v>462.80900000000003</v>
      </c>
      <c r="L26" s="50">
        <v>33.594000000000001</v>
      </c>
    </row>
    <row r="27" spans="1:12" x14ac:dyDescent="0.25">
      <c r="A27" s="87" t="s">
        <v>15</v>
      </c>
      <c r="B27" s="48" t="s">
        <v>239</v>
      </c>
      <c r="C27" s="46" t="s">
        <v>73</v>
      </c>
      <c r="D27" s="46"/>
      <c r="E27" s="46" t="s">
        <v>18</v>
      </c>
      <c r="F27" s="44">
        <f t="shared" si="2"/>
        <v>138.57233333333332</v>
      </c>
      <c r="G27" s="50">
        <v>25.48</v>
      </c>
      <c r="H27" s="50">
        <v>143.68199999999999</v>
      </c>
      <c r="I27" s="50">
        <v>157.739</v>
      </c>
      <c r="J27" s="50">
        <v>186.56700000000001</v>
      </c>
      <c r="K27" s="50">
        <v>82.644000000000005</v>
      </c>
      <c r="L27" s="50">
        <v>146.506</v>
      </c>
    </row>
    <row r="28" spans="1:12" x14ac:dyDescent="0.25">
      <c r="A28" s="87" t="s">
        <v>15</v>
      </c>
      <c r="B28" s="48" t="s">
        <v>239</v>
      </c>
      <c r="C28" s="46" t="s">
        <v>32</v>
      </c>
      <c r="D28" s="46"/>
      <c r="E28" s="46" t="s">
        <v>18</v>
      </c>
      <c r="F28" s="44">
        <f t="shared" si="2"/>
        <v>113.79266666666668</v>
      </c>
      <c r="G28" s="50">
        <v>2.31</v>
      </c>
      <c r="H28" s="50" t="s">
        <v>60</v>
      </c>
      <c r="I28" s="50" t="s">
        <v>60</v>
      </c>
      <c r="J28" s="50">
        <v>204.05</v>
      </c>
      <c r="K28" s="50">
        <v>65.328000000000003</v>
      </c>
      <c r="L28" s="50">
        <v>72</v>
      </c>
    </row>
    <row r="29" spans="1:12" x14ac:dyDescent="0.25">
      <c r="A29" s="87" t="s">
        <v>15</v>
      </c>
      <c r="B29" s="48" t="s">
        <v>239</v>
      </c>
      <c r="C29" s="46" t="s">
        <v>45</v>
      </c>
      <c r="D29" s="46"/>
      <c r="E29" s="46" t="s">
        <v>18</v>
      </c>
      <c r="F29" s="44">
        <f t="shared" si="2"/>
        <v>67.637333333333331</v>
      </c>
      <c r="G29" s="50" t="s">
        <v>60</v>
      </c>
      <c r="H29" s="50" t="s">
        <v>60</v>
      </c>
      <c r="I29" s="50" t="s">
        <v>60</v>
      </c>
      <c r="J29" s="50" t="s">
        <v>60</v>
      </c>
      <c r="K29" s="50">
        <v>6.0999999999999999E-2</v>
      </c>
      <c r="L29" s="50">
        <v>202.851</v>
      </c>
    </row>
    <row r="30" spans="1:12" x14ac:dyDescent="0.25">
      <c r="A30" s="87" t="s">
        <v>15</v>
      </c>
      <c r="B30" s="48" t="s">
        <v>239</v>
      </c>
      <c r="C30" s="46" t="s">
        <v>72</v>
      </c>
      <c r="D30" s="46"/>
      <c r="E30" s="46" t="s">
        <v>18</v>
      </c>
      <c r="F30" s="44">
        <f t="shared" si="2"/>
        <v>65.405000000000001</v>
      </c>
      <c r="G30" s="50" t="s">
        <v>60</v>
      </c>
      <c r="H30" s="50">
        <v>13.2</v>
      </c>
      <c r="I30" s="50">
        <v>43.41</v>
      </c>
      <c r="J30" s="50">
        <v>15.173999999999999</v>
      </c>
      <c r="K30" s="50">
        <v>33.456000000000003</v>
      </c>
      <c r="L30" s="50">
        <v>147.58500000000001</v>
      </c>
    </row>
    <row r="31" spans="1:12" x14ac:dyDescent="0.25">
      <c r="A31" s="87" t="s">
        <v>15</v>
      </c>
      <c r="B31" s="48" t="s">
        <v>239</v>
      </c>
      <c r="C31" s="46" t="s">
        <v>91</v>
      </c>
      <c r="D31" s="46"/>
      <c r="E31" s="46" t="s">
        <v>18</v>
      </c>
      <c r="F31" s="44">
        <f t="shared" si="2"/>
        <v>58.699999999999996</v>
      </c>
      <c r="G31" s="50" t="s">
        <v>60</v>
      </c>
      <c r="H31" s="50" t="s">
        <v>60</v>
      </c>
      <c r="I31" s="50" t="s">
        <v>60</v>
      </c>
      <c r="J31" s="50" t="s">
        <v>60</v>
      </c>
      <c r="K31" s="50" t="s">
        <v>60</v>
      </c>
      <c r="L31" s="50">
        <v>176.1</v>
      </c>
    </row>
    <row r="32" spans="1:12" x14ac:dyDescent="0.25">
      <c r="A32" s="87" t="s">
        <v>15</v>
      </c>
      <c r="B32" s="48" t="s">
        <v>239</v>
      </c>
      <c r="C32" s="46" t="s">
        <v>131</v>
      </c>
      <c r="D32" s="46"/>
      <c r="E32" s="46" t="s">
        <v>18</v>
      </c>
      <c r="F32" s="44">
        <f t="shared" si="2"/>
        <v>48.449000000000005</v>
      </c>
      <c r="G32" s="50" t="s">
        <v>60</v>
      </c>
      <c r="H32" s="50" t="s">
        <v>60</v>
      </c>
      <c r="I32" s="50" t="s">
        <v>60</v>
      </c>
      <c r="J32" s="50" t="s">
        <v>60</v>
      </c>
      <c r="K32" s="50" t="s">
        <v>60</v>
      </c>
      <c r="L32" s="50">
        <v>145.34700000000001</v>
      </c>
    </row>
    <row r="33" spans="1:12" x14ac:dyDescent="0.25">
      <c r="A33" s="87" t="s">
        <v>15</v>
      </c>
      <c r="B33" s="48" t="s">
        <v>239</v>
      </c>
      <c r="C33" s="46" t="s">
        <v>50</v>
      </c>
      <c r="D33" s="46"/>
      <c r="E33" s="46" t="s">
        <v>18</v>
      </c>
      <c r="F33" s="44">
        <f t="shared" si="2"/>
        <v>42.149333333333338</v>
      </c>
      <c r="G33" s="50" t="s">
        <v>60</v>
      </c>
      <c r="H33" s="50">
        <v>32.765999999999998</v>
      </c>
      <c r="I33" s="50">
        <v>14.443</v>
      </c>
      <c r="J33" s="50">
        <v>33.31</v>
      </c>
      <c r="K33" s="50">
        <v>25.664000000000001</v>
      </c>
      <c r="L33" s="50">
        <v>67.474000000000004</v>
      </c>
    </row>
    <row r="34" spans="1:12" x14ac:dyDescent="0.25">
      <c r="A34" s="87" t="s">
        <v>15</v>
      </c>
      <c r="B34" s="48" t="s">
        <v>239</v>
      </c>
      <c r="C34" s="46" t="s">
        <v>155</v>
      </c>
      <c r="D34" s="46"/>
      <c r="E34" s="46" t="s">
        <v>18</v>
      </c>
      <c r="F34" s="44">
        <f t="shared" si="2"/>
        <v>38.859333333333332</v>
      </c>
      <c r="G34" s="50" t="s">
        <v>60</v>
      </c>
      <c r="H34" s="50" t="s">
        <v>60</v>
      </c>
      <c r="I34" s="50" t="s">
        <v>60</v>
      </c>
      <c r="J34" s="50" t="s">
        <v>60</v>
      </c>
      <c r="K34" s="50" t="s">
        <v>60</v>
      </c>
      <c r="L34" s="50">
        <v>116.578</v>
      </c>
    </row>
    <row r="35" spans="1:12" x14ac:dyDescent="0.25">
      <c r="A35" s="87" t="s">
        <v>15</v>
      </c>
      <c r="B35" s="48" t="s">
        <v>239</v>
      </c>
      <c r="C35" s="46" t="s">
        <v>38</v>
      </c>
      <c r="D35" s="46"/>
      <c r="E35" s="46" t="s">
        <v>18</v>
      </c>
      <c r="F35" s="44">
        <f t="shared" si="2"/>
        <v>37.012333333333331</v>
      </c>
      <c r="G35" s="50">
        <v>21.66</v>
      </c>
      <c r="H35" s="50">
        <v>12.117000000000001</v>
      </c>
      <c r="I35" s="50" t="s">
        <v>60</v>
      </c>
      <c r="J35" s="50">
        <v>85.007999999999996</v>
      </c>
      <c r="K35" s="50">
        <v>15.731</v>
      </c>
      <c r="L35" s="50">
        <v>10.298</v>
      </c>
    </row>
    <row r="36" spans="1:12" x14ac:dyDescent="0.25">
      <c r="A36" s="87" t="s">
        <v>15</v>
      </c>
      <c r="B36" s="48" t="s">
        <v>239</v>
      </c>
      <c r="C36" s="46" t="s">
        <v>81</v>
      </c>
      <c r="D36" s="46"/>
      <c r="E36" s="46" t="s">
        <v>18</v>
      </c>
      <c r="F36" s="44">
        <f t="shared" si="2"/>
        <v>27.565999999999999</v>
      </c>
      <c r="G36" s="50" t="s">
        <v>60</v>
      </c>
      <c r="H36" s="50" t="s">
        <v>60</v>
      </c>
      <c r="I36" s="50" t="s">
        <v>60</v>
      </c>
      <c r="J36" s="50" t="s">
        <v>60</v>
      </c>
      <c r="K36" s="50" t="s">
        <v>60</v>
      </c>
      <c r="L36" s="50">
        <v>82.697999999999993</v>
      </c>
    </row>
    <row r="37" spans="1:12" x14ac:dyDescent="0.25">
      <c r="A37" s="87" t="s">
        <v>15</v>
      </c>
      <c r="B37" s="48" t="s">
        <v>239</v>
      </c>
      <c r="C37" s="46" t="s">
        <v>43</v>
      </c>
      <c r="D37" s="46"/>
      <c r="E37" s="46" t="s">
        <v>18</v>
      </c>
      <c r="F37" s="44">
        <f t="shared" si="2"/>
        <v>24.5</v>
      </c>
      <c r="G37" s="50" t="s">
        <v>60</v>
      </c>
      <c r="H37" s="50" t="s">
        <v>60</v>
      </c>
      <c r="I37" s="50" t="s">
        <v>60</v>
      </c>
      <c r="J37" s="50">
        <v>73.5</v>
      </c>
      <c r="K37" s="50" t="s">
        <v>60</v>
      </c>
      <c r="L37" s="50" t="s">
        <v>60</v>
      </c>
    </row>
    <row r="38" spans="1:12" x14ac:dyDescent="0.25">
      <c r="A38" s="87" t="s">
        <v>15</v>
      </c>
      <c r="B38" s="48" t="s">
        <v>239</v>
      </c>
      <c r="C38" s="46" t="s">
        <v>267</v>
      </c>
      <c r="D38" s="46"/>
      <c r="E38" s="46" t="s">
        <v>18</v>
      </c>
      <c r="F38" s="44">
        <f t="shared" si="2"/>
        <v>23.680000000000003</v>
      </c>
      <c r="G38" s="50" t="s">
        <v>60</v>
      </c>
      <c r="H38" s="50" t="s">
        <v>60</v>
      </c>
      <c r="I38" s="50" t="s">
        <v>60</v>
      </c>
      <c r="J38" s="50" t="s">
        <v>60</v>
      </c>
      <c r="K38" s="50" t="s">
        <v>60</v>
      </c>
      <c r="L38" s="50">
        <v>71.040000000000006</v>
      </c>
    </row>
    <row r="39" spans="1:12" x14ac:dyDescent="0.25">
      <c r="A39" s="87" t="s">
        <v>15</v>
      </c>
      <c r="B39" s="48" t="s">
        <v>239</v>
      </c>
      <c r="C39" s="46" t="s">
        <v>51</v>
      </c>
      <c r="D39" s="46"/>
      <c r="E39" s="46" t="s">
        <v>18</v>
      </c>
      <c r="F39" s="44">
        <f t="shared" ref="F39:F70" si="3">SUM(J39:L39)/3</f>
        <v>22.680000000000003</v>
      </c>
      <c r="G39" s="50">
        <v>37</v>
      </c>
      <c r="H39" s="50">
        <v>26.367999999999999</v>
      </c>
      <c r="I39" s="50">
        <v>46.134999999999998</v>
      </c>
      <c r="J39" s="50">
        <v>68.040000000000006</v>
      </c>
      <c r="K39" s="50" t="s">
        <v>60</v>
      </c>
      <c r="L39" s="50" t="s">
        <v>60</v>
      </c>
    </row>
    <row r="40" spans="1:12" x14ac:dyDescent="0.25">
      <c r="A40" s="87" t="s">
        <v>15</v>
      </c>
      <c r="B40" s="48" t="s">
        <v>239</v>
      </c>
      <c r="C40" s="46" t="s">
        <v>39</v>
      </c>
      <c r="D40" s="46"/>
      <c r="E40" s="46" t="s">
        <v>18</v>
      </c>
      <c r="F40" s="44">
        <f t="shared" si="3"/>
        <v>22.016999999999999</v>
      </c>
      <c r="G40" s="50" t="s">
        <v>60</v>
      </c>
      <c r="H40" s="50" t="s">
        <v>60</v>
      </c>
      <c r="I40" s="50">
        <v>4.5179999999999998</v>
      </c>
      <c r="J40" s="50">
        <v>21.05</v>
      </c>
      <c r="K40" s="50">
        <v>45.000999999999998</v>
      </c>
      <c r="L40" s="50" t="s">
        <v>60</v>
      </c>
    </row>
    <row r="41" spans="1:12" x14ac:dyDescent="0.25">
      <c r="A41" s="87" t="s">
        <v>15</v>
      </c>
      <c r="B41" s="48" t="s">
        <v>239</v>
      </c>
      <c r="C41" s="46" t="s">
        <v>26</v>
      </c>
      <c r="D41" s="46"/>
      <c r="E41" s="46" t="s">
        <v>18</v>
      </c>
      <c r="F41" s="44">
        <f t="shared" si="3"/>
        <v>20.703666666666667</v>
      </c>
      <c r="G41" s="50">
        <v>94.16</v>
      </c>
      <c r="H41" s="50">
        <v>110.054</v>
      </c>
      <c r="I41" s="50">
        <v>62.292000000000002</v>
      </c>
      <c r="J41" s="50">
        <v>11.788</v>
      </c>
      <c r="K41" s="50">
        <v>32.988</v>
      </c>
      <c r="L41" s="50">
        <v>17.335000000000001</v>
      </c>
    </row>
    <row r="42" spans="1:12" x14ac:dyDescent="0.25">
      <c r="A42" s="87" t="s">
        <v>15</v>
      </c>
      <c r="B42" s="48" t="s">
        <v>239</v>
      </c>
      <c r="C42" s="46" t="s">
        <v>106</v>
      </c>
      <c r="D42" s="46"/>
      <c r="E42" s="46" t="s">
        <v>18</v>
      </c>
      <c r="F42" s="44">
        <f t="shared" si="3"/>
        <v>19.820666666666664</v>
      </c>
      <c r="G42" s="50" t="s">
        <v>60</v>
      </c>
      <c r="H42" s="50" t="s">
        <v>60</v>
      </c>
      <c r="I42" s="50" t="s">
        <v>60</v>
      </c>
      <c r="J42" s="50" t="s">
        <v>60</v>
      </c>
      <c r="K42" s="50">
        <v>6.2E-2</v>
      </c>
      <c r="L42" s="50">
        <v>59.4</v>
      </c>
    </row>
    <row r="43" spans="1:12" x14ac:dyDescent="0.25">
      <c r="A43" s="87" t="s">
        <v>15</v>
      </c>
      <c r="B43" s="48" t="s">
        <v>239</v>
      </c>
      <c r="C43" s="46" t="s">
        <v>41</v>
      </c>
      <c r="D43" s="46"/>
      <c r="E43" s="46" t="s">
        <v>18</v>
      </c>
      <c r="F43" s="44">
        <f t="shared" si="3"/>
        <v>14.950666666666669</v>
      </c>
      <c r="G43" s="50" t="s">
        <v>60</v>
      </c>
      <c r="H43" s="50">
        <v>2</v>
      </c>
      <c r="I43" s="50">
        <v>49.427999999999997</v>
      </c>
      <c r="J43" s="50">
        <v>8.4060000000000006</v>
      </c>
      <c r="K43" s="50">
        <v>25.353000000000002</v>
      </c>
      <c r="L43" s="50">
        <v>11.093</v>
      </c>
    </row>
    <row r="44" spans="1:12" x14ac:dyDescent="0.25">
      <c r="A44" s="87" t="s">
        <v>15</v>
      </c>
      <c r="B44" s="48" t="s">
        <v>239</v>
      </c>
      <c r="C44" s="46" t="s">
        <v>77</v>
      </c>
      <c r="D44" s="46"/>
      <c r="E44" s="46" t="s">
        <v>18</v>
      </c>
      <c r="F44" s="44">
        <f t="shared" si="3"/>
        <v>14.622999999999999</v>
      </c>
      <c r="G44" s="50" t="s">
        <v>60</v>
      </c>
      <c r="H44" s="50" t="s">
        <v>60</v>
      </c>
      <c r="I44" s="50">
        <v>5.9219999999999997</v>
      </c>
      <c r="J44" s="50">
        <v>43.826999999999998</v>
      </c>
      <c r="K44" s="50">
        <v>4.2000000000000003E-2</v>
      </c>
      <c r="L44" s="50" t="s">
        <v>60</v>
      </c>
    </row>
    <row r="45" spans="1:12" x14ac:dyDescent="0.25">
      <c r="A45" s="87" t="s">
        <v>15</v>
      </c>
      <c r="B45" s="48" t="s">
        <v>239</v>
      </c>
      <c r="C45" s="46" t="s">
        <v>143</v>
      </c>
      <c r="D45" s="46"/>
      <c r="E45" s="46" t="s">
        <v>18</v>
      </c>
      <c r="F45" s="44">
        <f t="shared" si="3"/>
        <v>13.999000000000001</v>
      </c>
      <c r="G45" s="50" t="s">
        <v>60</v>
      </c>
      <c r="H45" s="50" t="s">
        <v>60</v>
      </c>
      <c r="I45" s="50" t="s">
        <v>60</v>
      </c>
      <c r="J45" s="50" t="s">
        <v>60</v>
      </c>
      <c r="K45" s="50">
        <v>41.997</v>
      </c>
      <c r="L45" s="50" t="s">
        <v>60</v>
      </c>
    </row>
    <row r="46" spans="1:12" x14ac:dyDescent="0.25">
      <c r="A46" s="87" t="s">
        <v>15</v>
      </c>
      <c r="B46" s="48" t="s">
        <v>239</v>
      </c>
      <c r="C46" s="46" t="s">
        <v>30</v>
      </c>
      <c r="D46" s="46"/>
      <c r="E46" s="46" t="s">
        <v>18</v>
      </c>
      <c r="F46" s="44">
        <f t="shared" si="3"/>
        <v>12.645333333333333</v>
      </c>
      <c r="G46" s="50" t="s">
        <v>60</v>
      </c>
      <c r="H46" s="50" t="s">
        <v>60</v>
      </c>
      <c r="I46" s="50" t="s">
        <v>60</v>
      </c>
      <c r="J46" s="50" t="s">
        <v>60</v>
      </c>
      <c r="K46" s="50">
        <v>18.48</v>
      </c>
      <c r="L46" s="50">
        <v>19.456</v>
      </c>
    </row>
    <row r="47" spans="1:12" x14ac:dyDescent="0.25">
      <c r="A47" s="87" t="s">
        <v>15</v>
      </c>
      <c r="B47" s="48" t="s">
        <v>239</v>
      </c>
      <c r="C47" s="46" t="s">
        <v>40</v>
      </c>
      <c r="D47" s="46"/>
      <c r="E47" s="46" t="s">
        <v>18</v>
      </c>
      <c r="F47" s="44">
        <f t="shared" si="3"/>
        <v>9.6446666666666676</v>
      </c>
      <c r="G47" s="50" t="s">
        <v>60</v>
      </c>
      <c r="H47" s="50" t="s">
        <v>60</v>
      </c>
      <c r="I47" s="50">
        <v>1.8280000000000001</v>
      </c>
      <c r="J47" s="50">
        <v>11.175000000000001</v>
      </c>
      <c r="K47" s="50" t="s">
        <v>60</v>
      </c>
      <c r="L47" s="50">
        <v>17.759</v>
      </c>
    </row>
    <row r="48" spans="1:12" x14ac:dyDescent="0.25">
      <c r="A48" s="87" t="s">
        <v>15</v>
      </c>
      <c r="B48" s="48" t="s">
        <v>239</v>
      </c>
      <c r="C48" s="46" t="s">
        <v>79</v>
      </c>
      <c r="D48" s="46"/>
      <c r="E48" s="46" t="s">
        <v>18</v>
      </c>
      <c r="F48" s="44">
        <f t="shared" si="3"/>
        <v>6.5169999999999995</v>
      </c>
      <c r="G48" s="50">
        <v>211</v>
      </c>
      <c r="H48" s="50" t="s">
        <v>60</v>
      </c>
      <c r="I48" s="50" t="s">
        <v>60</v>
      </c>
      <c r="J48" s="50" t="s">
        <v>60</v>
      </c>
      <c r="K48" s="50">
        <v>19.550999999999998</v>
      </c>
      <c r="L48" s="50" t="s">
        <v>60</v>
      </c>
    </row>
    <row r="49" spans="1:12" x14ac:dyDescent="0.25">
      <c r="A49" s="87" t="s">
        <v>15</v>
      </c>
      <c r="B49" s="48" t="s">
        <v>239</v>
      </c>
      <c r="C49" s="46" t="s">
        <v>25</v>
      </c>
      <c r="D49" s="46"/>
      <c r="E49" s="46" t="s">
        <v>18</v>
      </c>
      <c r="F49" s="44">
        <f t="shared" si="3"/>
        <v>6.4579999999999993</v>
      </c>
      <c r="G49" s="50">
        <v>113.06</v>
      </c>
      <c r="H49" s="50">
        <v>46.935000000000002</v>
      </c>
      <c r="I49" s="50">
        <v>11.708</v>
      </c>
      <c r="J49" s="50">
        <v>19.373999999999999</v>
      </c>
      <c r="K49" s="50" t="s">
        <v>60</v>
      </c>
      <c r="L49" s="50" t="s">
        <v>60</v>
      </c>
    </row>
    <row r="50" spans="1:12" x14ac:dyDescent="0.25">
      <c r="A50" s="87" t="s">
        <v>15</v>
      </c>
      <c r="B50" s="48" t="s">
        <v>239</v>
      </c>
      <c r="C50" s="46" t="s">
        <v>100</v>
      </c>
      <c r="D50" s="46"/>
      <c r="E50" s="46" t="s">
        <v>18</v>
      </c>
      <c r="F50" s="44">
        <f t="shared" si="3"/>
        <v>5.2</v>
      </c>
      <c r="G50" s="50" t="s">
        <v>60</v>
      </c>
      <c r="H50" s="50" t="s">
        <v>60</v>
      </c>
      <c r="I50" s="50" t="s">
        <v>60</v>
      </c>
      <c r="J50" s="50" t="s">
        <v>60</v>
      </c>
      <c r="K50" s="50">
        <v>15.6</v>
      </c>
      <c r="L50" s="50" t="s">
        <v>60</v>
      </c>
    </row>
    <row r="51" spans="1:12" x14ac:dyDescent="0.25">
      <c r="A51" s="87" t="s">
        <v>15</v>
      </c>
      <c r="B51" s="48" t="s">
        <v>239</v>
      </c>
      <c r="C51" s="46" t="s">
        <v>97</v>
      </c>
      <c r="D51" s="46"/>
      <c r="E51" s="46" t="s">
        <v>18</v>
      </c>
      <c r="F51" s="44">
        <f t="shared" si="3"/>
        <v>4.7623333333333333</v>
      </c>
      <c r="G51" s="50" t="s">
        <v>60</v>
      </c>
      <c r="H51" s="50" t="s">
        <v>60</v>
      </c>
      <c r="I51" s="50" t="s">
        <v>60</v>
      </c>
      <c r="J51" s="50" t="s">
        <v>60</v>
      </c>
      <c r="K51" s="50">
        <v>14.287000000000001</v>
      </c>
      <c r="L51" s="50" t="s">
        <v>60</v>
      </c>
    </row>
    <row r="52" spans="1:12" x14ac:dyDescent="0.25">
      <c r="A52" s="87" t="s">
        <v>15</v>
      </c>
      <c r="B52" s="48" t="s">
        <v>239</v>
      </c>
      <c r="C52" s="46" t="s">
        <v>146</v>
      </c>
      <c r="D52" s="46"/>
      <c r="E52" s="46" t="s">
        <v>18</v>
      </c>
      <c r="F52" s="44">
        <f t="shared" si="3"/>
        <v>4.4803333333333333</v>
      </c>
      <c r="G52" s="50" t="s">
        <v>60</v>
      </c>
      <c r="H52" s="50" t="s">
        <v>60</v>
      </c>
      <c r="I52" s="50" t="s">
        <v>60</v>
      </c>
      <c r="J52" s="50" t="s">
        <v>60</v>
      </c>
      <c r="K52" s="50" t="s">
        <v>60</v>
      </c>
      <c r="L52" s="50">
        <v>13.441000000000001</v>
      </c>
    </row>
    <row r="53" spans="1:12" x14ac:dyDescent="0.25">
      <c r="A53" s="87" t="s">
        <v>15</v>
      </c>
      <c r="B53" s="48" t="s">
        <v>239</v>
      </c>
      <c r="C53" s="46" t="s">
        <v>42</v>
      </c>
      <c r="D53" s="46"/>
      <c r="E53" s="46" t="s">
        <v>18</v>
      </c>
      <c r="F53" s="44">
        <f t="shared" si="3"/>
        <v>3.4</v>
      </c>
      <c r="G53" s="50">
        <v>11.71</v>
      </c>
      <c r="H53" s="50">
        <v>15.77</v>
      </c>
      <c r="I53" s="50" t="s">
        <v>60</v>
      </c>
      <c r="J53" s="50" t="s">
        <v>60</v>
      </c>
      <c r="K53" s="50" t="s">
        <v>60</v>
      </c>
      <c r="L53" s="50">
        <v>10.199999999999999</v>
      </c>
    </row>
    <row r="54" spans="1:12" x14ac:dyDescent="0.25">
      <c r="A54" s="87" t="s">
        <v>15</v>
      </c>
      <c r="B54" s="48" t="s">
        <v>239</v>
      </c>
      <c r="C54" s="46" t="s">
        <v>111</v>
      </c>
      <c r="D54" s="46"/>
      <c r="E54" s="46" t="s">
        <v>18</v>
      </c>
      <c r="F54" s="44">
        <f t="shared" si="3"/>
        <v>2.7953333333333332</v>
      </c>
      <c r="G54" s="50" t="s">
        <v>60</v>
      </c>
      <c r="H54" s="50" t="s">
        <v>60</v>
      </c>
      <c r="I54" s="50" t="s">
        <v>60</v>
      </c>
      <c r="J54" s="50">
        <v>8.3859999999999992</v>
      </c>
      <c r="K54" s="50" t="s">
        <v>60</v>
      </c>
      <c r="L54" s="50" t="s">
        <v>60</v>
      </c>
    </row>
    <row r="55" spans="1:12" x14ac:dyDescent="0.25">
      <c r="A55" s="87" t="s">
        <v>15</v>
      </c>
      <c r="B55" s="48" t="s">
        <v>239</v>
      </c>
      <c r="C55" s="46" t="s">
        <v>62</v>
      </c>
      <c r="D55" s="46"/>
      <c r="E55" s="46" t="s">
        <v>18</v>
      </c>
      <c r="F55" s="44">
        <f t="shared" si="3"/>
        <v>2.7786666666666666</v>
      </c>
      <c r="G55" s="50" t="s">
        <v>60</v>
      </c>
      <c r="H55" s="50" t="s">
        <v>60</v>
      </c>
      <c r="I55" s="50" t="s">
        <v>60</v>
      </c>
      <c r="J55" s="50" t="s">
        <v>60</v>
      </c>
      <c r="K55" s="50" t="s">
        <v>60</v>
      </c>
      <c r="L55" s="50">
        <v>8.3360000000000003</v>
      </c>
    </row>
    <row r="56" spans="1:12" x14ac:dyDescent="0.25">
      <c r="A56" s="87" t="s">
        <v>15</v>
      </c>
      <c r="B56" s="48" t="s">
        <v>239</v>
      </c>
      <c r="C56" s="46" t="s">
        <v>68</v>
      </c>
      <c r="D56" s="46"/>
      <c r="E56" s="46" t="s">
        <v>18</v>
      </c>
      <c r="F56" s="44">
        <f t="shared" si="3"/>
        <v>2.2166666666666668</v>
      </c>
      <c r="G56" s="50" t="s">
        <v>60</v>
      </c>
      <c r="H56" s="50">
        <v>20</v>
      </c>
      <c r="I56" s="50" t="s">
        <v>60</v>
      </c>
      <c r="J56" s="50">
        <v>0</v>
      </c>
      <c r="K56" s="50" t="s">
        <v>60</v>
      </c>
      <c r="L56" s="50">
        <v>6.65</v>
      </c>
    </row>
    <row r="57" spans="1:12" x14ac:dyDescent="0.25">
      <c r="A57" s="87" t="s">
        <v>15</v>
      </c>
      <c r="B57" s="48" t="s">
        <v>239</v>
      </c>
      <c r="C57" s="46" t="s">
        <v>44</v>
      </c>
      <c r="D57" s="46"/>
      <c r="E57" s="46" t="s">
        <v>18</v>
      </c>
      <c r="F57" s="44">
        <f t="shared" si="3"/>
        <v>1.2396666666666667</v>
      </c>
      <c r="G57" s="50" t="s">
        <v>60</v>
      </c>
      <c r="H57" s="50" t="s">
        <v>60</v>
      </c>
      <c r="I57" s="50" t="s">
        <v>60</v>
      </c>
      <c r="J57" s="50">
        <v>3.7189999999999999</v>
      </c>
      <c r="K57" s="50" t="s">
        <v>60</v>
      </c>
      <c r="L57" s="50" t="s">
        <v>60</v>
      </c>
    </row>
    <row r="58" spans="1:12" x14ac:dyDescent="0.25">
      <c r="A58" s="87" t="s">
        <v>15</v>
      </c>
      <c r="B58" s="48" t="s">
        <v>239</v>
      </c>
      <c r="C58" s="46" t="s">
        <v>34</v>
      </c>
      <c r="D58" s="46"/>
      <c r="E58" s="46" t="s">
        <v>18</v>
      </c>
      <c r="F58" s="44">
        <f t="shared" si="3"/>
        <v>0.33233333333333331</v>
      </c>
      <c r="G58" s="50">
        <v>12.63</v>
      </c>
      <c r="H58" s="50">
        <v>8.1940000000000008</v>
      </c>
      <c r="I58" s="50" t="s">
        <v>60</v>
      </c>
      <c r="J58" s="50">
        <v>0.997</v>
      </c>
      <c r="K58" s="50" t="s">
        <v>60</v>
      </c>
      <c r="L58" s="50" t="s">
        <v>60</v>
      </c>
    </row>
    <row r="59" spans="1:12" x14ac:dyDescent="0.25">
      <c r="A59" s="87" t="s">
        <v>15</v>
      </c>
      <c r="B59" s="48" t="s">
        <v>239</v>
      </c>
      <c r="C59" s="46" t="s">
        <v>125</v>
      </c>
      <c r="D59" s="46"/>
      <c r="E59" s="46" t="s">
        <v>18</v>
      </c>
      <c r="F59" s="44">
        <f t="shared" si="3"/>
        <v>0.30266666666666669</v>
      </c>
      <c r="G59" s="50" t="s">
        <v>60</v>
      </c>
      <c r="H59" s="50">
        <v>8.0000000000000002E-3</v>
      </c>
      <c r="I59" s="50">
        <v>5.0000000000000001E-3</v>
      </c>
      <c r="J59" s="50" t="s">
        <v>60</v>
      </c>
      <c r="K59" s="50">
        <v>0.90800000000000003</v>
      </c>
      <c r="L59" s="50" t="s">
        <v>60</v>
      </c>
    </row>
    <row r="60" spans="1:12" x14ac:dyDescent="0.25">
      <c r="A60" s="87" t="s">
        <v>15</v>
      </c>
      <c r="B60" s="48" t="s">
        <v>239</v>
      </c>
      <c r="C60" s="46" t="s">
        <v>47</v>
      </c>
      <c r="D60" s="46"/>
      <c r="E60" s="46" t="s">
        <v>18</v>
      </c>
      <c r="F60" s="44">
        <f t="shared" si="3"/>
        <v>0.20666666666666667</v>
      </c>
      <c r="G60" s="50">
        <v>25.55</v>
      </c>
      <c r="H60" s="50">
        <v>23.792999999999999</v>
      </c>
      <c r="I60" s="50" t="s">
        <v>60</v>
      </c>
      <c r="J60" s="50" t="s">
        <v>60</v>
      </c>
      <c r="K60" s="50">
        <v>0.62</v>
      </c>
      <c r="L60" s="50" t="s">
        <v>60</v>
      </c>
    </row>
    <row r="61" spans="1:12" x14ac:dyDescent="0.25">
      <c r="A61" s="87" t="s">
        <v>15</v>
      </c>
      <c r="B61" s="48" t="s">
        <v>239</v>
      </c>
      <c r="C61" s="46" t="s">
        <v>109</v>
      </c>
      <c r="D61" s="46"/>
      <c r="E61" s="46" t="s">
        <v>18</v>
      </c>
      <c r="F61" s="44">
        <f t="shared" si="3"/>
        <v>4.5333333333333337E-2</v>
      </c>
      <c r="G61" s="50" t="s">
        <v>60</v>
      </c>
      <c r="H61" s="50" t="s">
        <v>60</v>
      </c>
      <c r="I61" s="50" t="s">
        <v>60</v>
      </c>
      <c r="J61" s="50" t="s">
        <v>60</v>
      </c>
      <c r="K61" s="50" t="s">
        <v>60</v>
      </c>
      <c r="L61" s="50">
        <v>0.13600000000000001</v>
      </c>
    </row>
    <row r="62" spans="1:12" x14ac:dyDescent="0.25">
      <c r="A62" s="87" t="s">
        <v>15</v>
      </c>
      <c r="B62" s="48" t="s">
        <v>239</v>
      </c>
      <c r="C62" s="46" t="s">
        <v>27</v>
      </c>
      <c r="D62" s="46"/>
      <c r="E62" s="46" t="s">
        <v>18</v>
      </c>
      <c r="F62" s="44">
        <f t="shared" si="3"/>
        <v>1.3333333333333334E-2</v>
      </c>
      <c r="G62" s="50" t="s">
        <v>60</v>
      </c>
      <c r="H62" s="50" t="s">
        <v>60</v>
      </c>
      <c r="I62" s="50" t="s">
        <v>60</v>
      </c>
      <c r="J62" s="50">
        <v>0.04</v>
      </c>
      <c r="K62" s="50" t="s">
        <v>60</v>
      </c>
      <c r="L62" s="50" t="s">
        <v>60</v>
      </c>
    </row>
    <row r="63" spans="1:12" x14ac:dyDescent="0.25">
      <c r="A63" s="87" t="s">
        <v>15</v>
      </c>
      <c r="B63" s="48" t="s">
        <v>239</v>
      </c>
      <c r="C63" s="46" t="s">
        <v>54</v>
      </c>
      <c r="D63" s="46"/>
      <c r="E63" s="46" t="s">
        <v>18</v>
      </c>
      <c r="F63" s="44">
        <f t="shared" si="3"/>
        <v>8.0000000000000002E-3</v>
      </c>
      <c r="G63" s="50" t="s">
        <v>60</v>
      </c>
      <c r="H63" s="50" t="s">
        <v>60</v>
      </c>
      <c r="I63" s="50">
        <v>3.3</v>
      </c>
      <c r="J63" s="50">
        <v>2.4E-2</v>
      </c>
      <c r="K63" s="50" t="s">
        <v>60</v>
      </c>
      <c r="L63" s="50" t="s">
        <v>60</v>
      </c>
    </row>
    <row r="64" spans="1:12" x14ac:dyDescent="0.25">
      <c r="A64" s="87" t="s">
        <v>15</v>
      </c>
      <c r="B64" s="48" t="s">
        <v>239</v>
      </c>
      <c r="C64" s="46" t="s">
        <v>61</v>
      </c>
      <c r="D64" s="46"/>
      <c r="E64" s="46" t="s">
        <v>18</v>
      </c>
      <c r="F64" s="44">
        <f t="shared" si="3"/>
        <v>0</v>
      </c>
      <c r="G64" s="50" t="s">
        <v>60</v>
      </c>
      <c r="H64" s="50" t="s">
        <v>60</v>
      </c>
      <c r="I64" s="50" t="s">
        <v>60</v>
      </c>
      <c r="J64" s="50">
        <v>0</v>
      </c>
      <c r="K64" s="50" t="s">
        <v>60</v>
      </c>
      <c r="L64" s="50" t="s">
        <v>60</v>
      </c>
    </row>
    <row r="65" spans="1:12" x14ac:dyDescent="0.25">
      <c r="A65" s="87" t="s">
        <v>15</v>
      </c>
      <c r="B65" s="48" t="s">
        <v>239</v>
      </c>
      <c r="C65" s="46" t="s">
        <v>78</v>
      </c>
      <c r="D65" s="46"/>
      <c r="E65" s="46" t="s">
        <v>18</v>
      </c>
      <c r="F65" s="44">
        <f t="shared" si="3"/>
        <v>0</v>
      </c>
      <c r="G65" s="50" t="s">
        <v>60</v>
      </c>
      <c r="H65" s="50">
        <v>26.873000000000001</v>
      </c>
      <c r="I65" s="50">
        <v>9.3550000000000004</v>
      </c>
      <c r="J65" s="50" t="s">
        <v>60</v>
      </c>
      <c r="K65" s="50" t="s">
        <v>60</v>
      </c>
      <c r="L65" s="50" t="s">
        <v>60</v>
      </c>
    </row>
    <row r="66" spans="1:12" x14ac:dyDescent="0.25">
      <c r="A66" s="87" t="s">
        <v>15</v>
      </c>
      <c r="B66" s="48" t="s">
        <v>239</v>
      </c>
      <c r="C66" s="46" t="s">
        <v>64</v>
      </c>
      <c r="D66" s="46"/>
      <c r="E66" s="46" t="s">
        <v>18</v>
      </c>
      <c r="F66" s="44">
        <f t="shared" si="3"/>
        <v>0</v>
      </c>
      <c r="G66" s="50">
        <v>25.4</v>
      </c>
      <c r="H66" s="50" t="s">
        <v>60</v>
      </c>
      <c r="I66" s="50" t="s">
        <v>60</v>
      </c>
      <c r="J66" s="50" t="s">
        <v>60</v>
      </c>
      <c r="K66" s="50" t="s">
        <v>60</v>
      </c>
      <c r="L66" s="50" t="s">
        <v>60</v>
      </c>
    </row>
    <row r="67" spans="1:12" x14ac:dyDescent="0.25">
      <c r="A67" s="87" t="s">
        <v>15</v>
      </c>
      <c r="B67" s="48" t="s">
        <v>239</v>
      </c>
      <c r="C67" s="46" t="s">
        <v>148</v>
      </c>
      <c r="D67" s="46"/>
      <c r="E67" s="46" t="s">
        <v>18</v>
      </c>
      <c r="F67" s="44">
        <f t="shared" si="3"/>
        <v>0</v>
      </c>
      <c r="G67" s="50" t="s">
        <v>60</v>
      </c>
      <c r="H67" s="50" t="s">
        <v>60</v>
      </c>
      <c r="I67" s="50">
        <v>39.415999999999997</v>
      </c>
      <c r="J67" s="50" t="s">
        <v>60</v>
      </c>
      <c r="K67" s="50" t="s">
        <v>60</v>
      </c>
      <c r="L67" s="50" t="s">
        <v>60</v>
      </c>
    </row>
    <row r="68" spans="1:12" x14ac:dyDescent="0.25">
      <c r="A68" s="87" t="s">
        <v>15</v>
      </c>
      <c r="B68" s="48" t="s">
        <v>239</v>
      </c>
      <c r="C68" s="46" t="s">
        <v>189</v>
      </c>
      <c r="D68" s="46"/>
      <c r="E68" s="46" t="s">
        <v>18</v>
      </c>
      <c r="F68" s="44">
        <f t="shared" si="3"/>
        <v>0</v>
      </c>
      <c r="G68" s="50" t="s">
        <v>60</v>
      </c>
      <c r="H68" s="50" t="s">
        <v>60</v>
      </c>
      <c r="I68" s="50">
        <v>3.6</v>
      </c>
      <c r="J68" s="50" t="s">
        <v>60</v>
      </c>
      <c r="K68" s="50" t="s">
        <v>60</v>
      </c>
      <c r="L68" s="50" t="s">
        <v>60</v>
      </c>
    </row>
    <row r="69" spans="1:12" x14ac:dyDescent="0.25">
      <c r="A69" s="87" t="s">
        <v>15</v>
      </c>
      <c r="B69" s="48" t="s">
        <v>239</v>
      </c>
      <c r="C69" s="46" t="s">
        <v>114</v>
      </c>
      <c r="D69" s="46"/>
      <c r="E69" s="46" t="s">
        <v>18</v>
      </c>
      <c r="F69" s="44">
        <f t="shared" si="3"/>
        <v>0</v>
      </c>
      <c r="G69" s="50" t="s">
        <v>60</v>
      </c>
      <c r="H69" s="50">
        <v>0</v>
      </c>
      <c r="I69" s="50" t="s">
        <v>60</v>
      </c>
      <c r="J69" s="50" t="s">
        <v>60</v>
      </c>
      <c r="K69" s="50" t="s">
        <v>60</v>
      </c>
      <c r="L69" s="50" t="s">
        <v>60</v>
      </c>
    </row>
    <row r="70" spans="1:12" x14ac:dyDescent="0.25">
      <c r="A70" s="87" t="s">
        <v>15</v>
      </c>
      <c r="B70" s="48" t="s">
        <v>239</v>
      </c>
      <c r="C70" s="46" t="s">
        <v>94</v>
      </c>
      <c r="D70" s="46"/>
      <c r="E70" s="46" t="s">
        <v>18</v>
      </c>
      <c r="F70" s="44">
        <f t="shared" si="3"/>
        <v>0</v>
      </c>
      <c r="G70" s="50" t="s">
        <v>60</v>
      </c>
      <c r="H70" s="50">
        <v>38.741999999999997</v>
      </c>
      <c r="I70" s="50" t="s">
        <v>60</v>
      </c>
      <c r="J70" s="50" t="s">
        <v>60</v>
      </c>
      <c r="K70" s="50" t="s">
        <v>60</v>
      </c>
      <c r="L70" s="50" t="s">
        <v>60</v>
      </c>
    </row>
    <row r="71" spans="1:12" x14ac:dyDescent="0.25">
      <c r="A71" s="87" t="s">
        <v>15</v>
      </c>
      <c r="B71" s="48" t="s">
        <v>239</v>
      </c>
      <c r="C71" s="46" t="s">
        <v>82</v>
      </c>
      <c r="D71" s="46"/>
      <c r="E71" s="46" t="s">
        <v>18</v>
      </c>
      <c r="F71" s="44">
        <f t="shared" ref="F71:F76" si="4">SUM(J71:L71)/3</f>
        <v>0</v>
      </c>
      <c r="G71" s="50" t="s">
        <v>60</v>
      </c>
      <c r="H71" s="50" t="s">
        <v>60</v>
      </c>
      <c r="I71" s="50" t="s">
        <v>60</v>
      </c>
      <c r="J71" s="50" t="s">
        <v>60</v>
      </c>
      <c r="K71" s="50" t="s">
        <v>60</v>
      </c>
      <c r="L71" s="50">
        <v>0</v>
      </c>
    </row>
    <row r="72" spans="1:12" x14ac:dyDescent="0.25">
      <c r="A72" s="87" t="s">
        <v>15</v>
      </c>
      <c r="B72" s="48" t="s">
        <v>239</v>
      </c>
      <c r="C72" s="46" t="s">
        <v>66</v>
      </c>
      <c r="D72" s="46"/>
      <c r="E72" s="46" t="s">
        <v>18</v>
      </c>
      <c r="F72" s="44">
        <f t="shared" si="4"/>
        <v>0</v>
      </c>
      <c r="G72" s="50" t="s">
        <v>60</v>
      </c>
      <c r="H72" s="50" t="s">
        <v>60</v>
      </c>
      <c r="I72" s="50">
        <v>3.6179999999999999</v>
      </c>
      <c r="J72" s="50" t="s">
        <v>60</v>
      </c>
      <c r="K72" s="50" t="s">
        <v>60</v>
      </c>
      <c r="L72" s="50" t="s">
        <v>60</v>
      </c>
    </row>
    <row r="73" spans="1:12" x14ac:dyDescent="0.25">
      <c r="A73" s="87" t="s">
        <v>15</v>
      </c>
      <c r="B73" s="48" t="s">
        <v>239</v>
      </c>
      <c r="C73" s="46" t="s">
        <v>128</v>
      </c>
      <c r="D73" s="46"/>
      <c r="E73" s="46" t="s">
        <v>18</v>
      </c>
      <c r="F73" s="44">
        <f t="shared" si="4"/>
        <v>0</v>
      </c>
      <c r="G73" s="50">
        <v>52.49</v>
      </c>
      <c r="H73" s="50" t="s">
        <v>60</v>
      </c>
      <c r="I73" s="50">
        <v>51.24</v>
      </c>
      <c r="J73" s="50" t="s">
        <v>60</v>
      </c>
      <c r="K73" s="50" t="s">
        <v>60</v>
      </c>
      <c r="L73" s="50" t="s">
        <v>60</v>
      </c>
    </row>
    <row r="74" spans="1:12" x14ac:dyDescent="0.25">
      <c r="A74" s="87" t="s">
        <v>15</v>
      </c>
      <c r="B74" s="48" t="s">
        <v>239</v>
      </c>
      <c r="C74" s="46" t="s">
        <v>76</v>
      </c>
      <c r="D74" s="46"/>
      <c r="E74" s="46" t="s">
        <v>18</v>
      </c>
      <c r="F74" s="44">
        <f t="shared" si="4"/>
        <v>0</v>
      </c>
      <c r="G74" s="50" t="s">
        <v>60</v>
      </c>
      <c r="H74" s="50" t="s">
        <v>60</v>
      </c>
      <c r="I74" s="50">
        <v>3079.181</v>
      </c>
      <c r="J74" s="50" t="s">
        <v>60</v>
      </c>
      <c r="K74" s="50" t="s">
        <v>60</v>
      </c>
      <c r="L74" s="50" t="s">
        <v>60</v>
      </c>
    </row>
    <row r="75" spans="1:12" x14ac:dyDescent="0.25">
      <c r="A75" s="87" t="s">
        <v>15</v>
      </c>
      <c r="B75" s="48" t="s">
        <v>239</v>
      </c>
      <c r="C75" s="46" t="s">
        <v>63</v>
      </c>
      <c r="D75" s="46"/>
      <c r="E75" s="46" t="s">
        <v>18</v>
      </c>
      <c r="F75" s="44">
        <f t="shared" si="4"/>
        <v>0</v>
      </c>
      <c r="G75" s="50" t="s">
        <v>60</v>
      </c>
      <c r="H75" s="50">
        <v>39.887</v>
      </c>
      <c r="I75" s="50" t="s">
        <v>60</v>
      </c>
      <c r="J75" s="50" t="s">
        <v>60</v>
      </c>
      <c r="K75" s="50" t="s">
        <v>60</v>
      </c>
      <c r="L75" s="50" t="s">
        <v>60</v>
      </c>
    </row>
    <row r="76" spans="1:12" x14ac:dyDescent="0.25">
      <c r="A76" s="87" t="s">
        <v>15</v>
      </c>
      <c r="B76" s="48" t="s">
        <v>239</v>
      </c>
      <c r="C76" s="46" t="s">
        <v>22</v>
      </c>
      <c r="D76" s="46"/>
      <c r="E76" s="46" t="s">
        <v>18</v>
      </c>
      <c r="F76" s="44">
        <f t="shared" si="4"/>
        <v>0</v>
      </c>
      <c r="G76" s="50" t="s">
        <v>60</v>
      </c>
      <c r="H76" s="50" t="s">
        <v>60</v>
      </c>
      <c r="I76" s="50">
        <v>3.7440000000000002</v>
      </c>
      <c r="J76" s="50" t="s">
        <v>60</v>
      </c>
      <c r="K76" s="50">
        <v>0</v>
      </c>
      <c r="L76" s="50" t="s">
        <v>60</v>
      </c>
    </row>
    <row r="78" spans="1:12" x14ac:dyDescent="0.25">
      <c r="A78" s="87" t="s">
        <v>15</v>
      </c>
      <c r="B78" s="48" t="s">
        <v>239</v>
      </c>
      <c r="C78" s="46" t="s">
        <v>208</v>
      </c>
      <c r="D78" s="46" t="s">
        <v>17</v>
      </c>
      <c r="E78" s="46" t="s">
        <v>18</v>
      </c>
      <c r="F78" s="44">
        <v>140.51733333333334</v>
      </c>
      <c r="G78" s="50">
        <v>70.02</v>
      </c>
      <c r="H78" s="50">
        <v>37.06</v>
      </c>
      <c r="I78" s="50">
        <v>51.078000000000003</v>
      </c>
      <c r="J78" s="50">
        <v>75.194000000000003</v>
      </c>
      <c r="K78" s="50">
        <v>143.702</v>
      </c>
      <c r="L78" s="50">
        <v>202.65600000000001</v>
      </c>
    </row>
    <row r="79" spans="1:12" x14ac:dyDescent="0.25">
      <c r="A79" s="87" t="s">
        <v>15</v>
      </c>
      <c r="B79" s="48" t="s">
        <v>239</v>
      </c>
      <c r="C79" s="46" t="s">
        <v>209</v>
      </c>
      <c r="D79" s="46" t="s">
        <v>17</v>
      </c>
      <c r="E79" s="46" t="s">
        <v>18</v>
      </c>
      <c r="F79" s="44">
        <v>1179.9523333333334</v>
      </c>
      <c r="G79" s="50">
        <v>2117.31</v>
      </c>
      <c r="H79" s="50">
        <v>562.58399999999995</v>
      </c>
      <c r="I79" s="50">
        <v>247.48699999999999</v>
      </c>
      <c r="J79" s="50">
        <v>283.238</v>
      </c>
      <c r="K79" s="50">
        <v>770.76</v>
      </c>
      <c r="L79" s="50">
        <v>2485.8589999999999</v>
      </c>
    </row>
    <row r="80" spans="1:12" x14ac:dyDescent="0.25">
      <c r="A80" s="87" t="s">
        <v>15</v>
      </c>
      <c r="B80" s="48" t="s">
        <v>239</v>
      </c>
      <c r="C80" s="46" t="s">
        <v>210</v>
      </c>
      <c r="D80" s="46" t="s">
        <v>17</v>
      </c>
      <c r="E80" s="46" t="s">
        <v>18</v>
      </c>
      <c r="F80" s="44">
        <v>0</v>
      </c>
      <c r="G80" s="50" t="s">
        <v>60</v>
      </c>
      <c r="H80" s="50">
        <v>1.173</v>
      </c>
      <c r="I80" s="50" t="s">
        <v>60</v>
      </c>
      <c r="J80" s="50" t="s">
        <v>60</v>
      </c>
      <c r="K80" s="50" t="s">
        <v>60</v>
      </c>
      <c r="L80" s="50" t="s">
        <v>60</v>
      </c>
    </row>
    <row r="81" spans="1:12" x14ac:dyDescent="0.25">
      <c r="A81" s="87" t="s">
        <v>15</v>
      </c>
      <c r="B81" s="48" t="s">
        <v>239</v>
      </c>
      <c r="C81" s="46" t="s">
        <v>211</v>
      </c>
      <c r="D81" s="46" t="s">
        <v>17</v>
      </c>
      <c r="E81" s="46" t="s">
        <v>18</v>
      </c>
      <c r="F81" s="44">
        <v>68.946666666666673</v>
      </c>
      <c r="G81" s="50">
        <v>35.58</v>
      </c>
      <c r="H81" s="50">
        <v>75.602999999999994</v>
      </c>
      <c r="I81" s="50">
        <v>51.171999999999997</v>
      </c>
      <c r="J81" s="50">
        <v>29.893000000000001</v>
      </c>
      <c r="K81" s="50">
        <v>9.4949999999999992</v>
      </c>
      <c r="L81" s="50">
        <v>167.452</v>
      </c>
    </row>
    <row r="82" spans="1:12" x14ac:dyDescent="0.25">
      <c r="A82" s="87" t="s">
        <v>15</v>
      </c>
      <c r="B82" s="48" t="s">
        <v>239</v>
      </c>
      <c r="C82" s="46" t="s">
        <v>212</v>
      </c>
      <c r="D82" s="46" t="s">
        <v>17</v>
      </c>
      <c r="E82" s="46" t="s">
        <v>18</v>
      </c>
      <c r="F82" s="44">
        <v>22.688333333333336</v>
      </c>
      <c r="G82" s="50" t="s">
        <v>60</v>
      </c>
      <c r="H82" s="50">
        <v>27.975000000000001</v>
      </c>
      <c r="I82" s="50" t="s">
        <v>60</v>
      </c>
      <c r="J82" s="50" t="s">
        <v>60</v>
      </c>
      <c r="K82" s="50">
        <v>3.9</v>
      </c>
      <c r="L82" s="50">
        <v>64.165000000000006</v>
      </c>
    </row>
    <row r="83" spans="1:12" x14ac:dyDescent="0.25">
      <c r="A83" s="87" t="s">
        <v>15</v>
      </c>
      <c r="B83" s="48" t="s">
        <v>239</v>
      </c>
      <c r="C83" s="46" t="s">
        <v>213</v>
      </c>
      <c r="D83" s="46" t="s">
        <v>17</v>
      </c>
      <c r="E83" s="46" t="s">
        <v>18</v>
      </c>
      <c r="F83" s="44">
        <v>1531.4523333333334</v>
      </c>
      <c r="G83" s="50">
        <v>785.45</v>
      </c>
      <c r="H83" s="50">
        <v>203.245</v>
      </c>
      <c r="I83" s="50">
        <v>94.406000000000006</v>
      </c>
      <c r="J83" s="50">
        <v>2692.4090000000001</v>
      </c>
      <c r="K83" s="50">
        <v>1134.913</v>
      </c>
      <c r="L83" s="50">
        <v>767.03499999999997</v>
      </c>
    </row>
    <row r="84" spans="1:12" x14ac:dyDescent="0.25">
      <c r="A84" s="87" t="s">
        <v>15</v>
      </c>
      <c r="B84" s="48" t="s">
        <v>239</v>
      </c>
      <c r="C84" s="46" t="s">
        <v>214</v>
      </c>
      <c r="D84" s="46" t="s">
        <v>17</v>
      </c>
      <c r="E84" s="46" t="s">
        <v>18</v>
      </c>
      <c r="F84" s="44">
        <v>18.934666666666669</v>
      </c>
      <c r="G84" s="50">
        <v>50.16</v>
      </c>
      <c r="H84" s="50">
        <v>13.601000000000001</v>
      </c>
      <c r="I84" s="50" t="s">
        <v>60</v>
      </c>
      <c r="J84" s="50" t="s">
        <v>60</v>
      </c>
      <c r="K84" s="50">
        <v>35.79</v>
      </c>
      <c r="L84" s="50">
        <v>21.013999999999999</v>
      </c>
    </row>
    <row r="85" spans="1:12" x14ac:dyDescent="0.25">
      <c r="A85" s="87" t="s">
        <v>15</v>
      </c>
      <c r="B85" s="48" t="s">
        <v>239</v>
      </c>
      <c r="C85" s="46" t="s">
        <v>215</v>
      </c>
      <c r="D85" s="46" t="s">
        <v>17</v>
      </c>
      <c r="E85" s="46" t="s">
        <v>18</v>
      </c>
      <c r="F85" s="44">
        <v>6.2996666666666661</v>
      </c>
      <c r="G85" s="50">
        <v>147.49</v>
      </c>
      <c r="H85" s="50">
        <v>24.254000000000001</v>
      </c>
      <c r="I85" s="50">
        <v>0.47099999999999997</v>
      </c>
      <c r="J85" s="50">
        <v>17.611999999999998</v>
      </c>
      <c r="K85" s="50">
        <v>1.2869999999999999</v>
      </c>
      <c r="L85" s="50" t="s">
        <v>60</v>
      </c>
    </row>
    <row r="86" spans="1:12" x14ac:dyDescent="0.25">
      <c r="A86" s="87" t="s">
        <v>15</v>
      </c>
      <c r="B86" s="48" t="s">
        <v>239</v>
      </c>
      <c r="C86" s="46" t="s">
        <v>218</v>
      </c>
      <c r="D86" s="46" t="s">
        <v>17</v>
      </c>
      <c r="E86" s="46" t="s">
        <v>18</v>
      </c>
      <c r="F86" s="44">
        <v>969.17233333333331</v>
      </c>
      <c r="G86" s="50">
        <v>2173.0300000000002</v>
      </c>
      <c r="H86" s="50">
        <v>1252.0170000000001</v>
      </c>
      <c r="I86" s="50">
        <v>375.91800000000001</v>
      </c>
      <c r="J86" s="50">
        <v>535.17399999999998</v>
      </c>
      <c r="K86" s="50">
        <v>1353.1980000000001</v>
      </c>
      <c r="L86" s="50">
        <v>1019.145</v>
      </c>
    </row>
    <row r="87" spans="1:12" x14ac:dyDescent="0.25">
      <c r="A87" s="87" t="s">
        <v>15</v>
      </c>
      <c r="B87" s="48" t="s">
        <v>239</v>
      </c>
      <c r="C87" s="46" t="s">
        <v>219</v>
      </c>
      <c r="D87" s="46" t="s">
        <v>17</v>
      </c>
      <c r="E87" s="46" t="s">
        <v>18</v>
      </c>
      <c r="F87" s="44">
        <v>1857.3973333333333</v>
      </c>
      <c r="G87" s="50">
        <v>992.37</v>
      </c>
      <c r="H87" s="50">
        <v>2966.864</v>
      </c>
      <c r="I87" s="50">
        <v>710.45500000000004</v>
      </c>
      <c r="J87" s="50">
        <v>1141.3130000000001</v>
      </c>
      <c r="K87" s="50">
        <v>1793.7950000000001</v>
      </c>
      <c r="L87" s="50">
        <v>2637.0839999999998</v>
      </c>
    </row>
    <row r="88" spans="1:12" x14ac:dyDescent="0.25">
      <c r="A88" s="87" t="s">
        <v>15</v>
      </c>
      <c r="B88" s="48" t="s">
        <v>239</v>
      </c>
      <c r="C88" s="46" t="s">
        <v>220</v>
      </c>
      <c r="D88" s="46" t="s">
        <v>17</v>
      </c>
      <c r="E88" s="46" t="s">
        <v>18</v>
      </c>
      <c r="F88" s="44">
        <v>86.838000000000008</v>
      </c>
      <c r="G88" s="50">
        <v>55.69</v>
      </c>
      <c r="H88" s="50">
        <v>19.161999999999999</v>
      </c>
      <c r="I88" s="50">
        <v>79.2</v>
      </c>
      <c r="J88" s="50">
        <v>198.755</v>
      </c>
      <c r="K88" s="50">
        <v>40.320999999999998</v>
      </c>
      <c r="L88" s="50">
        <v>21.437999999999999</v>
      </c>
    </row>
    <row r="89" spans="1:12" x14ac:dyDescent="0.25">
      <c r="A89" s="87" t="s">
        <v>15</v>
      </c>
      <c r="B89" s="48" t="s">
        <v>239</v>
      </c>
      <c r="C89" s="46" t="s">
        <v>221</v>
      </c>
      <c r="D89" s="46" t="s">
        <v>17</v>
      </c>
      <c r="E89" s="46" t="s">
        <v>18</v>
      </c>
      <c r="F89" s="44">
        <v>3.2286666666666668</v>
      </c>
      <c r="G89" s="50" t="s">
        <v>60</v>
      </c>
      <c r="H89" s="50" t="s">
        <v>60</v>
      </c>
      <c r="I89" s="50" t="s">
        <v>60</v>
      </c>
      <c r="J89" s="50">
        <v>9.6859999999999999</v>
      </c>
      <c r="K89" s="50" t="s">
        <v>60</v>
      </c>
      <c r="L89" s="50" t="s">
        <v>60</v>
      </c>
    </row>
    <row r="90" spans="1:12" x14ac:dyDescent="0.25">
      <c r="A90" s="87" t="s">
        <v>15</v>
      </c>
      <c r="B90" s="48" t="s">
        <v>239</v>
      </c>
      <c r="C90" s="46" t="s">
        <v>222</v>
      </c>
      <c r="D90" s="46" t="s">
        <v>17</v>
      </c>
      <c r="E90" s="46" t="s">
        <v>18</v>
      </c>
      <c r="F90" s="44">
        <v>3.153</v>
      </c>
      <c r="G90" s="50" t="s">
        <v>60</v>
      </c>
      <c r="H90" s="50" t="s">
        <v>60</v>
      </c>
      <c r="I90" s="50" t="s">
        <v>60</v>
      </c>
      <c r="J90" s="50" t="s">
        <v>60</v>
      </c>
      <c r="K90" s="50" t="s">
        <v>60</v>
      </c>
      <c r="L90" s="50">
        <v>9.4589999999999996</v>
      </c>
    </row>
    <row r="91" spans="1:12" x14ac:dyDescent="0.25">
      <c r="A91" s="87" t="s">
        <v>15</v>
      </c>
      <c r="B91" s="48" t="s">
        <v>239</v>
      </c>
      <c r="C91" s="46" t="s">
        <v>223</v>
      </c>
      <c r="D91" s="46" t="s">
        <v>17</v>
      </c>
      <c r="E91" s="46" t="s">
        <v>18</v>
      </c>
      <c r="F91" s="44">
        <v>25.217333333333332</v>
      </c>
      <c r="G91" s="50">
        <v>22.28</v>
      </c>
      <c r="H91" s="50">
        <v>23.047000000000001</v>
      </c>
      <c r="I91" s="50" t="s">
        <v>60</v>
      </c>
      <c r="J91" s="50">
        <v>11.4</v>
      </c>
      <c r="K91" s="50" t="s">
        <v>60</v>
      </c>
      <c r="L91" s="50">
        <v>64.251999999999995</v>
      </c>
    </row>
    <row r="92" spans="1:12" x14ac:dyDescent="0.25">
      <c r="A92" s="87" t="s">
        <v>15</v>
      </c>
      <c r="B92" s="48" t="s">
        <v>239</v>
      </c>
      <c r="C92" s="46" t="s">
        <v>224</v>
      </c>
      <c r="D92" s="46" t="s">
        <v>17</v>
      </c>
      <c r="E92" s="46" t="s">
        <v>18</v>
      </c>
      <c r="F92" s="44">
        <v>1159.1163333333334</v>
      </c>
      <c r="G92" s="50">
        <v>2382.08</v>
      </c>
      <c r="H92" s="50">
        <v>2156.998</v>
      </c>
      <c r="I92" s="50">
        <v>2224.1170000000002</v>
      </c>
      <c r="J92" s="50">
        <v>1014.498</v>
      </c>
      <c r="K92" s="50">
        <v>1377.557</v>
      </c>
      <c r="L92" s="50">
        <v>1085.2940000000001</v>
      </c>
    </row>
    <row r="93" spans="1:12" x14ac:dyDescent="0.25">
      <c r="A93" s="87" t="s">
        <v>15</v>
      </c>
      <c r="B93" s="48" t="s">
        <v>239</v>
      </c>
      <c r="C93" s="46" t="s">
        <v>227</v>
      </c>
      <c r="D93" s="46" t="s">
        <v>17</v>
      </c>
      <c r="E93" s="46" t="s">
        <v>18</v>
      </c>
      <c r="F93" s="44">
        <v>0</v>
      </c>
      <c r="G93" s="50" t="s">
        <v>60</v>
      </c>
      <c r="H93" s="50">
        <v>6.5739999999999998</v>
      </c>
      <c r="I93" s="50" t="s">
        <v>60</v>
      </c>
      <c r="J93" s="50" t="s">
        <v>60</v>
      </c>
      <c r="K93" s="50" t="s">
        <v>60</v>
      </c>
      <c r="L93" s="50" t="s">
        <v>60</v>
      </c>
    </row>
    <row r="94" spans="1:12" x14ac:dyDescent="0.25">
      <c r="A94" s="87" t="s">
        <v>15</v>
      </c>
      <c r="B94" s="48" t="s">
        <v>239</v>
      </c>
      <c r="C94" s="46" t="s">
        <v>228</v>
      </c>
      <c r="D94" s="46" t="s">
        <v>17</v>
      </c>
      <c r="E94" s="46" t="s">
        <v>18</v>
      </c>
      <c r="F94" s="44">
        <v>817.48733333333337</v>
      </c>
      <c r="G94" s="50" t="s">
        <v>60</v>
      </c>
      <c r="H94" s="50" t="s">
        <v>60</v>
      </c>
      <c r="I94" s="50">
        <v>0.67</v>
      </c>
      <c r="J94" s="50">
        <v>300.15800000000002</v>
      </c>
      <c r="K94" s="50">
        <v>1366.434</v>
      </c>
      <c r="L94" s="50">
        <v>785.87</v>
      </c>
    </row>
    <row r="95" spans="1:12" x14ac:dyDescent="0.25">
      <c r="A95" s="87" t="s">
        <v>15</v>
      </c>
      <c r="B95" s="48" t="s">
        <v>239</v>
      </c>
      <c r="C95" s="46" t="s">
        <v>229</v>
      </c>
      <c r="D95" s="46" t="s">
        <v>17</v>
      </c>
      <c r="E95" s="46" t="s">
        <v>18</v>
      </c>
      <c r="F95" s="44">
        <v>3302.7873333333332</v>
      </c>
      <c r="G95" s="50">
        <v>8834.09</v>
      </c>
      <c r="H95" s="50">
        <v>308.03399999999999</v>
      </c>
      <c r="I95" s="50">
        <v>849.72199999999998</v>
      </c>
      <c r="J95" s="50">
        <v>3005.248</v>
      </c>
      <c r="K95" s="50">
        <v>4644.0889999999999</v>
      </c>
      <c r="L95" s="50">
        <v>2259.0250000000001</v>
      </c>
    </row>
    <row r="96" spans="1:12" x14ac:dyDescent="0.25">
      <c r="A96" s="87" t="s">
        <v>15</v>
      </c>
      <c r="B96" s="48" t="s">
        <v>239</v>
      </c>
      <c r="C96" s="46" t="s">
        <v>230</v>
      </c>
      <c r="D96" s="46" t="s">
        <v>17</v>
      </c>
      <c r="E96" s="46" t="s">
        <v>18</v>
      </c>
      <c r="F96" s="44">
        <v>961.26499999999999</v>
      </c>
      <c r="G96" s="50" t="s">
        <v>60</v>
      </c>
      <c r="H96" s="50">
        <v>13.471</v>
      </c>
      <c r="I96" s="50" t="s">
        <v>60</v>
      </c>
      <c r="J96" s="50">
        <v>503.76499999999999</v>
      </c>
      <c r="K96" s="50">
        <v>1277.7249999999999</v>
      </c>
      <c r="L96" s="50">
        <v>1102.3050000000001</v>
      </c>
    </row>
    <row r="97" spans="1:12" x14ac:dyDescent="0.25">
      <c r="A97" s="87" t="s">
        <v>15</v>
      </c>
      <c r="B97" s="48" t="s">
        <v>239</v>
      </c>
      <c r="C97" s="46" t="s">
        <v>231</v>
      </c>
      <c r="D97" s="46" t="s">
        <v>17</v>
      </c>
      <c r="E97" s="46" t="s">
        <v>18</v>
      </c>
      <c r="F97" s="44">
        <v>4.6146666666666665</v>
      </c>
      <c r="G97" s="50">
        <v>171.25</v>
      </c>
      <c r="H97" s="50">
        <v>386.75700000000001</v>
      </c>
      <c r="I97" s="50" t="s">
        <v>60</v>
      </c>
      <c r="J97" s="50">
        <v>13.843999999999999</v>
      </c>
      <c r="K97" s="50" t="s">
        <v>60</v>
      </c>
      <c r="L97" s="50" t="s">
        <v>60</v>
      </c>
    </row>
    <row r="98" spans="1:12" x14ac:dyDescent="0.25">
      <c r="A98" s="87" t="s">
        <v>15</v>
      </c>
      <c r="B98" s="48" t="s">
        <v>239</v>
      </c>
      <c r="C98" s="46" t="s">
        <v>232</v>
      </c>
      <c r="D98" s="46" t="s">
        <v>17</v>
      </c>
      <c r="E98" s="46" t="s">
        <v>18</v>
      </c>
      <c r="F98" s="44">
        <v>2.6199999999999997</v>
      </c>
      <c r="G98" s="50" t="s">
        <v>60</v>
      </c>
      <c r="H98" s="50">
        <v>3.9369999999999998</v>
      </c>
      <c r="I98" s="50" t="s">
        <v>60</v>
      </c>
      <c r="J98" s="50" t="s">
        <v>60</v>
      </c>
      <c r="K98" s="50">
        <v>4.173</v>
      </c>
      <c r="L98" s="50">
        <v>3.6869999999999998</v>
      </c>
    </row>
    <row r="99" spans="1:12" x14ac:dyDescent="0.25">
      <c r="A99" s="87" t="s">
        <v>15</v>
      </c>
      <c r="B99" s="48" t="s">
        <v>239</v>
      </c>
      <c r="C99" s="46" t="s">
        <v>233</v>
      </c>
      <c r="D99" s="46" t="s">
        <v>17</v>
      </c>
      <c r="E99" s="46" t="s">
        <v>18</v>
      </c>
      <c r="F99" s="44">
        <v>418.33733333333333</v>
      </c>
      <c r="G99" s="50" t="s">
        <v>60</v>
      </c>
      <c r="H99" s="50" t="s">
        <v>60</v>
      </c>
      <c r="I99" s="50" t="s">
        <v>60</v>
      </c>
      <c r="J99" s="50" t="s">
        <v>60</v>
      </c>
      <c r="K99" s="50" t="s">
        <v>60</v>
      </c>
      <c r="L99" s="50">
        <v>1255.0119999999999</v>
      </c>
    </row>
    <row r="100" spans="1:12" x14ac:dyDescent="0.25">
      <c r="A100" s="87" t="s">
        <v>15</v>
      </c>
      <c r="B100" s="48" t="s">
        <v>239</v>
      </c>
      <c r="C100" s="46" t="s">
        <v>234</v>
      </c>
      <c r="D100" s="46" t="s">
        <v>17</v>
      </c>
      <c r="E100" s="46" t="s">
        <v>18</v>
      </c>
      <c r="F100" s="44">
        <v>165.351</v>
      </c>
      <c r="G100" s="50" t="s">
        <v>60</v>
      </c>
      <c r="H100" s="50" t="s">
        <v>60</v>
      </c>
      <c r="I100" s="50" t="s">
        <v>60</v>
      </c>
      <c r="J100" s="50">
        <v>10.707000000000001</v>
      </c>
      <c r="K100" s="50">
        <v>108.99</v>
      </c>
      <c r="L100" s="50">
        <v>376.35599999999999</v>
      </c>
    </row>
    <row r="101" spans="1:12" x14ac:dyDescent="0.25">
      <c r="A101" s="87" t="s">
        <v>15</v>
      </c>
      <c r="B101" s="48" t="s">
        <v>239</v>
      </c>
      <c r="C101" s="46" t="s">
        <v>235</v>
      </c>
      <c r="D101" s="46" t="s">
        <v>17</v>
      </c>
      <c r="E101" s="46" t="s">
        <v>18</v>
      </c>
      <c r="F101" s="44">
        <v>162.34299999999999</v>
      </c>
      <c r="G101" s="50">
        <v>223.48</v>
      </c>
      <c r="H101" s="50">
        <v>33.737000000000002</v>
      </c>
      <c r="I101" s="50">
        <v>54.825000000000003</v>
      </c>
      <c r="J101" s="50">
        <v>31.771000000000001</v>
      </c>
      <c r="K101" s="50">
        <v>396.67399999999998</v>
      </c>
      <c r="L101" s="50">
        <v>58.584000000000003</v>
      </c>
    </row>
  </sheetData>
  <autoFilter ref="A6:M76">
    <sortState ref="A6:M75">
      <sortCondition descending="1" ref="F5:F75"/>
    </sortState>
  </autoFilter>
  <hyperlinks>
    <hyperlink ref="F1" location="'CONTENTS &amp; NOTES'!A1" display="Return to Contents pag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2"/>
  <sheetViews>
    <sheetView showGridLines="0" workbookViewId="0"/>
  </sheetViews>
  <sheetFormatPr defaultColWidth="9.28515625" defaultRowHeight="12" x14ac:dyDescent="0.25"/>
  <cols>
    <col min="1" max="2" width="9.28515625" style="2"/>
    <col min="3" max="3" width="21.85546875" style="2" customWidth="1"/>
    <col min="4" max="4" width="6.7109375" style="2" customWidth="1"/>
    <col min="5" max="5" width="12.42578125" style="2" customWidth="1"/>
    <col min="6" max="6" width="11.42578125" style="3" bestFit="1" customWidth="1"/>
    <col min="7" max="14" width="11.42578125" style="2" bestFit="1" customWidth="1"/>
    <col min="15" max="16384" width="9.28515625" style="2"/>
  </cols>
  <sheetData>
    <row r="1" spans="1:14" ht="14.4" x14ac:dyDescent="0.25">
      <c r="A1" s="1" t="s">
        <v>343</v>
      </c>
      <c r="F1" s="100" t="s">
        <v>363</v>
      </c>
      <c r="G1" s="101"/>
      <c r="H1" s="102"/>
    </row>
    <row r="2" spans="1:14" s="4" customFormat="1" x14ac:dyDescent="0.25">
      <c r="A2" s="4" t="s">
        <v>1</v>
      </c>
      <c r="B2" s="5" t="s">
        <v>285</v>
      </c>
      <c r="F2" s="6"/>
    </row>
    <row r="3" spans="1:14" s="9" customFormat="1" ht="24" x14ac:dyDescent="0.25">
      <c r="A3" s="7" t="s">
        <v>3</v>
      </c>
      <c r="B3" s="7" t="s">
        <v>4</v>
      </c>
      <c r="C3" s="7" t="s">
        <v>5</v>
      </c>
      <c r="D3" s="7"/>
      <c r="E3" s="7" t="s">
        <v>6</v>
      </c>
      <c r="F3" s="8" t="s">
        <v>243</v>
      </c>
      <c r="G3" s="22" t="s">
        <v>9</v>
      </c>
      <c r="H3" s="7" t="s">
        <v>10</v>
      </c>
      <c r="I3" s="7" t="s">
        <v>11</v>
      </c>
      <c r="J3" s="7" t="s">
        <v>12</v>
      </c>
      <c r="K3" s="7" t="s">
        <v>13</v>
      </c>
      <c r="L3" s="7" t="s">
        <v>14</v>
      </c>
      <c r="M3" s="7" t="s">
        <v>238</v>
      </c>
      <c r="N3" s="7" t="s">
        <v>244</v>
      </c>
    </row>
    <row r="4" spans="1:14" s="9" customFormat="1" x14ac:dyDescent="0.25">
      <c r="A4" s="10"/>
      <c r="B4" s="10"/>
      <c r="C4" s="105" t="s">
        <v>367</v>
      </c>
      <c r="D4" s="10"/>
      <c r="E4" s="10"/>
      <c r="F4" s="45"/>
      <c r="G4" s="12">
        <f>(COUNTIF(G7:G9643,"&gt;0")-1)</f>
        <v>79</v>
      </c>
      <c r="H4" s="12">
        <f t="shared" ref="H4:N4" si="0">(COUNTIF(H7:H9643,"&gt;0")-1)</f>
        <v>84</v>
      </c>
      <c r="I4" s="12">
        <f t="shared" si="0"/>
        <v>109</v>
      </c>
      <c r="J4" s="12">
        <f t="shared" si="0"/>
        <v>97</v>
      </c>
      <c r="K4" s="12">
        <f t="shared" si="0"/>
        <v>114</v>
      </c>
      <c r="L4" s="12">
        <f t="shared" si="0"/>
        <v>88</v>
      </c>
      <c r="M4" s="12">
        <f t="shared" si="0"/>
        <v>98</v>
      </c>
      <c r="N4" s="12">
        <f t="shared" si="0"/>
        <v>90</v>
      </c>
    </row>
    <row r="5" spans="1:14" s="9" customFormat="1" x14ac:dyDescent="0.25">
      <c r="A5" s="10"/>
      <c r="B5" s="10"/>
      <c r="C5" s="104" t="s">
        <v>368</v>
      </c>
      <c r="D5" s="10"/>
      <c r="E5" s="10"/>
      <c r="F5" s="45">
        <f>SUBTOTAL(9,F7:F146)</f>
        <v>6879689.9170000013</v>
      </c>
      <c r="G5" s="45">
        <f t="shared" ref="G5:N5" si="1">SUBTOTAL(9,G7:G146)</f>
        <v>6448311.9219999984</v>
      </c>
      <c r="H5" s="45">
        <f t="shared" si="1"/>
        <v>6104267.9559999984</v>
      </c>
      <c r="I5" s="45">
        <f t="shared" si="1"/>
        <v>7179988.7679999974</v>
      </c>
      <c r="J5" s="45">
        <f t="shared" si="1"/>
        <v>6040706.4680000041</v>
      </c>
      <c r="K5" s="45">
        <f t="shared" si="1"/>
        <v>6199526.8810000001</v>
      </c>
      <c r="L5" s="45">
        <f t="shared" si="1"/>
        <v>6751943.3410000009</v>
      </c>
      <c r="M5" s="45">
        <f t="shared" si="1"/>
        <v>6864728.9550000038</v>
      </c>
      <c r="N5" s="45">
        <f t="shared" si="1"/>
        <v>7022397.4550000001</v>
      </c>
    </row>
    <row r="6" spans="1:14" s="9" customFormat="1" x14ac:dyDescent="0.25">
      <c r="A6" s="13"/>
      <c r="B6" s="13"/>
      <c r="C6" s="13"/>
      <c r="D6" s="13"/>
      <c r="E6" s="13"/>
      <c r="F6" s="14"/>
      <c r="G6" s="13"/>
      <c r="H6" s="13"/>
      <c r="I6" s="13"/>
      <c r="J6" s="13"/>
      <c r="K6" s="13"/>
      <c r="L6" s="13"/>
      <c r="M6" s="13"/>
      <c r="N6" s="13"/>
    </row>
    <row r="7" spans="1:14" x14ac:dyDescent="0.25">
      <c r="A7" s="48" t="s">
        <v>15</v>
      </c>
      <c r="B7" s="48" t="s">
        <v>239</v>
      </c>
      <c r="C7" s="46" t="s">
        <v>25</v>
      </c>
      <c r="D7" s="46"/>
      <c r="E7" s="46" t="s">
        <v>18</v>
      </c>
      <c r="F7" s="44">
        <f t="shared" ref="F7:F38" si="2">SUM(L7:N7)/3</f>
        <v>2274888.6073333337</v>
      </c>
      <c r="G7" s="50">
        <v>1503925.65</v>
      </c>
      <c r="H7" s="50">
        <v>1313227.942</v>
      </c>
      <c r="I7" s="50">
        <v>2361843.4720000001</v>
      </c>
      <c r="J7" s="50">
        <v>1567346.298</v>
      </c>
      <c r="K7" s="50">
        <v>1422095.8149999999</v>
      </c>
      <c r="L7" s="50">
        <v>2238269.7250000001</v>
      </c>
      <c r="M7" s="50">
        <v>2888832.2540000002</v>
      </c>
      <c r="N7" s="50">
        <v>1697563.8430000001</v>
      </c>
    </row>
    <row r="8" spans="1:14" x14ac:dyDescent="0.25">
      <c r="A8" s="48" t="s">
        <v>15</v>
      </c>
      <c r="B8" s="48" t="s">
        <v>239</v>
      </c>
      <c r="C8" s="46" t="s">
        <v>44</v>
      </c>
      <c r="D8" s="46"/>
      <c r="E8" s="46" t="s">
        <v>18</v>
      </c>
      <c r="F8" s="44">
        <f t="shared" si="2"/>
        <v>1334322.4140000001</v>
      </c>
      <c r="G8" s="50">
        <v>964475.61100000003</v>
      </c>
      <c r="H8" s="50">
        <v>1233339.4909999999</v>
      </c>
      <c r="I8" s="50">
        <v>1808207.7819999999</v>
      </c>
      <c r="J8" s="50">
        <v>1141939.8419999999</v>
      </c>
      <c r="K8" s="50">
        <v>230957.973</v>
      </c>
      <c r="L8" s="50">
        <v>1267761.378</v>
      </c>
      <c r="M8" s="50">
        <v>1356853.3559999999</v>
      </c>
      <c r="N8" s="50">
        <v>1378352.5079999999</v>
      </c>
    </row>
    <row r="9" spans="1:14" x14ac:dyDescent="0.25">
      <c r="A9" s="48" t="s">
        <v>15</v>
      </c>
      <c r="B9" s="48" t="s">
        <v>239</v>
      </c>
      <c r="C9" s="46" t="s">
        <v>24</v>
      </c>
      <c r="D9" s="46"/>
      <c r="E9" s="46" t="s">
        <v>18</v>
      </c>
      <c r="F9" s="44">
        <f t="shared" si="2"/>
        <v>762232.80166666675</v>
      </c>
      <c r="G9" s="50">
        <v>1598669.459</v>
      </c>
      <c r="H9" s="50">
        <v>1013538.875</v>
      </c>
      <c r="I9" s="50">
        <v>600542.554</v>
      </c>
      <c r="J9" s="50">
        <v>1258333.4779999999</v>
      </c>
      <c r="K9" s="50">
        <v>2162155.264</v>
      </c>
      <c r="L9" s="50">
        <v>945227.80900000001</v>
      </c>
      <c r="M9" s="50">
        <v>800160.06400000001</v>
      </c>
      <c r="N9" s="50">
        <v>541310.53200000001</v>
      </c>
    </row>
    <row r="10" spans="1:14" x14ac:dyDescent="0.25">
      <c r="A10" s="48" t="s">
        <v>15</v>
      </c>
      <c r="B10" s="48" t="s">
        <v>239</v>
      </c>
      <c r="C10" s="46" t="s">
        <v>28</v>
      </c>
      <c r="D10" s="46"/>
      <c r="E10" s="46" t="s">
        <v>18</v>
      </c>
      <c r="F10" s="44">
        <f t="shared" si="2"/>
        <v>587001.28299999994</v>
      </c>
      <c r="G10" s="50">
        <v>171763.20499999999</v>
      </c>
      <c r="H10" s="50">
        <v>224215.44699999999</v>
      </c>
      <c r="I10" s="50">
        <v>475976.315</v>
      </c>
      <c r="J10" s="50">
        <v>31983.564999999999</v>
      </c>
      <c r="K10" s="50">
        <v>273039.42200000002</v>
      </c>
      <c r="L10" s="50">
        <v>557885.19900000002</v>
      </c>
      <c r="M10" s="50">
        <v>310559.43400000001</v>
      </c>
      <c r="N10" s="50">
        <v>892559.21600000001</v>
      </c>
    </row>
    <row r="11" spans="1:14" x14ac:dyDescent="0.25">
      <c r="A11" s="48" t="s">
        <v>15</v>
      </c>
      <c r="B11" s="48" t="s">
        <v>239</v>
      </c>
      <c r="C11" s="46" t="s">
        <v>31</v>
      </c>
      <c r="D11" s="46"/>
      <c r="E11" s="46" t="s">
        <v>18</v>
      </c>
      <c r="F11" s="44">
        <f t="shared" si="2"/>
        <v>270226.14133333333</v>
      </c>
      <c r="G11" s="50">
        <v>100249.37699999999</v>
      </c>
      <c r="H11" s="50">
        <v>102699.52800000001</v>
      </c>
      <c r="I11" s="50">
        <v>136582.071</v>
      </c>
      <c r="J11" s="50">
        <v>159935.31</v>
      </c>
      <c r="K11" s="50">
        <v>203263.58199999999</v>
      </c>
      <c r="L11" s="50">
        <v>346164.89199999999</v>
      </c>
      <c r="M11" s="50">
        <v>246279.61</v>
      </c>
      <c r="N11" s="50">
        <v>218233.92199999999</v>
      </c>
    </row>
    <row r="12" spans="1:14" x14ac:dyDescent="0.25">
      <c r="A12" s="48" t="s">
        <v>15</v>
      </c>
      <c r="B12" s="48" t="s">
        <v>239</v>
      </c>
      <c r="C12" s="46" t="s">
        <v>29</v>
      </c>
      <c r="D12" s="46"/>
      <c r="E12" s="46" t="s">
        <v>18</v>
      </c>
      <c r="F12" s="44">
        <f t="shared" si="2"/>
        <v>187641.04266666668</v>
      </c>
      <c r="G12" s="50">
        <v>239384.74900000001</v>
      </c>
      <c r="H12" s="50">
        <v>371899.05200000003</v>
      </c>
      <c r="I12" s="50">
        <v>567837.55599999998</v>
      </c>
      <c r="J12" s="50">
        <v>357156.64899999998</v>
      </c>
      <c r="K12" s="50">
        <v>327074.92599999998</v>
      </c>
      <c r="L12" s="50">
        <v>191680.23</v>
      </c>
      <c r="M12" s="50">
        <v>51329.612999999998</v>
      </c>
      <c r="N12" s="50">
        <v>319913.28499999997</v>
      </c>
    </row>
    <row r="13" spans="1:14" x14ac:dyDescent="0.25">
      <c r="A13" s="28" t="s">
        <v>15</v>
      </c>
      <c r="B13" s="28" t="s">
        <v>239</v>
      </c>
      <c r="C13" s="28" t="s">
        <v>369</v>
      </c>
      <c r="D13" s="28"/>
      <c r="E13" s="28" t="s">
        <v>18</v>
      </c>
      <c r="F13" s="44">
        <f t="shared" si="2"/>
        <v>169625.61566666668</v>
      </c>
      <c r="G13" s="15">
        <v>464936.55599999992</v>
      </c>
      <c r="H13" s="15">
        <v>100447.91600000001</v>
      </c>
      <c r="I13" s="15">
        <v>78902.48000000001</v>
      </c>
      <c r="J13" s="15">
        <v>72861.133000000002</v>
      </c>
      <c r="K13" s="15">
        <v>264969.18600000005</v>
      </c>
      <c r="L13" s="15">
        <v>373884.19799999997</v>
      </c>
      <c r="M13" s="15">
        <v>72954.921000000017</v>
      </c>
      <c r="N13" s="15">
        <v>62037.727999999996</v>
      </c>
    </row>
    <row r="14" spans="1:14" x14ac:dyDescent="0.25">
      <c r="A14" s="48" t="s">
        <v>15</v>
      </c>
      <c r="B14" s="48" t="s">
        <v>239</v>
      </c>
      <c r="C14" s="46" t="s">
        <v>30</v>
      </c>
      <c r="D14" s="46"/>
      <c r="E14" s="46" t="s">
        <v>18</v>
      </c>
      <c r="F14" s="44">
        <f t="shared" si="2"/>
        <v>141550.51233333335</v>
      </c>
      <c r="G14" s="50">
        <v>39095.123</v>
      </c>
      <c r="H14" s="50">
        <v>66985.870999999999</v>
      </c>
      <c r="I14" s="50">
        <v>94528.813999999998</v>
      </c>
      <c r="J14" s="50">
        <v>417494.83500000002</v>
      </c>
      <c r="K14" s="50">
        <v>640487.95900000003</v>
      </c>
      <c r="L14" s="50">
        <v>26494.526999999998</v>
      </c>
      <c r="M14" s="50">
        <v>184568.726</v>
      </c>
      <c r="N14" s="50">
        <v>213588.28400000001</v>
      </c>
    </row>
    <row r="15" spans="1:14" x14ac:dyDescent="0.25">
      <c r="A15" s="48" t="s">
        <v>15</v>
      </c>
      <c r="B15" s="48" t="s">
        <v>239</v>
      </c>
      <c r="C15" s="46" t="s">
        <v>23</v>
      </c>
      <c r="D15" s="46"/>
      <c r="E15" s="46" t="s">
        <v>18</v>
      </c>
      <c r="F15" s="44">
        <f t="shared" si="2"/>
        <v>137617.51966666666</v>
      </c>
      <c r="G15" s="50">
        <v>112402.946</v>
      </c>
      <c r="H15" s="50">
        <v>368394.30699999997</v>
      </c>
      <c r="I15" s="50">
        <v>1672.2650000000001</v>
      </c>
      <c r="J15" s="50">
        <v>296826.72399999999</v>
      </c>
      <c r="K15" s="50">
        <v>42746.603000000003</v>
      </c>
      <c r="L15" s="50">
        <v>75439.343999999997</v>
      </c>
      <c r="M15" s="50">
        <v>96856.69</v>
      </c>
      <c r="N15" s="50">
        <v>240556.52499999999</v>
      </c>
    </row>
    <row r="16" spans="1:14" x14ac:dyDescent="0.25">
      <c r="A16" s="48" t="s">
        <v>15</v>
      </c>
      <c r="B16" s="48" t="s">
        <v>239</v>
      </c>
      <c r="C16" s="46" t="s">
        <v>73</v>
      </c>
      <c r="D16" s="46"/>
      <c r="E16" s="46" t="s">
        <v>18</v>
      </c>
      <c r="F16" s="44">
        <f t="shared" si="2"/>
        <v>117926.18433333334</v>
      </c>
      <c r="G16" s="50">
        <v>5712.3680000000004</v>
      </c>
      <c r="H16" s="50">
        <v>170.30099999999999</v>
      </c>
      <c r="I16" s="50">
        <v>496.74299999999999</v>
      </c>
      <c r="J16" s="50">
        <v>366.42700000000002</v>
      </c>
      <c r="K16" s="50">
        <v>594.68200000000002</v>
      </c>
      <c r="L16" s="50">
        <v>248.68700000000001</v>
      </c>
      <c r="M16" s="50">
        <v>607.27800000000002</v>
      </c>
      <c r="N16" s="50">
        <v>352922.58799999999</v>
      </c>
    </row>
    <row r="17" spans="1:14" x14ac:dyDescent="0.25">
      <c r="A17" s="48" t="s">
        <v>15</v>
      </c>
      <c r="B17" s="48" t="s">
        <v>239</v>
      </c>
      <c r="C17" s="46" t="s">
        <v>19</v>
      </c>
      <c r="D17" s="46"/>
      <c r="E17" s="46" t="s">
        <v>18</v>
      </c>
      <c r="F17" s="44">
        <f t="shared" si="2"/>
        <v>112401.042</v>
      </c>
      <c r="G17" s="50">
        <v>375804.25599999999</v>
      </c>
      <c r="H17" s="50">
        <v>192902.709</v>
      </c>
      <c r="I17" s="50">
        <v>4169.8040000000001</v>
      </c>
      <c r="J17" s="50">
        <v>2645.8690000000001</v>
      </c>
      <c r="K17" s="50">
        <v>121308.255</v>
      </c>
      <c r="L17" s="50">
        <v>275118.446</v>
      </c>
      <c r="M17" s="50">
        <v>15760.308999999999</v>
      </c>
      <c r="N17" s="50">
        <v>46324.370999999999</v>
      </c>
    </row>
    <row r="18" spans="1:14" x14ac:dyDescent="0.25">
      <c r="A18" s="48" t="s">
        <v>15</v>
      </c>
      <c r="B18" s="48" t="s">
        <v>239</v>
      </c>
      <c r="C18" s="46" t="s">
        <v>41</v>
      </c>
      <c r="D18" s="46"/>
      <c r="E18" s="46" t="s">
        <v>18</v>
      </c>
      <c r="F18" s="44">
        <f t="shared" si="2"/>
        <v>90534.95166666666</v>
      </c>
      <c r="G18" s="50">
        <v>6721.5649999999996</v>
      </c>
      <c r="H18" s="50">
        <v>38819.957999999999</v>
      </c>
      <c r="I18" s="50">
        <v>107361.204</v>
      </c>
      <c r="J18" s="50">
        <v>4321.8819999999996</v>
      </c>
      <c r="K18" s="50">
        <v>159256.06099999999</v>
      </c>
      <c r="L18" s="50">
        <v>3336.2510000000002</v>
      </c>
      <c r="M18" s="50">
        <v>126383.442</v>
      </c>
      <c r="N18" s="50">
        <v>141885.16200000001</v>
      </c>
    </row>
    <row r="19" spans="1:14" x14ac:dyDescent="0.25">
      <c r="A19" s="48" t="s">
        <v>15</v>
      </c>
      <c r="B19" s="48" t="s">
        <v>239</v>
      </c>
      <c r="C19" s="46" t="s">
        <v>93</v>
      </c>
      <c r="D19" s="46"/>
      <c r="E19" s="46" t="s">
        <v>18</v>
      </c>
      <c r="F19" s="44">
        <f t="shared" si="2"/>
        <v>63602.592000000004</v>
      </c>
      <c r="G19" s="50">
        <v>24140.16</v>
      </c>
      <c r="H19" s="50">
        <v>35531.436000000002</v>
      </c>
      <c r="I19" s="50">
        <v>42445.097000000002</v>
      </c>
      <c r="J19" s="50">
        <v>41583.411</v>
      </c>
      <c r="K19" s="50">
        <v>52957.995999999999</v>
      </c>
      <c r="L19" s="50">
        <v>76475.02</v>
      </c>
      <c r="M19" s="50">
        <v>56621.08</v>
      </c>
      <c r="N19" s="50">
        <v>57711.675999999999</v>
      </c>
    </row>
    <row r="20" spans="1:14" x14ac:dyDescent="0.25">
      <c r="A20" s="48" t="s">
        <v>15</v>
      </c>
      <c r="B20" s="48" t="s">
        <v>239</v>
      </c>
      <c r="C20" s="46" t="s">
        <v>54</v>
      </c>
      <c r="D20" s="46"/>
      <c r="E20" s="46" t="s">
        <v>18</v>
      </c>
      <c r="F20" s="44">
        <f t="shared" si="2"/>
        <v>57669.757000000005</v>
      </c>
      <c r="G20" s="50" t="s">
        <v>60</v>
      </c>
      <c r="H20" s="50" t="s">
        <v>60</v>
      </c>
      <c r="I20" s="50" t="s">
        <v>60</v>
      </c>
      <c r="J20" s="50" t="s">
        <v>60</v>
      </c>
      <c r="K20" s="50">
        <v>34456.180999999997</v>
      </c>
      <c r="L20" s="50">
        <v>29310.112000000001</v>
      </c>
      <c r="M20" s="50">
        <v>48111.444000000003</v>
      </c>
      <c r="N20" s="50">
        <v>95587.714999999997</v>
      </c>
    </row>
    <row r="21" spans="1:14" x14ac:dyDescent="0.25">
      <c r="A21" s="48" t="s">
        <v>15</v>
      </c>
      <c r="B21" s="48" t="s">
        <v>239</v>
      </c>
      <c r="C21" s="46" t="s">
        <v>33</v>
      </c>
      <c r="D21" s="46"/>
      <c r="E21" s="46" t="s">
        <v>18</v>
      </c>
      <c r="F21" s="44">
        <f t="shared" si="2"/>
        <v>54665.192333333332</v>
      </c>
      <c r="G21" s="50">
        <v>237945.34299999999</v>
      </c>
      <c r="H21" s="50">
        <v>433686.87099999998</v>
      </c>
      <c r="I21" s="50">
        <v>185018.55</v>
      </c>
      <c r="J21" s="50">
        <v>17673.973999999998</v>
      </c>
      <c r="K21" s="50">
        <v>319.62</v>
      </c>
      <c r="L21" s="50">
        <v>26546.848000000002</v>
      </c>
      <c r="M21" s="50">
        <v>95960.576000000001</v>
      </c>
      <c r="N21" s="50">
        <v>41488.152999999998</v>
      </c>
    </row>
    <row r="22" spans="1:14" x14ac:dyDescent="0.25">
      <c r="A22" s="48" t="s">
        <v>15</v>
      </c>
      <c r="B22" s="48" t="s">
        <v>239</v>
      </c>
      <c r="C22" s="46" t="s">
        <v>40</v>
      </c>
      <c r="D22" s="46"/>
      <c r="E22" s="46" t="s">
        <v>18</v>
      </c>
      <c r="F22" s="44">
        <f t="shared" si="2"/>
        <v>54461.887999999999</v>
      </c>
      <c r="G22" s="50">
        <v>41185.343999999997</v>
      </c>
      <c r="H22" s="50">
        <v>260264.53899999999</v>
      </c>
      <c r="I22" s="50">
        <v>207774.38</v>
      </c>
      <c r="J22" s="50">
        <v>393614.56699999998</v>
      </c>
      <c r="K22" s="50">
        <v>485.32100000000003</v>
      </c>
      <c r="L22" s="50">
        <v>228.92599999999999</v>
      </c>
      <c r="M22" s="50">
        <v>111242.488</v>
      </c>
      <c r="N22" s="50">
        <v>51914.25</v>
      </c>
    </row>
    <row r="23" spans="1:14" x14ac:dyDescent="0.25">
      <c r="A23" s="48" t="s">
        <v>15</v>
      </c>
      <c r="B23" s="48" t="s">
        <v>239</v>
      </c>
      <c r="C23" s="46" t="s">
        <v>51</v>
      </c>
      <c r="D23" s="46"/>
      <c r="E23" s="46" t="s">
        <v>18</v>
      </c>
      <c r="F23" s="44">
        <f t="shared" si="2"/>
        <v>52200.508999999998</v>
      </c>
      <c r="G23" s="50">
        <v>25054.486000000001</v>
      </c>
      <c r="H23" s="50">
        <v>0</v>
      </c>
      <c r="I23" s="50">
        <v>0.1</v>
      </c>
      <c r="J23" s="50">
        <v>2.4620000000000002</v>
      </c>
      <c r="K23" s="50">
        <v>4.62</v>
      </c>
      <c r="L23" s="50">
        <v>0</v>
      </c>
      <c r="M23" s="50">
        <v>156594.08900000001</v>
      </c>
      <c r="N23" s="50">
        <v>7.4379999999999997</v>
      </c>
    </row>
    <row r="24" spans="1:14" x14ac:dyDescent="0.25">
      <c r="A24" s="48" t="s">
        <v>15</v>
      </c>
      <c r="B24" s="48" t="s">
        <v>239</v>
      </c>
      <c r="C24" s="46" t="s">
        <v>53</v>
      </c>
      <c r="D24" s="46"/>
      <c r="E24" s="46" t="s">
        <v>18</v>
      </c>
      <c r="F24" s="44">
        <f t="shared" si="2"/>
        <v>48531.496000000006</v>
      </c>
      <c r="G24" s="50">
        <v>159974.79999999999</v>
      </c>
      <c r="H24" s="50">
        <v>127508.57399999999</v>
      </c>
      <c r="I24" s="50">
        <v>188236.965</v>
      </c>
      <c r="J24" s="50">
        <v>96055.048999999999</v>
      </c>
      <c r="K24" s="50">
        <v>70468.036999999997</v>
      </c>
      <c r="L24" s="50">
        <v>19351.242999999999</v>
      </c>
      <c r="M24" s="50">
        <v>1556.491</v>
      </c>
      <c r="N24" s="50">
        <v>124686.754</v>
      </c>
    </row>
    <row r="25" spans="1:14" x14ac:dyDescent="0.25">
      <c r="A25" s="48" t="s">
        <v>15</v>
      </c>
      <c r="B25" s="48" t="s">
        <v>239</v>
      </c>
      <c r="C25" s="46" t="s">
        <v>49</v>
      </c>
      <c r="D25" s="46"/>
      <c r="E25" s="46" t="s">
        <v>18</v>
      </c>
      <c r="F25" s="44">
        <f t="shared" si="2"/>
        <v>46574.170000000006</v>
      </c>
      <c r="G25" s="50">
        <v>28113.355</v>
      </c>
      <c r="H25" s="50">
        <v>48052.133999999998</v>
      </c>
      <c r="I25" s="50">
        <v>23289.938999999998</v>
      </c>
      <c r="J25" s="50">
        <v>21638.874</v>
      </c>
      <c r="K25" s="50">
        <v>36323.362999999998</v>
      </c>
      <c r="L25" s="50">
        <v>54226.775999999998</v>
      </c>
      <c r="M25" s="50">
        <v>44398.124000000003</v>
      </c>
      <c r="N25" s="50">
        <v>41097.61</v>
      </c>
    </row>
    <row r="26" spans="1:14" x14ac:dyDescent="0.25">
      <c r="A26" s="48" t="s">
        <v>15</v>
      </c>
      <c r="B26" s="48" t="s">
        <v>239</v>
      </c>
      <c r="C26" s="46" t="s">
        <v>43</v>
      </c>
      <c r="D26" s="46"/>
      <c r="E26" s="46" t="s">
        <v>18</v>
      </c>
      <c r="F26" s="44">
        <f t="shared" si="2"/>
        <v>43514.716999999997</v>
      </c>
      <c r="G26" s="50">
        <v>0.60299999999999998</v>
      </c>
      <c r="H26" s="50">
        <v>1880.3140000000001</v>
      </c>
      <c r="I26" s="50">
        <v>19020.054</v>
      </c>
      <c r="J26" s="50">
        <v>26254.072</v>
      </c>
      <c r="K26" s="50">
        <v>27256.742999999999</v>
      </c>
      <c r="L26" s="50">
        <v>56687.152999999998</v>
      </c>
      <c r="M26" s="50">
        <v>39639.883000000002</v>
      </c>
      <c r="N26" s="50">
        <v>34217.114999999998</v>
      </c>
    </row>
    <row r="27" spans="1:14" x14ac:dyDescent="0.25">
      <c r="A27" s="48" t="s">
        <v>15</v>
      </c>
      <c r="B27" s="48" t="s">
        <v>239</v>
      </c>
      <c r="C27" s="46" t="s">
        <v>48</v>
      </c>
      <c r="D27" s="46"/>
      <c r="E27" s="46" t="s">
        <v>18</v>
      </c>
      <c r="F27" s="44">
        <f t="shared" si="2"/>
        <v>39954.875333333337</v>
      </c>
      <c r="G27" s="50">
        <v>0</v>
      </c>
      <c r="H27" s="50">
        <v>33.658999999999999</v>
      </c>
      <c r="I27" s="50">
        <v>0</v>
      </c>
      <c r="J27" s="50">
        <v>2E-3</v>
      </c>
      <c r="K27" s="50">
        <v>60.305</v>
      </c>
      <c r="L27" s="50">
        <v>0.8</v>
      </c>
      <c r="M27" s="50">
        <v>19.625</v>
      </c>
      <c r="N27" s="50">
        <v>119844.201</v>
      </c>
    </row>
    <row r="28" spans="1:14" x14ac:dyDescent="0.25">
      <c r="A28" s="48" t="s">
        <v>15</v>
      </c>
      <c r="B28" s="48" t="s">
        <v>239</v>
      </c>
      <c r="C28" s="46" t="s">
        <v>71</v>
      </c>
      <c r="D28" s="46"/>
      <c r="E28" s="46" t="s">
        <v>18</v>
      </c>
      <c r="F28" s="44">
        <f t="shared" si="2"/>
        <v>34059.685666666664</v>
      </c>
      <c r="G28" s="50" t="s">
        <v>60</v>
      </c>
      <c r="H28" s="50" t="s">
        <v>60</v>
      </c>
      <c r="I28" s="50" t="s">
        <v>60</v>
      </c>
      <c r="J28" s="50" t="s">
        <v>60</v>
      </c>
      <c r="K28" s="50" t="s">
        <v>60</v>
      </c>
      <c r="L28" s="50" t="s">
        <v>60</v>
      </c>
      <c r="M28" s="50" t="s">
        <v>60</v>
      </c>
      <c r="N28" s="50">
        <v>102179.057</v>
      </c>
    </row>
    <row r="29" spans="1:14" x14ac:dyDescent="0.25">
      <c r="A29" s="48" t="s">
        <v>15</v>
      </c>
      <c r="B29" s="48" t="s">
        <v>239</v>
      </c>
      <c r="C29" s="46" t="s">
        <v>70</v>
      </c>
      <c r="D29" s="46"/>
      <c r="E29" s="46" t="s">
        <v>18</v>
      </c>
      <c r="F29" s="44">
        <f t="shared" si="2"/>
        <v>29101.253999999997</v>
      </c>
      <c r="G29" s="50">
        <v>1887.2260000000001</v>
      </c>
      <c r="H29" s="50">
        <v>5853.7830000000004</v>
      </c>
      <c r="I29" s="50">
        <v>13364.547</v>
      </c>
      <c r="J29" s="50">
        <v>8791.74</v>
      </c>
      <c r="K29" s="50">
        <v>7696.7650000000003</v>
      </c>
      <c r="L29" s="50">
        <v>13322.819</v>
      </c>
      <c r="M29" s="50">
        <v>23280.699000000001</v>
      </c>
      <c r="N29" s="50">
        <v>50700.243999999999</v>
      </c>
    </row>
    <row r="30" spans="1:14" x14ac:dyDescent="0.25">
      <c r="A30" s="48" t="s">
        <v>15</v>
      </c>
      <c r="B30" s="48" t="s">
        <v>239</v>
      </c>
      <c r="C30" s="46" t="s">
        <v>42</v>
      </c>
      <c r="D30" s="46"/>
      <c r="E30" s="46" t="s">
        <v>18</v>
      </c>
      <c r="F30" s="44">
        <f t="shared" si="2"/>
        <v>26429.012333333332</v>
      </c>
      <c r="G30" s="50">
        <v>251.70400000000001</v>
      </c>
      <c r="H30" s="50">
        <v>267.81400000000002</v>
      </c>
      <c r="I30" s="50">
        <v>1547.6210000000001</v>
      </c>
      <c r="J30" s="50">
        <v>1063.2819999999999</v>
      </c>
      <c r="K30" s="50">
        <v>2228.864</v>
      </c>
      <c r="L30" s="50">
        <v>42908.296000000002</v>
      </c>
      <c r="M30" s="50">
        <v>3688.99</v>
      </c>
      <c r="N30" s="50">
        <v>32689.751</v>
      </c>
    </row>
    <row r="31" spans="1:14" x14ac:dyDescent="0.25">
      <c r="A31" s="48" t="s">
        <v>15</v>
      </c>
      <c r="B31" s="48" t="s">
        <v>239</v>
      </c>
      <c r="C31" s="46" t="s">
        <v>86</v>
      </c>
      <c r="D31" s="46"/>
      <c r="E31" s="46" t="s">
        <v>18</v>
      </c>
      <c r="F31" s="44">
        <f t="shared" si="2"/>
        <v>17133.513333333332</v>
      </c>
      <c r="G31" s="50">
        <v>9968.6640000000007</v>
      </c>
      <c r="H31" s="50">
        <v>22782.441999999999</v>
      </c>
      <c r="I31" s="50">
        <v>16375.172</v>
      </c>
      <c r="J31" s="50">
        <v>13752.870999999999</v>
      </c>
      <c r="K31" s="50">
        <v>10806.851000000001</v>
      </c>
      <c r="L31" s="50">
        <v>12710.903</v>
      </c>
      <c r="M31" s="50">
        <v>12509.91</v>
      </c>
      <c r="N31" s="50">
        <v>26179.726999999999</v>
      </c>
    </row>
    <row r="32" spans="1:14" x14ac:dyDescent="0.25">
      <c r="A32" s="48" t="s">
        <v>15</v>
      </c>
      <c r="B32" s="48" t="s">
        <v>239</v>
      </c>
      <c r="C32" s="46" t="s">
        <v>34</v>
      </c>
      <c r="D32" s="46"/>
      <c r="E32" s="46" t="s">
        <v>18</v>
      </c>
      <c r="F32" s="44">
        <f t="shared" si="2"/>
        <v>17052.554666666667</v>
      </c>
      <c r="G32" s="50" t="s">
        <v>60</v>
      </c>
      <c r="H32" s="50" t="s">
        <v>60</v>
      </c>
      <c r="I32" s="50">
        <v>0</v>
      </c>
      <c r="J32" s="50">
        <v>11595.034</v>
      </c>
      <c r="K32" s="50">
        <v>6667.5039999999999</v>
      </c>
      <c r="L32" s="50">
        <v>14563.027</v>
      </c>
      <c r="M32" s="50">
        <v>3980.0929999999998</v>
      </c>
      <c r="N32" s="50">
        <v>32614.544000000002</v>
      </c>
    </row>
    <row r="33" spans="1:14" x14ac:dyDescent="0.25">
      <c r="A33" s="48" t="s">
        <v>15</v>
      </c>
      <c r="B33" s="48" t="s">
        <v>239</v>
      </c>
      <c r="C33" s="46" t="s">
        <v>95</v>
      </c>
      <c r="D33" s="46"/>
      <c r="E33" s="46" t="s">
        <v>18</v>
      </c>
      <c r="F33" s="44">
        <f t="shared" si="2"/>
        <v>14653.682999999999</v>
      </c>
      <c r="G33" s="50">
        <v>3141.5720000000001</v>
      </c>
      <c r="H33" s="50">
        <v>3534.6350000000002</v>
      </c>
      <c r="I33" s="50">
        <v>10607.825000000001</v>
      </c>
      <c r="J33" s="50">
        <v>10740.23</v>
      </c>
      <c r="K33" s="50">
        <v>9926.2029999999995</v>
      </c>
      <c r="L33" s="50">
        <v>20017.088</v>
      </c>
      <c r="M33" s="50">
        <v>11755.034</v>
      </c>
      <c r="N33" s="50">
        <v>12188.927</v>
      </c>
    </row>
    <row r="34" spans="1:14" x14ac:dyDescent="0.25">
      <c r="A34" s="48" t="s">
        <v>15</v>
      </c>
      <c r="B34" s="48" t="s">
        <v>239</v>
      </c>
      <c r="C34" s="46" t="s">
        <v>88</v>
      </c>
      <c r="D34" s="46"/>
      <c r="E34" s="46" t="s">
        <v>18</v>
      </c>
      <c r="F34" s="44">
        <f t="shared" si="2"/>
        <v>10050.806666666667</v>
      </c>
      <c r="G34" s="50">
        <v>16.521999999999998</v>
      </c>
      <c r="H34" s="50">
        <v>51.064999999999998</v>
      </c>
      <c r="I34" s="50">
        <v>173.69399999999999</v>
      </c>
      <c r="J34" s="50">
        <v>150.124</v>
      </c>
      <c r="K34" s="50">
        <v>123.04300000000001</v>
      </c>
      <c r="L34" s="50">
        <v>160.928</v>
      </c>
      <c r="M34" s="50">
        <v>29946.488000000001</v>
      </c>
      <c r="N34" s="50">
        <v>45.003999999999998</v>
      </c>
    </row>
    <row r="35" spans="1:14" x14ac:dyDescent="0.25">
      <c r="A35" s="48" t="s">
        <v>15</v>
      </c>
      <c r="B35" s="48" t="s">
        <v>239</v>
      </c>
      <c r="C35" s="46" t="s">
        <v>81</v>
      </c>
      <c r="D35" s="46"/>
      <c r="E35" s="46" t="s">
        <v>18</v>
      </c>
      <c r="F35" s="44">
        <f t="shared" si="2"/>
        <v>9449.1766666666681</v>
      </c>
      <c r="G35" s="50">
        <v>11484.575000000001</v>
      </c>
      <c r="H35" s="50">
        <v>11216.196</v>
      </c>
      <c r="I35" s="50">
        <v>10924.315000000001</v>
      </c>
      <c r="J35" s="50">
        <v>9568.3209999999999</v>
      </c>
      <c r="K35" s="50">
        <v>8550.4269999999997</v>
      </c>
      <c r="L35" s="50">
        <v>10486.395</v>
      </c>
      <c r="M35" s="50">
        <v>8860.4390000000003</v>
      </c>
      <c r="N35" s="50">
        <v>9000.6959999999999</v>
      </c>
    </row>
    <row r="36" spans="1:14" x14ac:dyDescent="0.25">
      <c r="A36" s="48" t="s">
        <v>15</v>
      </c>
      <c r="B36" s="48" t="s">
        <v>239</v>
      </c>
      <c r="C36" s="46" t="s">
        <v>21</v>
      </c>
      <c r="D36" s="46"/>
      <c r="E36" s="46" t="s">
        <v>18</v>
      </c>
      <c r="F36" s="44">
        <f t="shared" si="2"/>
        <v>8901.1650000000009</v>
      </c>
      <c r="G36" s="50">
        <v>331.697</v>
      </c>
      <c r="H36" s="50">
        <v>379.45400000000001</v>
      </c>
      <c r="I36" s="50">
        <v>318.09699999999998</v>
      </c>
      <c r="J36" s="50">
        <v>277.32499999999999</v>
      </c>
      <c r="K36" s="50">
        <v>520.553</v>
      </c>
      <c r="L36" s="50">
        <v>150</v>
      </c>
      <c r="M36" s="50">
        <v>169.25800000000001</v>
      </c>
      <c r="N36" s="50">
        <v>26384.237000000001</v>
      </c>
    </row>
    <row r="37" spans="1:14" x14ac:dyDescent="0.25">
      <c r="A37" s="48" t="s">
        <v>15</v>
      </c>
      <c r="B37" s="48" t="s">
        <v>239</v>
      </c>
      <c r="C37" s="46" t="s">
        <v>287</v>
      </c>
      <c r="D37" s="46"/>
      <c r="E37" s="46" t="s">
        <v>18</v>
      </c>
      <c r="F37" s="44">
        <f t="shared" si="2"/>
        <v>7296.6926666666668</v>
      </c>
      <c r="G37" s="50">
        <v>21678.894</v>
      </c>
      <c r="H37" s="50">
        <v>30281.965</v>
      </c>
      <c r="I37" s="50">
        <v>37548.338000000003</v>
      </c>
      <c r="J37" s="50">
        <v>18964.387999999999</v>
      </c>
      <c r="K37" s="50">
        <v>13958.272000000001</v>
      </c>
      <c r="L37" s="50">
        <v>5325.3509999999997</v>
      </c>
      <c r="M37" s="50">
        <v>8385.7939999999999</v>
      </c>
      <c r="N37" s="50">
        <v>8178.933</v>
      </c>
    </row>
    <row r="38" spans="1:14" x14ac:dyDescent="0.25">
      <c r="A38" s="48" t="s">
        <v>15</v>
      </c>
      <c r="B38" s="48" t="s">
        <v>239</v>
      </c>
      <c r="C38" s="46" t="s">
        <v>132</v>
      </c>
      <c r="D38" s="46"/>
      <c r="E38" s="46" t="s">
        <v>18</v>
      </c>
      <c r="F38" s="44">
        <f t="shared" si="2"/>
        <v>7212.0073333333339</v>
      </c>
      <c r="G38" s="50">
        <v>24569.384999999998</v>
      </c>
      <c r="H38" s="50">
        <v>24124.696</v>
      </c>
      <c r="I38" s="50">
        <v>18210.217000000001</v>
      </c>
      <c r="J38" s="50">
        <v>13212.828</v>
      </c>
      <c r="K38" s="50">
        <v>15580.762000000001</v>
      </c>
      <c r="L38" s="50">
        <v>10551.596</v>
      </c>
      <c r="M38" s="50">
        <v>5738.6369999999997</v>
      </c>
      <c r="N38" s="50">
        <v>5345.7889999999998</v>
      </c>
    </row>
    <row r="39" spans="1:14" x14ac:dyDescent="0.25">
      <c r="A39" s="48" t="s">
        <v>15</v>
      </c>
      <c r="B39" s="48" t="s">
        <v>239</v>
      </c>
      <c r="C39" s="46" t="s">
        <v>267</v>
      </c>
      <c r="D39" s="46"/>
      <c r="E39" s="46" t="s">
        <v>18</v>
      </c>
      <c r="F39" s="44">
        <f t="shared" ref="F39:F70" si="3">SUM(L39:N39)/3</f>
        <v>5572.77</v>
      </c>
      <c r="G39" s="50" t="s">
        <v>60</v>
      </c>
      <c r="H39" s="50" t="s">
        <v>60</v>
      </c>
      <c r="I39" s="50" t="s">
        <v>60</v>
      </c>
      <c r="J39" s="50" t="s">
        <v>60</v>
      </c>
      <c r="K39" s="50" t="s">
        <v>60</v>
      </c>
      <c r="L39" s="50" t="s">
        <v>60</v>
      </c>
      <c r="M39" s="50">
        <v>15006.99</v>
      </c>
      <c r="N39" s="50">
        <v>1711.32</v>
      </c>
    </row>
    <row r="40" spans="1:14" x14ac:dyDescent="0.25">
      <c r="A40" s="48" t="s">
        <v>15</v>
      </c>
      <c r="B40" s="48" t="s">
        <v>239</v>
      </c>
      <c r="C40" s="46" t="s">
        <v>55</v>
      </c>
      <c r="D40" s="46"/>
      <c r="E40" s="46" t="s">
        <v>18</v>
      </c>
      <c r="F40" s="44">
        <f t="shared" si="3"/>
        <v>4747.8916666666664</v>
      </c>
      <c r="G40" s="50">
        <v>1197.498</v>
      </c>
      <c r="H40" s="50">
        <v>861.36599999999999</v>
      </c>
      <c r="I40" s="50">
        <v>1824.62</v>
      </c>
      <c r="J40" s="50">
        <v>1567.6179999999999</v>
      </c>
      <c r="K40" s="50">
        <v>1500.954</v>
      </c>
      <c r="L40" s="50">
        <v>886.2</v>
      </c>
      <c r="M40" s="50">
        <v>3649.9490000000001</v>
      </c>
      <c r="N40" s="50">
        <v>9707.5259999999998</v>
      </c>
    </row>
    <row r="41" spans="1:14" x14ac:dyDescent="0.25">
      <c r="A41" s="48" t="s">
        <v>15</v>
      </c>
      <c r="B41" s="48" t="s">
        <v>239</v>
      </c>
      <c r="C41" s="46" t="s">
        <v>46</v>
      </c>
      <c r="D41" s="46"/>
      <c r="E41" s="46" t="s">
        <v>18</v>
      </c>
      <c r="F41" s="44">
        <f t="shared" si="3"/>
        <v>4319.9976666666671</v>
      </c>
      <c r="G41" s="50">
        <v>592.327</v>
      </c>
      <c r="H41" s="50">
        <v>2056.35</v>
      </c>
      <c r="I41" s="50">
        <v>2619.384</v>
      </c>
      <c r="J41" s="50">
        <v>4236.6210000000001</v>
      </c>
      <c r="K41" s="50">
        <v>5719.2489999999998</v>
      </c>
      <c r="L41" s="50">
        <v>3851.6370000000002</v>
      </c>
      <c r="M41" s="50">
        <v>4718.0879999999997</v>
      </c>
      <c r="N41" s="50">
        <v>4390.268</v>
      </c>
    </row>
    <row r="42" spans="1:14" x14ac:dyDescent="0.25">
      <c r="A42" s="48" t="s">
        <v>15</v>
      </c>
      <c r="B42" s="48" t="s">
        <v>239</v>
      </c>
      <c r="C42" s="46" t="s">
        <v>47</v>
      </c>
      <c r="D42" s="46"/>
      <c r="E42" s="46" t="s">
        <v>18</v>
      </c>
      <c r="F42" s="44">
        <f t="shared" si="3"/>
        <v>3888</v>
      </c>
      <c r="G42" s="50">
        <v>3624.9850000000001</v>
      </c>
      <c r="H42" s="50">
        <v>5475.2659999999996</v>
      </c>
      <c r="I42" s="50">
        <v>5399.692</v>
      </c>
      <c r="J42" s="50">
        <v>6192.8220000000001</v>
      </c>
      <c r="K42" s="50">
        <v>6614.2139999999999</v>
      </c>
      <c r="L42" s="50">
        <v>7135.3729999999996</v>
      </c>
      <c r="M42" s="50">
        <v>2507.2849999999999</v>
      </c>
      <c r="N42" s="50">
        <v>2021.3420000000001</v>
      </c>
    </row>
    <row r="43" spans="1:14" x14ac:dyDescent="0.25">
      <c r="A43" s="48" t="s">
        <v>15</v>
      </c>
      <c r="B43" s="48" t="s">
        <v>239</v>
      </c>
      <c r="C43" s="46" t="s">
        <v>148</v>
      </c>
      <c r="D43" s="46"/>
      <c r="E43" s="46" t="s">
        <v>18</v>
      </c>
      <c r="F43" s="44">
        <f t="shared" si="3"/>
        <v>3752.7890000000002</v>
      </c>
      <c r="G43" s="50">
        <v>2715.9169999999999</v>
      </c>
      <c r="H43" s="50">
        <v>2378.5859999999998</v>
      </c>
      <c r="I43" s="50">
        <v>1872.0709999999999</v>
      </c>
      <c r="J43" s="50">
        <v>2584.9259999999999</v>
      </c>
      <c r="K43" s="50">
        <v>2057.4369999999999</v>
      </c>
      <c r="L43" s="50">
        <v>3261.1190000000001</v>
      </c>
      <c r="M43" s="50">
        <v>3806.6489999999999</v>
      </c>
      <c r="N43" s="50">
        <v>4190.5990000000002</v>
      </c>
    </row>
    <row r="44" spans="1:14" x14ac:dyDescent="0.25">
      <c r="A44" s="48" t="s">
        <v>15</v>
      </c>
      <c r="B44" s="48" t="s">
        <v>239</v>
      </c>
      <c r="C44" s="46" t="s">
        <v>109</v>
      </c>
      <c r="D44" s="46"/>
      <c r="E44" s="46" t="s">
        <v>18</v>
      </c>
      <c r="F44" s="44">
        <f t="shared" si="3"/>
        <v>3492.8783333333336</v>
      </c>
      <c r="G44" s="50">
        <v>677.73</v>
      </c>
      <c r="H44" s="50">
        <v>2007.4359999999999</v>
      </c>
      <c r="I44" s="50">
        <v>3878.5830000000001</v>
      </c>
      <c r="J44" s="50">
        <v>3482.6669999999999</v>
      </c>
      <c r="K44" s="50">
        <v>4001.924</v>
      </c>
      <c r="L44" s="50">
        <v>3319.0250000000001</v>
      </c>
      <c r="M44" s="50">
        <v>3074.4769999999999</v>
      </c>
      <c r="N44" s="50">
        <v>4085.1329999999998</v>
      </c>
    </row>
    <row r="45" spans="1:14" x14ac:dyDescent="0.25">
      <c r="A45" s="48" t="s">
        <v>15</v>
      </c>
      <c r="B45" s="48" t="s">
        <v>239</v>
      </c>
      <c r="C45" s="46" t="s">
        <v>82</v>
      </c>
      <c r="D45" s="46"/>
      <c r="E45" s="46" t="s">
        <v>18</v>
      </c>
      <c r="F45" s="44">
        <f t="shared" si="3"/>
        <v>3370.3490000000002</v>
      </c>
      <c r="G45" s="50">
        <v>740.82899999999995</v>
      </c>
      <c r="H45" s="50">
        <v>1537.0440000000001</v>
      </c>
      <c r="I45" s="50">
        <v>1913.4179999999999</v>
      </c>
      <c r="J45" s="50">
        <v>948.92100000000005</v>
      </c>
      <c r="K45" s="50">
        <v>1585.222</v>
      </c>
      <c r="L45" s="50">
        <v>6219.2280000000001</v>
      </c>
      <c r="M45" s="50">
        <v>3398.1660000000002</v>
      </c>
      <c r="N45" s="50">
        <v>493.65300000000002</v>
      </c>
    </row>
    <row r="46" spans="1:14" x14ac:dyDescent="0.25">
      <c r="A46" s="48" t="s">
        <v>15</v>
      </c>
      <c r="B46" s="48" t="s">
        <v>239</v>
      </c>
      <c r="C46" s="46" t="s">
        <v>39</v>
      </c>
      <c r="D46" s="46"/>
      <c r="E46" s="46" t="s">
        <v>18</v>
      </c>
      <c r="F46" s="44">
        <f t="shared" si="3"/>
        <v>3348.6986666666667</v>
      </c>
      <c r="G46" s="50">
        <v>1013.6420000000001</v>
      </c>
      <c r="H46" s="50">
        <v>3406.598</v>
      </c>
      <c r="I46" s="50">
        <v>1545.473</v>
      </c>
      <c r="J46" s="50">
        <v>7184.7060000000001</v>
      </c>
      <c r="K46" s="50">
        <v>7285.9660000000003</v>
      </c>
      <c r="L46" s="50">
        <v>10046.096</v>
      </c>
      <c r="M46" s="50" t="s">
        <v>60</v>
      </c>
      <c r="N46" s="50" t="s">
        <v>60</v>
      </c>
    </row>
    <row r="47" spans="1:14" x14ac:dyDescent="0.25">
      <c r="A47" s="48" t="s">
        <v>15</v>
      </c>
      <c r="B47" s="48" t="s">
        <v>239</v>
      </c>
      <c r="C47" s="46" t="s">
        <v>27</v>
      </c>
      <c r="D47" s="46"/>
      <c r="E47" s="46" t="s">
        <v>18</v>
      </c>
      <c r="F47" s="44">
        <f t="shared" si="3"/>
        <v>2688.1089999999999</v>
      </c>
      <c r="G47" s="50">
        <v>3047.2350000000001</v>
      </c>
      <c r="H47" s="50">
        <v>3037.5949999999998</v>
      </c>
      <c r="I47" s="50">
        <v>4200.0230000000001</v>
      </c>
      <c r="J47" s="50">
        <v>4228.6260000000002</v>
      </c>
      <c r="K47" s="50">
        <v>8216.6810000000005</v>
      </c>
      <c r="L47" s="50">
        <v>3689.04</v>
      </c>
      <c r="M47" s="50">
        <v>2066.8620000000001</v>
      </c>
      <c r="N47" s="50">
        <v>2308.4250000000002</v>
      </c>
    </row>
    <row r="48" spans="1:14" x14ac:dyDescent="0.25">
      <c r="A48" s="48" t="s">
        <v>15</v>
      </c>
      <c r="B48" s="48" t="s">
        <v>239</v>
      </c>
      <c r="C48" s="46" t="s">
        <v>62</v>
      </c>
      <c r="D48" s="46"/>
      <c r="E48" s="46" t="s">
        <v>18</v>
      </c>
      <c r="F48" s="44">
        <f t="shared" si="3"/>
        <v>1882.7076666666665</v>
      </c>
      <c r="G48" s="50">
        <v>1897.2149999999999</v>
      </c>
      <c r="H48" s="50">
        <v>757.35500000000002</v>
      </c>
      <c r="I48" s="50">
        <v>628.93399999999997</v>
      </c>
      <c r="J48" s="50">
        <v>572.34199999999998</v>
      </c>
      <c r="K48" s="50">
        <v>242.471</v>
      </c>
      <c r="L48" s="50">
        <v>2884.6559999999999</v>
      </c>
      <c r="M48" s="50">
        <v>1104.3019999999999</v>
      </c>
      <c r="N48" s="50">
        <v>1659.165</v>
      </c>
    </row>
    <row r="49" spans="1:14" x14ac:dyDescent="0.25">
      <c r="A49" s="48" t="s">
        <v>15</v>
      </c>
      <c r="B49" s="48" t="s">
        <v>239</v>
      </c>
      <c r="C49" s="46" t="s">
        <v>68</v>
      </c>
      <c r="D49" s="46"/>
      <c r="E49" s="46" t="s">
        <v>18</v>
      </c>
      <c r="F49" s="44">
        <f t="shared" si="3"/>
        <v>1759.9636666666668</v>
      </c>
      <c r="G49" s="50">
        <v>820.19299999999998</v>
      </c>
      <c r="H49" s="50">
        <v>1122.7449999999999</v>
      </c>
      <c r="I49" s="50">
        <v>1480.8820000000001</v>
      </c>
      <c r="J49" s="50">
        <v>2172.585</v>
      </c>
      <c r="K49" s="50">
        <v>1461.48</v>
      </c>
      <c r="L49" s="50">
        <v>1841.145</v>
      </c>
      <c r="M49" s="50">
        <v>1751.8030000000001</v>
      </c>
      <c r="N49" s="50">
        <v>1686.943</v>
      </c>
    </row>
    <row r="50" spans="1:14" x14ac:dyDescent="0.25">
      <c r="A50" s="48" t="s">
        <v>15</v>
      </c>
      <c r="B50" s="48" t="s">
        <v>239</v>
      </c>
      <c r="C50" s="46" t="s">
        <v>36</v>
      </c>
      <c r="D50" s="46"/>
      <c r="E50" s="46" t="s">
        <v>18</v>
      </c>
      <c r="F50" s="44">
        <f t="shared" si="3"/>
        <v>1706.5816666666669</v>
      </c>
      <c r="G50" s="50">
        <v>1673.1220000000001</v>
      </c>
      <c r="H50" s="50">
        <v>3338.9580000000001</v>
      </c>
      <c r="I50" s="50">
        <v>1744.2909999999999</v>
      </c>
      <c r="J50" s="50">
        <v>615.33799999999997</v>
      </c>
      <c r="K50" s="50">
        <v>1135.393</v>
      </c>
      <c r="L50" s="50">
        <v>1613.864</v>
      </c>
      <c r="M50" s="50">
        <v>1191.0170000000001</v>
      </c>
      <c r="N50" s="50">
        <v>2314.864</v>
      </c>
    </row>
    <row r="51" spans="1:14" x14ac:dyDescent="0.25">
      <c r="A51" s="48" t="s">
        <v>15</v>
      </c>
      <c r="B51" s="48" t="s">
        <v>239</v>
      </c>
      <c r="C51" s="46" t="s">
        <v>91</v>
      </c>
      <c r="D51" s="46"/>
      <c r="E51" s="46" t="s">
        <v>18</v>
      </c>
      <c r="F51" s="44">
        <f t="shared" si="3"/>
        <v>1539.8486666666665</v>
      </c>
      <c r="G51" s="50" t="s">
        <v>60</v>
      </c>
      <c r="H51" s="50">
        <v>126.652</v>
      </c>
      <c r="I51" s="50">
        <v>945.47</v>
      </c>
      <c r="J51" s="50">
        <v>834.13300000000004</v>
      </c>
      <c r="K51" s="50">
        <v>2672.7550000000001</v>
      </c>
      <c r="L51" s="50">
        <v>1954.8889999999999</v>
      </c>
      <c r="M51" s="50">
        <v>2078.5639999999999</v>
      </c>
      <c r="N51" s="50">
        <v>586.09299999999996</v>
      </c>
    </row>
    <row r="52" spans="1:14" x14ac:dyDescent="0.25">
      <c r="A52" s="48" t="s">
        <v>15</v>
      </c>
      <c r="B52" s="48" t="s">
        <v>239</v>
      </c>
      <c r="C52" s="46" t="s">
        <v>45</v>
      </c>
      <c r="D52" s="46"/>
      <c r="E52" s="46" t="s">
        <v>18</v>
      </c>
      <c r="F52" s="44">
        <f t="shared" si="3"/>
        <v>1310.5840000000001</v>
      </c>
      <c r="G52" s="50">
        <v>121.89</v>
      </c>
      <c r="H52" s="50">
        <v>577.61800000000005</v>
      </c>
      <c r="I52" s="50">
        <v>1774.319</v>
      </c>
      <c r="J52" s="50">
        <v>563.33699999999999</v>
      </c>
      <c r="K52" s="50">
        <v>997.78300000000002</v>
      </c>
      <c r="L52" s="50">
        <v>2191.665</v>
      </c>
      <c r="M52" s="50">
        <v>742.678</v>
      </c>
      <c r="N52" s="50">
        <v>997.40899999999999</v>
      </c>
    </row>
    <row r="53" spans="1:14" x14ac:dyDescent="0.25">
      <c r="A53" s="48" t="s">
        <v>15</v>
      </c>
      <c r="B53" s="48" t="s">
        <v>239</v>
      </c>
      <c r="C53" s="46" t="s">
        <v>79</v>
      </c>
      <c r="D53" s="46"/>
      <c r="E53" s="46" t="s">
        <v>18</v>
      </c>
      <c r="F53" s="44">
        <f t="shared" si="3"/>
        <v>1224.8720000000001</v>
      </c>
      <c r="G53" s="50">
        <v>405.94799999999998</v>
      </c>
      <c r="H53" s="50">
        <v>545.92100000000005</v>
      </c>
      <c r="I53" s="50">
        <v>1231.962</v>
      </c>
      <c r="J53" s="50">
        <v>726.32100000000003</v>
      </c>
      <c r="K53" s="50">
        <v>1104.117</v>
      </c>
      <c r="L53" s="50">
        <v>1643.088</v>
      </c>
      <c r="M53" s="50">
        <v>1123.136</v>
      </c>
      <c r="N53" s="50">
        <v>908.39200000000005</v>
      </c>
    </row>
    <row r="54" spans="1:14" x14ac:dyDescent="0.25">
      <c r="A54" s="48" t="s">
        <v>15</v>
      </c>
      <c r="B54" s="48" t="s">
        <v>239</v>
      </c>
      <c r="C54" s="46" t="s">
        <v>257</v>
      </c>
      <c r="D54" s="46"/>
      <c r="E54" s="46" t="s">
        <v>18</v>
      </c>
      <c r="F54" s="44">
        <f t="shared" si="3"/>
        <v>1171.3266666666668</v>
      </c>
      <c r="G54" s="50">
        <v>317.67700000000002</v>
      </c>
      <c r="H54" s="50" t="s">
        <v>60</v>
      </c>
      <c r="I54" s="50">
        <v>192.125</v>
      </c>
      <c r="J54" s="50">
        <v>222.64699999999999</v>
      </c>
      <c r="K54" s="50">
        <v>500.10599999999999</v>
      </c>
      <c r="L54" s="50">
        <v>68.010000000000005</v>
      </c>
      <c r="M54" s="50">
        <v>588.58500000000004</v>
      </c>
      <c r="N54" s="50">
        <v>2857.3850000000002</v>
      </c>
    </row>
    <row r="55" spans="1:14" x14ac:dyDescent="0.25">
      <c r="A55" s="48" t="s">
        <v>15</v>
      </c>
      <c r="B55" s="48" t="s">
        <v>239</v>
      </c>
      <c r="C55" s="46" t="s">
        <v>56</v>
      </c>
      <c r="D55" s="46"/>
      <c r="E55" s="46" t="s">
        <v>18</v>
      </c>
      <c r="F55" s="44">
        <f t="shared" si="3"/>
        <v>782.09533333333331</v>
      </c>
      <c r="G55" s="50" t="s">
        <v>60</v>
      </c>
      <c r="H55" s="50" t="s">
        <v>60</v>
      </c>
      <c r="I55" s="50" t="s">
        <v>60</v>
      </c>
      <c r="J55" s="50" t="s">
        <v>60</v>
      </c>
      <c r="K55" s="50" t="s">
        <v>60</v>
      </c>
      <c r="L55" s="50" t="s">
        <v>60</v>
      </c>
      <c r="M55" s="50">
        <v>1367.9459999999999</v>
      </c>
      <c r="N55" s="50">
        <v>978.34</v>
      </c>
    </row>
    <row r="56" spans="1:14" x14ac:dyDescent="0.25">
      <c r="A56" s="48" t="s">
        <v>15</v>
      </c>
      <c r="B56" s="48" t="s">
        <v>239</v>
      </c>
      <c r="C56" s="46" t="s">
        <v>77</v>
      </c>
      <c r="D56" s="46"/>
      <c r="E56" s="46" t="s">
        <v>18</v>
      </c>
      <c r="F56" s="44">
        <f t="shared" si="3"/>
        <v>773.32066666666663</v>
      </c>
      <c r="G56" s="50">
        <v>634.18799999999999</v>
      </c>
      <c r="H56" s="50">
        <v>1211.317</v>
      </c>
      <c r="I56" s="50">
        <v>2802.1260000000002</v>
      </c>
      <c r="J56" s="50">
        <v>2609.9059999999999</v>
      </c>
      <c r="K56" s="50">
        <v>1534.49</v>
      </c>
      <c r="L56" s="50">
        <v>1237.5429999999999</v>
      </c>
      <c r="M56" s="50">
        <v>519.5</v>
      </c>
      <c r="N56" s="50">
        <v>562.91899999999998</v>
      </c>
    </row>
    <row r="57" spans="1:14" x14ac:dyDescent="0.25">
      <c r="A57" s="48" t="s">
        <v>15</v>
      </c>
      <c r="B57" s="48" t="s">
        <v>239</v>
      </c>
      <c r="C57" s="46" t="s">
        <v>89</v>
      </c>
      <c r="D57" s="46"/>
      <c r="E57" s="46" t="s">
        <v>18</v>
      </c>
      <c r="F57" s="44">
        <f t="shared" si="3"/>
        <v>449.82966666666658</v>
      </c>
      <c r="G57" s="50" t="s">
        <v>60</v>
      </c>
      <c r="H57" s="50">
        <v>42.000999999999998</v>
      </c>
      <c r="I57" s="50">
        <v>109.681</v>
      </c>
      <c r="J57" s="50" t="s">
        <v>60</v>
      </c>
      <c r="K57" s="50">
        <v>76.563000000000002</v>
      </c>
      <c r="L57" s="50">
        <v>1348.7059999999999</v>
      </c>
      <c r="M57" s="50">
        <v>0.78300000000000003</v>
      </c>
      <c r="N57" s="50" t="s">
        <v>60</v>
      </c>
    </row>
    <row r="58" spans="1:14" x14ac:dyDescent="0.25">
      <c r="A58" s="48" t="s">
        <v>15</v>
      </c>
      <c r="B58" s="48" t="s">
        <v>239</v>
      </c>
      <c r="C58" s="46" t="s">
        <v>22</v>
      </c>
      <c r="D58" s="46"/>
      <c r="E58" s="46" t="s">
        <v>18</v>
      </c>
      <c r="F58" s="44">
        <f t="shared" si="3"/>
        <v>435.71499999999997</v>
      </c>
      <c r="G58" s="50">
        <v>341.02</v>
      </c>
      <c r="H58" s="50">
        <v>1102.635</v>
      </c>
      <c r="I58" s="50">
        <v>128030.713</v>
      </c>
      <c r="J58" s="50">
        <v>3623.087</v>
      </c>
      <c r="K58" s="50">
        <v>2314.48</v>
      </c>
      <c r="L58" s="50">
        <v>1165.549</v>
      </c>
      <c r="M58" s="50">
        <v>40.72</v>
      </c>
      <c r="N58" s="50">
        <v>100.876</v>
      </c>
    </row>
    <row r="59" spans="1:14" x14ac:dyDescent="0.25">
      <c r="A59" s="48" t="s">
        <v>15</v>
      </c>
      <c r="B59" s="48" t="s">
        <v>239</v>
      </c>
      <c r="C59" s="46" t="s">
        <v>106</v>
      </c>
      <c r="D59" s="46"/>
      <c r="E59" s="46" t="s">
        <v>18</v>
      </c>
      <c r="F59" s="44">
        <f t="shared" si="3"/>
        <v>408.61066666666665</v>
      </c>
      <c r="G59" s="50">
        <v>116.20699999999999</v>
      </c>
      <c r="H59" s="50">
        <v>192.60599999999999</v>
      </c>
      <c r="I59" s="50">
        <v>424.86500000000001</v>
      </c>
      <c r="J59" s="50">
        <v>287.75099999999998</v>
      </c>
      <c r="K59" s="50">
        <v>297.17500000000001</v>
      </c>
      <c r="L59" s="50">
        <v>616.84500000000003</v>
      </c>
      <c r="M59" s="50">
        <v>189.958</v>
      </c>
      <c r="N59" s="50">
        <v>419.029</v>
      </c>
    </row>
    <row r="60" spans="1:14" x14ac:dyDescent="0.25">
      <c r="A60" s="48" t="s">
        <v>15</v>
      </c>
      <c r="B60" s="48" t="s">
        <v>239</v>
      </c>
      <c r="C60" s="46" t="s">
        <v>119</v>
      </c>
      <c r="D60" s="46"/>
      <c r="E60" s="46" t="s">
        <v>18</v>
      </c>
      <c r="F60" s="44">
        <f t="shared" si="3"/>
        <v>338.50033333333334</v>
      </c>
      <c r="G60" s="50">
        <v>49.262</v>
      </c>
      <c r="H60" s="50">
        <v>48.875</v>
      </c>
      <c r="I60" s="50" t="s">
        <v>60</v>
      </c>
      <c r="J60" s="50" t="s">
        <v>60</v>
      </c>
      <c r="K60" s="50">
        <v>149.54</v>
      </c>
      <c r="L60" s="50" t="s">
        <v>60</v>
      </c>
      <c r="M60" s="50">
        <v>626.42100000000005</v>
      </c>
      <c r="N60" s="50">
        <v>389.08</v>
      </c>
    </row>
    <row r="61" spans="1:14" x14ac:dyDescent="0.25">
      <c r="A61" s="48" t="s">
        <v>15</v>
      </c>
      <c r="B61" s="48" t="s">
        <v>239</v>
      </c>
      <c r="C61" s="46" t="s">
        <v>92</v>
      </c>
      <c r="D61" s="46"/>
      <c r="E61" s="46" t="s">
        <v>18</v>
      </c>
      <c r="F61" s="44">
        <f t="shared" si="3"/>
        <v>232.583</v>
      </c>
      <c r="G61" s="50" t="s">
        <v>60</v>
      </c>
      <c r="H61" s="50">
        <v>10.016999999999999</v>
      </c>
      <c r="I61" s="50">
        <v>174.98699999999999</v>
      </c>
      <c r="J61" s="50" t="s">
        <v>60</v>
      </c>
      <c r="K61" s="50">
        <v>17.626000000000001</v>
      </c>
      <c r="L61" s="50" t="s">
        <v>60</v>
      </c>
      <c r="M61" s="50" t="s">
        <v>60</v>
      </c>
      <c r="N61" s="50">
        <v>697.74900000000002</v>
      </c>
    </row>
    <row r="62" spans="1:14" x14ac:dyDescent="0.25">
      <c r="A62" s="48" t="s">
        <v>15</v>
      </c>
      <c r="B62" s="48" t="s">
        <v>239</v>
      </c>
      <c r="C62" s="46" t="s">
        <v>65</v>
      </c>
      <c r="D62" s="46"/>
      <c r="E62" s="46" t="s">
        <v>18</v>
      </c>
      <c r="F62" s="44">
        <f t="shared" si="3"/>
        <v>194.50599999999997</v>
      </c>
      <c r="G62" s="50">
        <v>98.061000000000007</v>
      </c>
      <c r="H62" s="50">
        <v>71.435000000000002</v>
      </c>
      <c r="I62" s="50">
        <v>371.53199999999998</v>
      </c>
      <c r="J62" s="50">
        <v>348.34899999999999</v>
      </c>
      <c r="K62" s="50">
        <v>107.345</v>
      </c>
      <c r="L62" s="50">
        <v>296.95499999999998</v>
      </c>
      <c r="M62" s="50">
        <v>152.672</v>
      </c>
      <c r="N62" s="50">
        <v>133.89099999999999</v>
      </c>
    </row>
    <row r="63" spans="1:14" x14ac:dyDescent="0.25">
      <c r="A63" s="48" t="s">
        <v>15</v>
      </c>
      <c r="B63" s="48" t="s">
        <v>239</v>
      </c>
      <c r="C63" s="46" t="s">
        <v>155</v>
      </c>
      <c r="D63" s="46"/>
      <c r="E63" s="46" t="s">
        <v>18</v>
      </c>
      <c r="F63" s="44">
        <f t="shared" si="3"/>
        <v>192.78766666666669</v>
      </c>
      <c r="G63" s="50" t="s">
        <v>60</v>
      </c>
      <c r="H63" s="50" t="s">
        <v>60</v>
      </c>
      <c r="I63" s="50">
        <v>8.1940000000000008</v>
      </c>
      <c r="J63" s="50">
        <v>20.786999999999999</v>
      </c>
      <c r="K63" s="50">
        <v>251.62</v>
      </c>
      <c r="L63" s="50">
        <v>224.834</v>
      </c>
      <c r="M63" s="50">
        <v>97.284999999999997</v>
      </c>
      <c r="N63" s="50">
        <v>256.24400000000003</v>
      </c>
    </row>
    <row r="64" spans="1:14" x14ac:dyDescent="0.25">
      <c r="A64" s="48" t="s">
        <v>15</v>
      </c>
      <c r="B64" s="48" t="s">
        <v>239</v>
      </c>
      <c r="C64" s="46" t="s">
        <v>64</v>
      </c>
      <c r="D64" s="46"/>
      <c r="E64" s="46" t="s">
        <v>18</v>
      </c>
      <c r="F64" s="44">
        <f t="shared" si="3"/>
        <v>163.55966666666669</v>
      </c>
      <c r="G64" s="50" t="s">
        <v>60</v>
      </c>
      <c r="H64" s="50">
        <v>30.018000000000001</v>
      </c>
      <c r="I64" s="50">
        <v>40.274999999999999</v>
      </c>
      <c r="J64" s="50" t="s">
        <v>60</v>
      </c>
      <c r="K64" s="50">
        <v>276.89499999999998</v>
      </c>
      <c r="L64" s="50">
        <v>246.506</v>
      </c>
      <c r="M64" s="50">
        <v>59.856000000000002</v>
      </c>
      <c r="N64" s="50">
        <v>184.31700000000001</v>
      </c>
    </row>
    <row r="65" spans="1:14" x14ac:dyDescent="0.25">
      <c r="A65" s="48" t="s">
        <v>15</v>
      </c>
      <c r="B65" s="48" t="s">
        <v>239</v>
      </c>
      <c r="C65" s="46" t="s">
        <v>84</v>
      </c>
      <c r="D65" s="46"/>
      <c r="E65" s="46" t="s">
        <v>18</v>
      </c>
      <c r="F65" s="44">
        <f t="shared" si="3"/>
        <v>140.96</v>
      </c>
      <c r="G65" s="50" t="s">
        <v>60</v>
      </c>
      <c r="H65" s="50" t="s">
        <v>60</v>
      </c>
      <c r="I65" s="50" t="s">
        <v>60</v>
      </c>
      <c r="J65" s="50" t="s">
        <v>60</v>
      </c>
      <c r="K65" s="50">
        <v>44.878999999999998</v>
      </c>
      <c r="L65" s="50">
        <v>213.75200000000001</v>
      </c>
      <c r="M65" s="50">
        <v>159.898</v>
      </c>
      <c r="N65" s="50">
        <v>49.23</v>
      </c>
    </row>
    <row r="66" spans="1:14" x14ac:dyDescent="0.25">
      <c r="A66" s="48" t="s">
        <v>15</v>
      </c>
      <c r="B66" s="48" t="s">
        <v>239</v>
      </c>
      <c r="C66" s="46" t="s">
        <v>72</v>
      </c>
      <c r="D66" s="46"/>
      <c r="E66" s="46" t="s">
        <v>18</v>
      </c>
      <c r="F66" s="44">
        <f t="shared" si="3"/>
        <v>139.92566666666667</v>
      </c>
      <c r="G66" s="50">
        <v>24.911000000000001</v>
      </c>
      <c r="H66" s="50">
        <v>0</v>
      </c>
      <c r="I66" s="50">
        <v>49.304000000000002</v>
      </c>
      <c r="J66" s="50">
        <v>29.108000000000001</v>
      </c>
      <c r="K66" s="50">
        <v>62.95</v>
      </c>
      <c r="L66" s="50">
        <v>28.585999999999999</v>
      </c>
      <c r="M66" s="50">
        <v>216.17500000000001</v>
      </c>
      <c r="N66" s="50">
        <v>175.01599999999999</v>
      </c>
    </row>
    <row r="67" spans="1:14" x14ac:dyDescent="0.25">
      <c r="A67" s="48" t="s">
        <v>15</v>
      </c>
      <c r="B67" s="48" t="s">
        <v>239</v>
      </c>
      <c r="C67" s="46" t="s">
        <v>57</v>
      </c>
      <c r="D67" s="46"/>
      <c r="E67" s="46" t="s">
        <v>18</v>
      </c>
      <c r="F67" s="44">
        <f t="shared" si="3"/>
        <v>113.67466666666667</v>
      </c>
      <c r="G67" s="50" t="s">
        <v>60</v>
      </c>
      <c r="H67" s="50" t="s">
        <v>60</v>
      </c>
      <c r="I67" s="50">
        <v>55.935000000000002</v>
      </c>
      <c r="J67" s="50">
        <v>19.954999999999998</v>
      </c>
      <c r="K67" s="50">
        <v>83.328999999999994</v>
      </c>
      <c r="L67" s="50">
        <v>255.251</v>
      </c>
      <c r="M67" s="50">
        <v>0</v>
      </c>
      <c r="N67" s="50">
        <v>85.772999999999996</v>
      </c>
    </row>
    <row r="68" spans="1:14" x14ac:dyDescent="0.25">
      <c r="A68" s="48" t="s">
        <v>15</v>
      </c>
      <c r="B68" s="48" t="s">
        <v>239</v>
      </c>
      <c r="C68" s="46" t="s">
        <v>157</v>
      </c>
      <c r="D68" s="46"/>
      <c r="E68" s="46" t="s">
        <v>18</v>
      </c>
      <c r="F68" s="44">
        <f t="shared" si="3"/>
        <v>98.186999999999998</v>
      </c>
      <c r="G68" s="50" t="s">
        <v>60</v>
      </c>
      <c r="H68" s="50" t="s">
        <v>60</v>
      </c>
      <c r="I68" s="50">
        <v>43.75</v>
      </c>
      <c r="J68" s="50">
        <v>26.626999999999999</v>
      </c>
      <c r="K68" s="50" t="s">
        <v>60</v>
      </c>
      <c r="L68" s="50" t="s">
        <v>60</v>
      </c>
      <c r="M68" s="50">
        <v>22.286000000000001</v>
      </c>
      <c r="N68" s="50">
        <v>272.27499999999998</v>
      </c>
    </row>
    <row r="69" spans="1:14" x14ac:dyDescent="0.25">
      <c r="A69" s="48" t="s">
        <v>15</v>
      </c>
      <c r="B69" s="48" t="s">
        <v>239</v>
      </c>
      <c r="C69" s="46" t="s">
        <v>100</v>
      </c>
      <c r="D69" s="46"/>
      <c r="E69" s="46" t="s">
        <v>18</v>
      </c>
      <c r="F69" s="44">
        <f t="shared" si="3"/>
        <v>88.120666666666679</v>
      </c>
      <c r="G69" s="50" t="s">
        <v>60</v>
      </c>
      <c r="H69" s="50" t="s">
        <v>60</v>
      </c>
      <c r="I69" s="50" t="s">
        <v>60</v>
      </c>
      <c r="J69" s="50" t="s">
        <v>60</v>
      </c>
      <c r="K69" s="50">
        <v>193.58600000000001</v>
      </c>
      <c r="L69" s="50">
        <v>204.72900000000001</v>
      </c>
      <c r="M69" s="50">
        <v>24.74</v>
      </c>
      <c r="N69" s="50">
        <v>34.893000000000001</v>
      </c>
    </row>
    <row r="70" spans="1:14" x14ac:dyDescent="0.25">
      <c r="A70" s="48" t="s">
        <v>15</v>
      </c>
      <c r="B70" s="48" t="s">
        <v>239</v>
      </c>
      <c r="C70" s="46" t="s">
        <v>169</v>
      </c>
      <c r="D70" s="46"/>
      <c r="E70" s="46" t="s">
        <v>18</v>
      </c>
      <c r="F70" s="44">
        <f t="shared" si="3"/>
        <v>79.283000000000001</v>
      </c>
      <c r="G70" s="50" t="s">
        <v>60</v>
      </c>
      <c r="H70" s="50">
        <v>3.5329999999999999</v>
      </c>
      <c r="I70" s="50">
        <v>6.25</v>
      </c>
      <c r="J70" s="50">
        <v>0.621</v>
      </c>
      <c r="K70" s="50" t="s">
        <v>60</v>
      </c>
      <c r="L70" s="50">
        <v>58.215000000000003</v>
      </c>
      <c r="M70" s="50">
        <v>179.63399999999999</v>
      </c>
      <c r="N70" s="50" t="s">
        <v>60</v>
      </c>
    </row>
    <row r="71" spans="1:14" x14ac:dyDescent="0.25">
      <c r="A71" s="48" t="s">
        <v>15</v>
      </c>
      <c r="B71" s="48" t="s">
        <v>239</v>
      </c>
      <c r="C71" s="46" t="s">
        <v>99</v>
      </c>
      <c r="D71" s="46"/>
      <c r="E71" s="46" t="s">
        <v>18</v>
      </c>
      <c r="F71" s="44">
        <f t="shared" ref="F71:F134" si="4">SUM(L71:N71)/3</f>
        <v>79.198999999999998</v>
      </c>
      <c r="G71" s="50" t="s">
        <v>60</v>
      </c>
      <c r="H71" s="50" t="s">
        <v>60</v>
      </c>
      <c r="I71" s="50" t="s">
        <v>60</v>
      </c>
      <c r="J71" s="50" t="s">
        <v>60</v>
      </c>
      <c r="K71" s="50">
        <v>187.268</v>
      </c>
      <c r="L71" s="50" t="s">
        <v>60</v>
      </c>
      <c r="M71" s="50" t="s">
        <v>60</v>
      </c>
      <c r="N71" s="50">
        <v>237.59700000000001</v>
      </c>
    </row>
    <row r="72" spans="1:14" x14ac:dyDescent="0.25">
      <c r="A72" s="48" t="s">
        <v>15</v>
      </c>
      <c r="B72" s="48" t="s">
        <v>239</v>
      </c>
      <c r="C72" s="46" t="s">
        <v>140</v>
      </c>
      <c r="D72" s="46"/>
      <c r="E72" s="46" t="s">
        <v>18</v>
      </c>
      <c r="F72" s="44">
        <f t="shared" si="4"/>
        <v>71.413333333333341</v>
      </c>
      <c r="G72" s="50" t="s">
        <v>60</v>
      </c>
      <c r="H72" s="50" t="s">
        <v>60</v>
      </c>
      <c r="I72" s="50">
        <v>302.10199999999998</v>
      </c>
      <c r="J72" s="50">
        <v>86.301000000000002</v>
      </c>
      <c r="K72" s="50">
        <v>165.22200000000001</v>
      </c>
      <c r="L72" s="50" t="s">
        <v>60</v>
      </c>
      <c r="M72" s="50">
        <v>175.036</v>
      </c>
      <c r="N72" s="50">
        <v>39.204000000000001</v>
      </c>
    </row>
    <row r="73" spans="1:14" x14ac:dyDescent="0.25">
      <c r="A73" s="48" t="s">
        <v>15</v>
      </c>
      <c r="B73" s="48" t="s">
        <v>239</v>
      </c>
      <c r="C73" s="46" t="s">
        <v>75</v>
      </c>
      <c r="D73" s="46"/>
      <c r="E73" s="46" t="s">
        <v>18</v>
      </c>
      <c r="F73" s="44">
        <f t="shared" si="4"/>
        <v>69.86333333333333</v>
      </c>
      <c r="G73" s="50" t="s">
        <v>60</v>
      </c>
      <c r="H73" s="50" t="s">
        <v>60</v>
      </c>
      <c r="I73" s="50" t="s">
        <v>60</v>
      </c>
      <c r="J73" s="50" t="s">
        <v>60</v>
      </c>
      <c r="K73" s="50">
        <v>184.71</v>
      </c>
      <c r="L73" s="50">
        <v>209.59</v>
      </c>
      <c r="M73" s="50" t="s">
        <v>60</v>
      </c>
      <c r="N73" s="50" t="s">
        <v>60</v>
      </c>
    </row>
    <row r="74" spans="1:14" x14ac:dyDescent="0.25">
      <c r="A74" s="48" t="s">
        <v>15</v>
      </c>
      <c r="B74" s="48" t="s">
        <v>239</v>
      </c>
      <c r="C74" s="46" t="s">
        <v>61</v>
      </c>
      <c r="D74" s="46"/>
      <c r="E74" s="46" t="s">
        <v>18</v>
      </c>
      <c r="F74" s="44">
        <f t="shared" si="4"/>
        <v>48.011333333333333</v>
      </c>
      <c r="G74" s="50">
        <v>0</v>
      </c>
      <c r="H74" s="50" t="s">
        <v>60</v>
      </c>
      <c r="I74" s="50">
        <v>0</v>
      </c>
      <c r="J74" s="50">
        <v>0</v>
      </c>
      <c r="K74" s="50">
        <v>0</v>
      </c>
      <c r="L74" s="50">
        <v>144.03399999999999</v>
      </c>
      <c r="M74" s="50" t="s">
        <v>60</v>
      </c>
      <c r="N74" s="50" t="s">
        <v>60</v>
      </c>
    </row>
    <row r="75" spans="1:14" x14ac:dyDescent="0.25">
      <c r="A75" s="48" t="s">
        <v>15</v>
      </c>
      <c r="B75" s="48" t="s">
        <v>239</v>
      </c>
      <c r="C75" s="46" t="s">
        <v>105</v>
      </c>
      <c r="D75" s="46"/>
      <c r="E75" s="46" t="s">
        <v>18</v>
      </c>
      <c r="F75" s="44">
        <f t="shared" si="4"/>
        <v>47.592666666666666</v>
      </c>
      <c r="G75" s="50">
        <v>16.585999999999999</v>
      </c>
      <c r="H75" s="50" t="s">
        <v>60</v>
      </c>
      <c r="I75" s="50" t="s">
        <v>60</v>
      </c>
      <c r="J75" s="50">
        <v>54.555999999999997</v>
      </c>
      <c r="K75" s="50">
        <v>41.646000000000001</v>
      </c>
      <c r="L75" s="50">
        <v>126.404</v>
      </c>
      <c r="M75" s="50">
        <v>16.373999999999999</v>
      </c>
      <c r="N75" s="50" t="s">
        <v>60</v>
      </c>
    </row>
    <row r="76" spans="1:14" x14ac:dyDescent="0.25">
      <c r="A76" s="48" t="s">
        <v>15</v>
      </c>
      <c r="B76" s="48" t="s">
        <v>239</v>
      </c>
      <c r="C76" s="46" t="s">
        <v>87</v>
      </c>
      <c r="D76" s="46"/>
      <c r="E76" s="46" t="s">
        <v>18</v>
      </c>
      <c r="F76" s="44">
        <f t="shared" si="4"/>
        <v>43.767666666666663</v>
      </c>
      <c r="G76" s="50">
        <v>29.829000000000001</v>
      </c>
      <c r="H76" s="50">
        <v>339.67099999999999</v>
      </c>
      <c r="I76" s="50">
        <v>667.73299999999995</v>
      </c>
      <c r="J76" s="50">
        <v>281.20299999999997</v>
      </c>
      <c r="K76" s="50">
        <v>108.029</v>
      </c>
      <c r="L76" s="50">
        <v>101.724</v>
      </c>
      <c r="M76" s="50">
        <v>9.7289999999999992</v>
      </c>
      <c r="N76" s="50">
        <v>19.850000000000001</v>
      </c>
    </row>
    <row r="77" spans="1:14" x14ac:dyDescent="0.25">
      <c r="A77" s="48" t="s">
        <v>15</v>
      </c>
      <c r="B77" s="48" t="s">
        <v>239</v>
      </c>
      <c r="C77" s="46" t="s">
        <v>26</v>
      </c>
      <c r="D77" s="46"/>
      <c r="E77" s="46" t="s">
        <v>18</v>
      </c>
      <c r="F77" s="44">
        <f t="shared" si="4"/>
        <v>43.203333333333326</v>
      </c>
      <c r="G77" s="50">
        <v>38288.226000000002</v>
      </c>
      <c r="H77" s="50">
        <v>0.1</v>
      </c>
      <c r="I77" s="50">
        <v>5.7229999999999999</v>
      </c>
      <c r="J77" s="50">
        <v>6.2030000000000003</v>
      </c>
      <c r="K77" s="50">
        <v>83.891999999999996</v>
      </c>
      <c r="L77" s="50">
        <v>21.663</v>
      </c>
      <c r="M77" s="50">
        <v>64.814999999999998</v>
      </c>
      <c r="N77" s="50">
        <v>43.131999999999998</v>
      </c>
    </row>
    <row r="78" spans="1:14" x14ac:dyDescent="0.25">
      <c r="A78" s="48" t="s">
        <v>15</v>
      </c>
      <c r="B78" s="48" t="s">
        <v>239</v>
      </c>
      <c r="C78" s="46" t="s">
        <v>37</v>
      </c>
      <c r="D78" s="46"/>
      <c r="E78" s="46" t="s">
        <v>18</v>
      </c>
      <c r="F78" s="44">
        <f t="shared" si="4"/>
        <v>42.139333333333333</v>
      </c>
      <c r="G78" s="50">
        <v>23.75</v>
      </c>
      <c r="H78" s="50">
        <v>16.427</v>
      </c>
      <c r="I78" s="50">
        <v>0.121</v>
      </c>
      <c r="J78" s="50">
        <v>58.686999999999998</v>
      </c>
      <c r="K78" s="50">
        <v>26.565999999999999</v>
      </c>
      <c r="L78" s="50">
        <v>3.3359999999999999</v>
      </c>
      <c r="M78" s="50">
        <v>6.2709999999999999</v>
      </c>
      <c r="N78" s="50">
        <v>116.81100000000001</v>
      </c>
    </row>
    <row r="79" spans="1:14" x14ac:dyDescent="0.25">
      <c r="A79" s="48" t="s">
        <v>15</v>
      </c>
      <c r="B79" s="48" t="s">
        <v>239</v>
      </c>
      <c r="C79" s="46" t="s">
        <v>102</v>
      </c>
      <c r="D79" s="46"/>
      <c r="E79" s="46" t="s">
        <v>18</v>
      </c>
      <c r="F79" s="44">
        <f t="shared" si="4"/>
        <v>39.404333333333334</v>
      </c>
      <c r="G79" s="50">
        <v>130.24700000000001</v>
      </c>
      <c r="H79" s="50">
        <v>122.063</v>
      </c>
      <c r="I79" s="50">
        <v>65.86</v>
      </c>
      <c r="J79" s="50">
        <v>17.009</v>
      </c>
      <c r="K79" s="50">
        <v>9.8000000000000004E-2</v>
      </c>
      <c r="L79" s="50">
        <v>0.64</v>
      </c>
      <c r="M79" s="50">
        <v>72.906000000000006</v>
      </c>
      <c r="N79" s="50">
        <v>44.667000000000002</v>
      </c>
    </row>
    <row r="80" spans="1:14" x14ac:dyDescent="0.25">
      <c r="A80" s="48" t="s">
        <v>15</v>
      </c>
      <c r="B80" s="48" t="s">
        <v>239</v>
      </c>
      <c r="C80" s="46" t="s">
        <v>52</v>
      </c>
      <c r="D80" s="46"/>
      <c r="E80" s="46" t="s">
        <v>18</v>
      </c>
      <c r="F80" s="44">
        <f t="shared" si="4"/>
        <v>31.457000000000004</v>
      </c>
      <c r="G80" s="50" t="s">
        <v>60</v>
      </c>
      <c r="H80" s="50" t="s">
        <v>60</v>
      </c>
      <c r="I80" s="50" t="s">
        <v>60</v>
      </c>
      <c r="J80" s="50">
        <v>6.5140000000000002</v>
      </c>
      <c r="K80" s="50">
        <v>88.83</v>
      </c>
      <c r="L80" s="50">
        <v>64.995000000000005</v>
      </c>
      <c r="M80" s="50" t="s">
        <v>60</v>
      </c>
      <c r="N80" s="50">
        <v>29.376000000000001</v>
      </c>
    </row>
    <row r="81" spans="1:14" x14ac:dyDescent="0.25">
      <c r="A81" s="48" t="s">
        <v>15</v>
      </c>
      <c r="B81" s="48" t="s">
        <v>239</v>
      </c>
      <c r="C81" s="46" t="s">
        <v>156</v>
      </c>
      <c r="D81" s="46"/>
      <c r="E81" s="46" t="s">
        <v>18</v>
      </c>
      <c r="F81" s="44">
        <f t="shared" si="4"/>
        <v>28.305666666666667</v>
      </c>
      <c r="G81" s="50">
        <v>32.439</v>
      </c>
      <c r="H81" s="50">
        <v>108.574</v>
      </c>
      <c r="I81" s="50">
        <v>88.409000000000006</v>
      </c>
      <c r="J81" s="50">
        <v>3.1619999999999999</v>
      </c>
      <c r="K81" s="50">
        <v>74.094999999999999</v>
      </c>
      <c r="L81" s="50">
        <v>25.780999999999999</v>
      </c>
      <c r="M81" s="50">
        <v>31.074999999999999</v>
      </c>
      <c r="N81" s="50">
        <v>28.061</v>
      </c>
    </row>
    <row r="82" spans="1:14" x14ac:dyDescent="0.25">
      <c r="A82" s="48" t="s">
        <v>15</v>
      </c>
      <c r="B82" s="48" t="s">
        <v>239</v>
      </c>
      <c r="C82" s="46" t="s">
        <v>166</v>
      </c>
      <c r="D82" s="46"/>
      <c r="E82" s="46" t="s">
        <v>18</v>
      </c>
      <c r="F82" s="44">
        <f t="shared" si="4"/>
        <v>26.431000000000001</v>
      </c>
      <c r="G82" s="50" t="s">
        <v>60</v>
      </c>
      <c r="H82" s="50" t="s">
        <v>60</v>
      </c>
      <c r="I82" s="50" t="s">
        <v>60</v>
      </c>
      <c r="J82" s="50" t="s">
        <v>60</v>
      </c>
      <c r="K82" s="50">
        <v>2.7309999999999999</v>
      </c>
      <c r="L82" s="50" t="s">
        <v>60</v>
      </c>
      <c r="M82" s="50">
        <v>79.293000000000006</v>
      </c>
      <c r="N82" s="50" t="s">
        <v>60</v>
      </c>
    </row>
    <row r="83" spans="1:14" x14ac:dyDescent="0.25">
      <c r="A83" s="48" t="s">
        <v>15</v>
      </c>
      <c r="B83" s="48" t="s">
        <v>239</v>
      </c>
      <c r="C83" s="46" t="s">
        <v>159</v>
      </c>
      <c r="D83" s="46"/>
      <c r="E83" s="46" t="s">
        <v>18</v>
      </c>
      <c r="F83" s="44">
        <f t="shared" si="4"/>
        <v>26.430666666666667</v>
      </c>
      <c r="G83" s="50">
        <v>7.1239999999999997</v>
      </c>
      <c r="H83" s="50">
        <v>32.725000000000001</v>
      </c>
      <c r="I83" s="50">
        <v>67.570999999999998</v>
      </c>
      <c r="J83" s="50">
        <v>50.701999999999998</v>
      </c>
      <c r="K83" s="50">
        <v>51.194000000000003</v>
      </c>
      <c r="L83" s="50">
        <v>36.744999999999997</v>
      </c>
      <c r="M83" s="50">
        <v>1.0029999999999999</v>
      </c>
      <c r="N83" s="50">
        <v>41.543999999999997</v>
      </c>
    </row>
    <row r="84" spans="1:14" x14ac:dyDescent="0.25">
      <c r="A84" s="48" t="s">
        <v>15</v>
      </c>
      <c r="B84" s="48" t="s">
        <v>239</v>
      </c>
      <c r="C84" s="46" t="s">
        <v>280</v>
      </c>
      <c r="D84" s="46"/>
      <c r="E84" s="46" t="s">
        <v>18</v>
      </c>
      <c r="F84" s="44">
        <f t="shared" si="4"/>
        <v>24.040666666666667</v>
      </c>
      <c r="G84" s="50" t="s">
        <v>60</v>
      </c>
      <c r="H84" s="50" t="s">
        <v>60</v>
      </c>
      <c r="I84" s="50">
        <v>0</v>
      </c>
      <c r="J84" s="50">
        <v>0</v>
      </c>
      <c r="K84" s="50" t="s">
        <v>60</v>
      </c>
      <c r="L84" s="50">
        <v>4.8369999999999997</v>
      </c>
      <c r="M84" s="50">
        <v>67.284999999999997</v>
      </c>
      <c r="N84" s="50" t="s">
        <v>60</v>
      </c>
    </row>
    <row r="85" spans="1:14" x14ac:dyDescent="0.25">
      <c r="A85" s="48" t="s">
        <v>15</v>
      </c>
      <c r="B85" s="48" t="s">
        <v>239</v>
      </c>
      <c r="C85" s="46" t="s">
        <v>111</v>
      </c>
      <c r="D85" s="46"/>
      <c r="E85" s="46" t="s">
        <v>18</v>
      </c>
      <c r="F85" s="44">
        <f t="shared" si="4"/>
        <v>18.182333333333332</v>
      </c>
      <c r="G85" s="50">
        <v>602.26499999999999</v>
      </c>
      <c r="H85" s="50">
        <v>141.99799999999999</v>
      </c>
      <c r="I85" s="50">
        <v>26.521999999999998</v>
      </c>
      <c r="J85" s="50">
        <v>23.837</v>
      </c>
      <c r="K85" s="50">
        <v>49.503999999999998</v>
      </c>
      <c r="L85" s="50" t="s">
        <v>60</v>
      </c>
      <c r="M85" s="50">
        <v>27.239000000000001</v>
      </c>
      <c r="N85" s="50">
        <v>27.308</v>
      </c>
    </row>
    <row r="86" spans="1:14" x14ac:dyDescent="0.25">
      <c r="A86" s="48" t="s">
        <v>15</v>
      </c>
      <c r="B86" s="48" t="s">
        <v>239</v>
      </c>
      <c r="C86" s="46" t="s">
        <v>134</v>
      </c>
      <c r="D86" s="46"/>
      <c r="E86" s="46" t="s">
        <v>18</v>
      </c>
      <c r="F86" s="44">
        <f t="shared" si="4"/>
        <v>18.081666666666667</v>
      </c>
      <c r="G86" s="50" t="s">
        <v>60</v>
      </c>
      <c r="H86" s="50" t="s">
        <v>60</v>
      </c>
      <c r="I86" s="50" t="s">
        <v>60</v>
      </c>
      <c r="J86" s="50">
        <v>43.069000000000003</v>
      </c>
      <c r="K86" s="50">
        <v>6.423</v>
      </c>
      <c r="L86" s="50" t="s">
        <v>60</v>
      </c>
      <c r="M86" s="50">
        <v>21.937000000000001</v>
      </c>
      <c r="N86" s="50">
        <v>32.308</v>
      </c>
    </row>
    <row r="87" spans="1:14" x14ac:dyDescent="0.25">
      <c r="A87" s="48" t="s">
        <v>15</v>
      </c>
      <c r="B87" s="48" t="s">
        <v>239</v>
      </c>
      <c r="C87" s="46" t="s">
        <v>58</v>
      </c>
      <c r="D87" s="46"/>
      <c r="E87" s="46" t="s">
        <v>18</v>
      </c>
      <c r="F87" s="44">
        <f t="shared" si="4"/>
        <v>17.128</v>
      </c>
      <c r="G87" s="50">
        <v>0</v>
      </c>
      <c r="H87" s="50">
        <v>0</v>
      </c>
      <c r="I87" s="50">
        <v>286.06099999999998</v>
      </c>
      <c r="J87" s="50">
        <v>195.31399999999999</v>
      </c>
      <c r="K87" s="50">
        <v>9.9000000000000005E-2</v>
      </c>
      <c r="L87" s="50">
        <v>51.384</v>
      </c>
      <c r="M87" s="50" t="s">
        <v>60</v>
      </c>
      <c r="N87" s="50" t="s">
        <v>60</v>
      </c>
    </row>
    <row r="88" spans="1:14" x14ac:dyDescent="0.25">
      <c r="A88" s="48" t="s">
        <v>15</v>
      </c>
      <c r="B88" s="48" t="s">
        <v>239</v>
      </c>
      <c r="C88" s="46" t="s">
        <v>20</v>
      </c>
      <c r="D88" s="46"/>
      <c r="E88" s="46" t="s">
        <v>18</v>
      </c>
      <c r="F88" s="44">
        <f t="shared" si="4"/>
        <v>16.564</v>
      </c>
      <c r="G88" s="50">
        <v>3.0960000000000001</v>
      </c>
      <c r="H88" s="50">
        <v>11.459</v>
      </c>
      <c r="I88" s="50">
        <v>48.698</v>
      </c>
      <c r="J88" s="50">
        <v>48.994</v>
      </c>
      <c r="K88" s="50">
        <v>10.949</v>
      </c>
      <c r="L88" s="50">
        <v>15.984</v>
      </c>
      <c r="M88" s="50">
        <v>15.702</v>
      </c>
      <c r="N88" s="50">
        <v>18.006</v>
      </c>
    </row>
    <row r="89" spans="1:14" x14ac:dyDescent="0.25">
      <c r="A89" s="48" t="s">
        <v>15</v>
      </c>
      <c r="B89" s="48" t="s">
        <v>239</v>
      </c>
      <c r="C89" s="46" t="s">
        <v>63</v>
      </c>
      <c r="D89" s="46"/>
      <c r="E89" s="46" t="s">
        <v>18</v>
      </c>
      <c r="F89" s="44">
        <f t="shared" si="4"/>
        <v>15.909333333333334</v>
      </c>
      <c r="G89" s="50" t="s">
        <v>60</v>
      </c>
      <c r="H89" s="50" t="s">
        <v>60</v>
      </c>
      <c r="I89" s="50">
        <v>238.60599999999999</v>
      </c>
      <c r="J89" s="50">
        <v>124.09</v>
      </c>
      <c r="K89" s="50">
        <v>27.204000000000001</v>
      </c>
      <c r="L89" s="50">
        <v>47.728000000000002</v>
      </c>
      <c r="M89" s="50" t="s">
        <v>60</v>
      </c>
      <c r="N89" s="50" t="s">
        <v>60</v>
      </c>
    </row>
    <row r="90" spans="1:14" x14ac:dyDescent="0.25">
      <c r="A90" s="48" t="s">
        <v>15</v>
      </c>
      <c r="B90" s="48" t="s">
        <v>239</v>
      </c>
      <c r="C90" s="46" t="s">
        <v>67</v>
      </c>
      <c r="D90" s="46"/>
      <c r="E90" s="46" t="s">
        <v>18</v>
      </c>
      <c r="F90" s="44">
        <f t="shared" si="4"/>
        <v>15.839</v>
      </c>
      <c r="G90" s="50" t="s">
        <v>60</v>
      </c>
      <c r="H90" s="50">
        <v>145.19499999999999</v>
      </c>
      <c r="I90" s="50">
        <v>92.600999999999999</v>
      </c>
      <c r="J90" s="50">
        <v>313.78699999999998</v>
      </c>
      <c r="K90" s="50">
        <v>46.98</v>
      </c>
      <c r="L90" s="50">
        <v>0</v>
      </c>
      <c r="M90" s="50">
        <v>47.517000000000003</v>
      </c>
      <c r="N90" s="50" t="s">
        <v>60</v>
      </c>
    </row>
    <row r="91" spans="1:14" x14ac:dyDescent="0.25">
      <c r="A91" s="48" t="s">
        <v>15</v>
      </c>
      <c r="B91" s="48" t="s">
        <v>239</v>
      </c>
      <c r="C91" s="46" t="s">
        <v>173</v>
      </c>
      <c r="D91" s="46"/>
      <c r="E91" s="46" t="s">
        <v>18</v>
      </c>
      <c r="F91" s="44">
        <f t="shared" si="4"/>
        <v>15.802333333333332</v>
      </c>
      <c r="G91" s="50" t="s">
        <v>60</v>
      </c>
      <c r="H91" s="50" t="s">
        <v>60</v>
      </c>
      <c r="I91" s="50" t="s">
        <v>60</v>
      </c>
      <c r="J91" s="50" t="s">
        <v>60</v>
      </c>
      <c r="K91" s="50" t="s">
        <v>60</v>
      </c>
      <c r="L91" s="50" t="s">
        <v>60</v>
      </c>
      <c r="M91" s="50" t="s">
        <v>60</v>
      </c>
      <c r="N91" s="50">
        <v>47.406999999999996</v>
      </c>
    </row>
    <row r="92" spans="1:14" x14ac:dyDescent="0.25">
      <c r="A92" s="48" t="s">
        <v>15</v>
      </c>
      <c r="B92" s="48" t="s">
        <v>239</v>
      </c>
      <c r="C92" s="46" t="s">
        <v>194</v>
      </c>
      <c r="D92" s="46"/>
      <c r="E92" s="46" t="s">
        <v>18</v>
      </c>
      <c r="F92" s="44">
        <f t="shared" si="4"/>
        <v>14.665999999999999</v>
      </c>
      <c r="G92" s="50">
        <v>0.503</v>
      </c>
      <c r="H92" s="50" t="s">
        <v>60</v>
      </c>
      <c r="I92" s="50" t="s">
        <v>60</v>
      </c>
      <c r="J92" s="50" t="s">
        <v>60</v>
      </c>
      <c r="K92" s="50" t="s">
        <v>60</v>
      </c>
      <c r="L92" s="50" t="s">
        <v>60</v>
      </c>
      <c r="M92" s="50" t="s">
        <v>60</v>
      </c>
      <c r="N92" s="50">
        <v>43.997999999999998</v>
      </c>
    </row>
    <row r="93" spans="1:14" x14ac:dyDescent="0.25">
      <c r="A93" s="48" t="s">
        <v>15</v>
      </c>
      <c r="B93" s="48" t="s">
        <v>239</v>
      </c>
      <c r="C93" s="46" t="s">
        <v>151</v>
      </c>
      <c r="D93" s="46"/>
      <c r="E93" s="46" t="s">
        <v>18</v>
      </c>
      <c r="F93" s="44">
        <f t="shared" si="4"/>
        <v>12.272333333333334</v>
      </c>
      <c r="G93" s="50" t="s">
        <v>60</v>
      </c>
      <c r="H93" s="50" t="s">
        <v>60</v>
      </c>
      <c r="I93" s="50" t="s">
        <v>60</v>
      </c>
      <c r="J93" s="50" t="s">
        <v>60</v>
      </c>
      <c r="K93" s="50" t="s">
        <v>60</v>
      </c>
      <c r="L93" s="50">
        <v>36.817</v>
      </c>
      <c r="M93" s="50" t="s">
        <v>60</v>
      </c>
      <c r="N93" s="50" t="s">
        <v>60</v>
      </c>
    </row>
    <row r="94" spans="1:14" x14ac:dyDescent="0.25">
      <c r="A94" s="48" t="s">
        <v>15</v>
      </c>
      <c r="B94" s="48" t="s">
        <v>239</v>
      </c>
      <c r="C94" s="46" t="s">
        <v>149</v>
      </c>
      <c r="D94" s="46"/>
      <c r="E94" s="46" t="s">
        <v>18</v>
      </c>
      <c r="F94" s="44">
        <f t="shared" si="4"/>
        <v>8.0713333333333335</v>
      </c>
      <c r="G94" s="50" t="s">
        <v>60</v>
      </c>
      <c r="H94" s="50">
        <v>10.59</v>
      </c>
      <c r="I94" s="50">
        <v>62.936999999999998</v>
      </c>
      <c r="J94" s="50" t="s">
        <v>60</v>
      </c>
      <c r="K94" s="50">
        <v>0</v>
      </c>
      <c r="L94" s="50">
        <v>0</v>
      </c>
      <c r="M94" s="50">
        <v>2.6120000000000001</v>
      </c>
      <c r="N94" s="50">
        <v>21.602</v>
      </c>
    </row>
    <row r="95" spans="1:14" x14ac:dyDescent="0.25">
      <c r="A95" s="48" t="s">
        <v>15</v>
      </c>
      <c r="B95" s="48" t="s">
        <v>239</v>
      </c>
      <c r="C95" s="46" t="s">
        <v>154</v>
      </c>
      <c r="D95" s="46"/>
      <c r="E95" s="46" t="s">
        <v>18</v>
      </c>
      <c r="F95" s="44">
        <f t="shared" si="4"/>
        <v>6.2856666666666667</v>
      </c>
      <c r="G95" s="50">
        <v>64.159000000000006</v>
      </c>
      <c r="H95" s="50">
        <v>75.927000000000007</v>
      </c>
      <c r="I95" s="50">
        <v>56.759</v>
      </c>
      <c r="J95" s="50">
        <v>34.546999999999997</v>
      </c>
      <c r="K95" s="50" t="s">
        <v>60</v>
      </c>
      <c r="L95" s="50" t="s">
        <v>60</v>
      </c>
      <c r="M95" s="50" t="s">
        <v>60</v>
      </c>
      <c r="N95" s="50">
        <v>18.856999999999999</v>
      </c>
    </row>
    <row r="96" spans="1:14" x14ac:dyDescent="0.25">
      <c r="A96" s="48" t="s">
        <v>15</v>
      </c>
      <c r="B96" s="48" t="s">
        <v>239</v>
      </c>
      <c r="C96" s="46" t="s">
        <v>176</v>
      </c>
      <c r="D96" s="46"/>
      <c r="E96" s="46" t="s">
        <v>18</v>
      </c>
      <c r="F96" s="44">
        <f t="shared" si="4"/>
        <v>4.9880000000000004</v>
      </c>
      <c r="G96" s="50" t="s">
        <v>60</v>
      </c>
      <c r="H96" s="50" t="s">
        <v>60</v>
      </c>
      <c r="I96" s="50" t="s">
        <v>60</v>
      </c>
      <c r="J96" s="50" t="s">
        <v>60</v>
      </c>
      <c r="K96" s="50" t="s">
        <v>60</v>
      </c>
      <c r="L96" s="50" t="s">
        <v>60</v>
      </c>
      <c r="M96" s="50">
        <v>14.964</v>
      </c>
      <c r="N96" s="50" t="s">
        <v>60</v>
      </c>
    </row>
    <row r="97" spans="1:14" x14ac:dyDescent="0.25">
      <c r="A97" s="48" t="s">
        <v>15</v>
      </c>
      <c r="B97" s="48" t="s">
        <v>239</v>
      </c>
      <c r="C97" s="46" t="s">
        <v>167</v>
      </c>
      <c r="D97" s="46"/>
      <c r="E97" s="46" t="s">
        <v>18</v>
      </c>
      <c r="F97" s="44">
        <f t="shared" si="4"/>
        <v>4.0363333333333333</v>
      </c>
      <c r="G97" s="50">
        <v>6.7690000000000001</v>
      </c>
      <c r="H97" s="50" t="s">
        <v>60</v>
      </c>
      <c r="I97" s="50" t="s">
        <v>60</v>
      </c>
      <c r="J97" s="50">
        <v>3.3109999999999999</v>
      </c>
      <c r="K97" s="50">
        <v>1372.07</v>
      </c>
      <c r="L97" s="50">
        <v>12.109</v>
      </c>
      <c r="M97" s="50" t="s">
        <v>60</v>
      </c>
      <c r="N97" s="50" t="s">
        <v>60</v>
      </c>
    </row>
    <row r="98" spans="1:14" x14ac:dyDescent="0.25">
      <c r="A98" s="48" t="s">
        <v>15</v>
      </c>
      <c r="B98" s="48" t="s">
        <v>239</v>
      </c>
      <c r="C98" s="46" t="s">
        <v>118</v>
      </c>
      <c r="D98" s="46"/>
      <c r="E98" s="46" t="s">
        <v>18</v>
      </c>
      <c r="F98" s="44">
        <f t="shared" si="4"/>
        <v>2.5003333333333333</v>
      </c>
      <c r="G98" s="50" t="s">
        <v>60</v>
      </c>
      <c r="H98" s="50" t="s">
        <v>60</v>
      </c>
      <c r="I98" s="50">
        <v>0.66800000000000004</v>
      </c>
      <c r="J98" s="50" t="s">
        <v>60</v>
      </c>
      <c r="K98" s="50">
        <v>9.9000000000000005E-2</v>
      </c>
      <c r="L98" s="50" t="s">
        <v>60</v>
      </c>
      <c r="M98" s="50" t="s">
        <v>60</v>
      </c>
      <c r="N98" s="50">
        <v>7.5010000000000003</v>
      </c>
    </row>
    <row r="99" spans="1:14" x14ac:dyDescent="0.25">
      <c r="A99" s="48" t="s">
        <v>15</v>
      </c>
      <c r="B99" s="48" t="s">
        <v>239</v>
      </c>
      <c r="C99" s="46" t="s">
        <v>32</v>
      </c>
      <c r="D99" s="46"/>
      <c r="E99" s="46" t="s">
        <v>18</v>
      </c>
      <c r="F99" s="44">
        <f t="shared" si="4"/>
        <v>2.2003333333333335</v>
      </c>
      <c r="G99" s="50">
        <v>0</v>
      </c>
      <c r="H99" s="50">
        <v>0</v>
      </c>
      <c r="I99" s="50">
        <v>30.190999999999999</v>
      </c>
      <c r="J99" s="50">
        <v>0</v>
      </c>
      <c r="K99" s="50">
        <v>9.8000000000000004E-2</v>
      </c>
      <c r="L99" s="50">
        <v>0</v>
      </c>
      <c r="M99" s="50">
        <v>0</v>
      </c>
      <c r="N99" s="50">
        <v>6.601</v>
      </c>
    </row>
    <row r="100" spans="1:14" x14ac:dyDescent="0.25">
      <c r="A100" s="48" t="s">
        <v>15</v>
      </c>
      <c r="B100" s="48" t="s">
        <v>239</v>
      </c>
      <c r="C100" s="46" t="s">
        <v>199</v>
      </c>
      <c r="D100" s="46"/>
      <c r="E100" s="46" t="s">
        <v>18</v>
      </c>
      <c r="F100" s="44">
        <f t="shared" si="4"/>
        <v>1.897</v>
      </c>
      <c r="G100" s="50" t="s">
        <v>60</v>
      </c>
      <c r="H100" s="50" t="s">
        <v>60</v>
      </c>
      <c r="I100" s="50" t="s">
        <v>60</v>
      </c>
      <c r="J100" s="50" t="s">
        <v>60</v>
      </c>
      <c r="K100" s="50" t="s">
        <v>60</v>
      </c>
      <c r="L100" s="50" t="s">
        <v>60</v>
      </c>
      <c r="M100" s="50" t="s">
        <v>60</v>
      </c>
      <c r="N100" s="50">
        <v>5.6909999999999998</v>
      </c>
    </row>
    <row r="101" spans="1:14" x14ac:dyDescent="0.25">
      <c r="A101" s="48" t="s">
        <v>15</v>
      </c>
      <c r="B101" s="48" t="s">
        <v>239</v>
      </c>
      <c r="C101" s="46" t="s">
        <v>128</v>
      </c>
      <c r="D101" s="46"/>
      <c r="E101" s="46" t="s">
        <v>18</v>
      </c>
      <c r="F101" s="44">
        <f t="shared" si="4"/>
        <v>0.80366666666666664</v>
      </c>
      <c r="G101" s="50">
        <v>215922.39300000001</v>
      </c>
      <c r="H101" s="50">
        <v>0</v>
      </c>
      <c r="I101" s="50">
        <v>259.96499999999997</v>
      </c>
      <c r="J101" s="50">
        <v>2.7959999999999998</v>
      </c>
      <c r="K101" s="50">
        <v>0.28299999999999997</v>
      </c>
      <c r="L101" s="50" t="s">
        <v>60</v>
      </c>
      <c r="M101" s="50">
        <v>2.411</v>
      </c>
      <c r="N101" s="50" t="s">
        <v>60</v>
      </c>
    </row>
    <row r="102" spans="1:14" x14ac:dyDescent="0.25">
      <c r="A102" s="48" t="s">
        <v>15</v>
      </c>
      <c r="B102" s="48" t="s">
        <v>239</v>
      </c>
      <c r="C102" s="46" t="s">
        <v>38</v>
      </c>
      <c r="D102" s="46"/>
      <c r="E102" s="46" t="s">
        <v>18</v>
      </c>
      <c r="F102" s="44">
        <f t="shared" si="4"/>
        <v>0.69899999999999995</v>
      </c>
      <c r="G102" s="50">
        <v>0</v>
      </c>
      <c r="H102" s="50">
        <v>0</v>
      </c>
      <c r="I102" s="50">
        <v>0.10100000000000001</v>
      </c>
      <c r="J102" s="50">
        <v>0.50800000000000001</v>
      </c>
      <c r="K102" s="50">
        <v>0.68500000000000005</v>
      </c>
      <c r="L102" s="50">
        <v>2.097</v>
      </c>
      <c r="M102" s="50">
        <v>0</v>
      </c>
      <c r="N102" s="50">
        <v>0</v>
      </c>
    </row>
    <row r="103" spans="1:14" x14ac:dyDescent="0.25">
      <c r="A103" s="48" t="s">
        <v>15</v>
      </c>
      <c r="B103" s="48" t="s">
        <v>239</v>
      </c>
      <c r="C103" s="46" t="s">
        <v>131</v>
      </c>
      <c r="D103" s="46"/>
      <c r="E103" s="46" t="s">
        <v>18</v>
      </c>
      <c r="F103" s="44">
        <f t="shared" si="4"/>
        <v>0.33333333333333331</v>
      </c>
      <c r="G103" s="50" t="s">
        <v>60</v>
      </c>
      <c r="H103" s="50">
        <v>0</v>
      </c>
      <c r="I103" s="50" t="s">
        <v>60</v>
      </c>
      <c r="J103" s="50" t="s">
        <v>60</v>
      </c>
      <c r="K103" s="50" t="s">
        <v>60</v>
      </c>
      <c r="L103" s="50">
        <v>1</v>
      </c>
      <c r="M103" s="50" t="s">
        <v>60</v>
      </c>
      <c r="N103" s="50" t="s">
        <v>60</v>
      </c>
    </row>
    <row r="104" spans="1:14" x14ac:dyDescent="0.25">
      <c r="A104" s="48" t="s">
        <v>15</v>
      </c>
      <c r="B104" s="48" t="s">
        <v>239</v>
      </c>
      <c r="C104" s="46" t="s">
        <v>121</v>
      </c>
      <c r="D104" s="46"/>
      <c r="E104" s="46" t="s">
        <v>18</v>
      </c>
      <c r="F104" s="44">
        <f t="shared" si="4"/>
        <v>0.29066666666666668</v>
      </c>
      <c r="G104" s="50" t="s">
        <v>60</v>
      </c>
      <c r="H104" s="50" t="s">
        <v>60</v>
      </c>
      <c r="I104" s="50" t="s">
        <v>60</v>
      </c>
      <c r="J104" s="50" t="s">
        <v>60</v>
      </c>
      <c r="K104" s="50" t="s">
        <v>60</v>
      </c>
      <c r="L104" s="50" t="s">
        <v>60</v>
      </c>
      <c r="M104" s="50">
        <v>0.872</v>
      </c>
      <c r="N104" s="50" t="s">
        <v>60</v>
      </c>
    </row>
    <row r="105" spans="1:14" x14ac:dyDescent="0.25">
      <c r="A105" s="48" t="s">
        <v>15</v>
      </c>
      <c r="B105" s="48" t="s">
        <v>239</v>
      </c>
      <c r="C105" s="46" t="s">
        <v>50</v>
      </c>
      <c r="D105" s="46"/>
      <c r="E105" s="46" t="s">
        <v>18</v>
      </c>
      <c r="F105" s="44">
        <f t="shared" si="4"/>
        <v>6.6666666666666666E-2</v>
      </c>
      <c r="G105" s="50">
        <v>0</v>
      </c>
      <c r="H105" s="50" t="s">
        <v>60</v>
      </c>
      <c r="I105" s="50">
        <v>100.80500000000001</v>
      </c>
      <c r="J105" s="50">
        <v>0</v>
      </c>
      <c r="K105" s="50">
        <v>49.98</v>
      </c>
      <c r="L105" s="50" t="s">
        <v>60</v>
      </c>
      <c r="M105" s="50">
        <v>0.2</v>
      </c>
      <c r="N105" s="50">
        <v>0</v>
      </c>
    </row>
    <row r="106" spans="1:14" x14ac:dyDescent="0.25">
      <c r="A106" s="48" t="s">
        <v>15</v>
      </c>
      <c r="B106" s="48" t="s">
        <v>239</v>
      </c>
      <c r="C106" s="46" t="s">
        <v>35</v>
      </c>
      <c r="D106" s="46"/>
      <c r="E106" s="46" t="s">
        <v>18</v>
      </c>
      <c r="F106" s="44">
        <f t="shared" si="4"/>
        <v>3.3333333333333333E-2</v>
      </c>
      <c r="G106" s="50">
        <v>0</v>
      </c>
      <c r="H106" s="50">
        <v>0</v>
      </c>
      <c r="I106" s="50">
        <v>69.896000000000001</v>
      </c>
      <c r="J106" s="50">
        <v>0.1</v>
      </c>
      <c r="K106" s="50">
        <v>0.30099999999999999</v>
      </c>
      <c r="L106" s="50" t="s">
        <v>60</v>
      </c>
      <c r="M106" s="50">
        <v>0.1</v>
      </c>
      <c r="N106" s="50">
        <v>0</v>
      </c>
    </row>
    <row r="107" spans="1:14" x14ac:dyDescent="0.25">
      <c r="A107" s="48" t="s">
        <v>15</v>
      </c>
      <c r="B107" s="48" t="s">
        <v>239</v>
      </c>
      <c r="C107" s="46" t="s">
        <v>161</v>
      </c>
      <c r="D107" s="46"/>
      <c r="E107" s="46" t="s">
        <v>18</v>
      </c>
      <c r="F107" s="44">
        <f t="shared" si="4"/>
        <v>3.3333333333333333E-2</v>
      </c>
      <c r="G107" s="50" t="s">
        <v>60</v>
      </c>
      <c r="H107" s="50">
        <v>7.5039999999999996</v>
      </c>
      <c r="I107" s="50">
        <v>4.6459999999999999</v>
      </c>
      <c r="J107" s="50">
        <v>7.5060000000000002</v>
      </c>
      <c r="K107" s="50" t="s">
        <v>60</v>
      </c>
      <c r="L107" s="50" t="s">
        <v>60</v>
      </c>
      <c r="M107" s="50">
        <v>0.1</v>
      </c>
      <c r="N107" s="50" t="s">
        <v>60</v>
      </c>
    </row>
    <row r="108" spans="1:14" x14ac:dyDescent="0.25">
      <c r="A108" s="48" t="s">
        <v>15</v>
      </c>
      <c r="B108" s="48" t="s">
        <v>239</v>
      </c>
      <c r="C108" s="46" t="s">
        <v>172</v>
      </c>
      <c r="D108" s="46"/>
      <c r="E108" s="46" t="s">
        <v>18</v>
      </c>
      <c r="F108" s="44">
        <f t="shared" si="4"/>
        <v>3.3333333333333333E-2</v>
      </c>
      <c r="G108" s="50" t="s">
        <v>60</v>
      </c>
      <c r="H108" s="50" t="s">
        <v>60</v>
      </c>
      <c r="I108" s="50" t="s">
        <v>60</v>
      </c>
      <c r="J108" s="50" t="s">
        <v>60</v>
      </c>
      <c r="K108" s="50">
        <v>0.10299999999999999</v>
      </c>
      <c r="L108" s="50" t="s">
        <v>60</v>
      </c>
      <c r="M108" s="50">
        <v>0.1</v>
      </c>
      <c r="N108" s="50" t="s">
        <v>60</v>
      </c>
    </row>
    <row r="109" spans="1:14" x14ac:dyDescent="0.25">
      <c r="A109" s="48" t="s">
        <v>15</v>
      </c>
      <c r="B109" s="48" t="s">
        <v>239</v>
      </c>
      <c r="C109" s="46" t="s">
        <v>69</v>
      </c>
      <c r="D109" s="46"/>
      <c r="E109" s="46" t="s">
        <v>18</v>
      </c>
      <c r="F109" s="44">
        <f t="shared" si="4"/>
        <v>3.3333333333333333E-2</v>
      </c>
      <c r="G109" s="50" t="s">
        <v>60</v>
      </c>
      <c r="H109" s="50" t="s">
        <v>60</v>
      </c>
      <c r="I109" s="50">
        <v>0</v>
      </c>
      <c r="J109" s="50" t="s">
        <v>60</v>
      </c>
      <c r="K109" s="50" t="s">
        <v>60</v>
      </c>
      <c r="L109" s="50" t="s">
        <v>60</v>
      </c>
      <c r="M109" s="50">
        <v>0.1</v>
      </c>
      <c r="N109" s="50" t="s">
        <v>60</v>
      </c>
    </row>
    <row r="110" spans="1:14" x14ac:dyDescent="0.25">
      <c r="A110" s="48" t="s">
        <v>15</v>
      </c>
      <c r="B110" s="48" t="s">
        <v>239</v>
      </c>
      <c r="C110" s="46" t="s">
        <v>74</v>
      </c>
      <c r="D110" s="46"/>
      <c r="E110" s="46" t="s">
        <v>18</v>
      </c>
      <c r="F110" s="44">
        <f t="shared" si="4"/>
        <v>1.6666666666666666E-2</v>
      </c>
      <c r="G110" s="50" t="s">
        <v>60</v>
      </c>
      <c r="H110" s="50" t="s">
        <v>60</v>
      </c>
      <c r="I110" s="50" t="s">
        <v>60</v>
      </c>
      <c r="J110" s="50" t="s">
        <v>60</v>
      </c>
      <c r="K110" s="50">
        <v>39.981000000000002</v>
      </c>
      <c r="L110" s="50" t="s">
        <v>60</v>
      </c>
      <c r="M110" s="50">
        <v>0.05</v>
      </c>
      <c r="N110" s="50" t="s">
        <v>60</v>
      </c>
    </row>
    <row r="111" spans="1:14" x14ac:dyDescent="0.25">
      <c r="A111" s="48" t="s">
        <v>15</v>
      </c>
      <c r="B111" s="48" t="s">
        <v>239</v>
      </c>
      <c r="C111" s="46" t="s">
        <v>195</v>
      </c>
      <c r="D111" s="46"/>
      <c r="E111" s="46" t="s">
        <v>18</v>
      </c>
      <c r="F111" s="44">
        <f t="shared" si="4"/>
        <v>0</v>
      </c>
      <c r="G111" s="50">
        <v>0</v>
      </c>
      <c r="H111" s="50">
        <v>41033.849000000002</v>
      </c>
      <c r="I111" s="50">
        <v>0</v>
      </c>
      <c r="J111" s="50">
        <v>0.20300000000000001</v>
      </c>
      <c r="K111" s="50">
        <v>0.13200000000000001</v>
      </c>
      <c r="L111" s="50">
        <v>0</v>
      </c>
      <c r="M111" s="50">
        <v>0</v>
      </c>
      <c r="N111" s="50">
        <v>0</v>
      </c>
    </row>
    <row r="112" spans="1:14" x14ac:dyDescent="0.25">
      <c r="A112" s="48" t="s">
        <v>15</v>
      </c>
      <c r="B112" s="48" t="s">
        <v>239</v>
      </c>
      <c r="C112" s="46" t="s">
        <v>196</v>
      </c>
      <c r="D112" s="46"/>
      <c r="E112" s="46" t="s">
        <v>18</v>
      </c>
      <c r="F112" s="44">
        <f t="shared" si="4"/>
        <v>0</v>
      </c>
      <c r="G112" s="50" t="s">
        <v>60</v>
      </c>
      <c r="H112" s="50" t="s">
        <v>60</v>
      </c>
      <c r="I112" s="50">
        <v>0.1</v>
      </c>
      <c r="J112" s="50" t="s">
        <v>60</v>
      </c>
      <c r="K112" s="50">
        <v>0.10199999999999999</v>
      </c>
      <c r="L112" s="50" t="s">
        <v>60</v>
      </c>
      <c r="M112" s="50" t="s">
        <v>60</v>
      </c>
      <c r="N112" s="50" t="s">
        <v>60</v>
      </c>
    </row>
    <row r="113" spans="1:14" x14ac:dyDescent="0.25">
      <c r="A113" s="48" t="s">
        <v>15</v>
      </c>
      <c r="B113" s="48" t="s">
        <v>239</v>
      </c>
      <c r="C113" s="46" t="s">
        <v>130</v>
      </c>
      <c r="D113" s="46"/>
      <c r="E113" s="46" t="s">
        <v>18</v>
      </c>
      <c r="F113" s="44">
        <f t="shared" si="4"/>
        <v>0</v>
      </c>
      <c r="G113" s="50" t="s">
        <v>60</v>
      </c>
      <c r="H113" s="50" t="s">
        <v>60</v>
      </c>
      <c r="I113" s="50">
        <v>16.856999999999999</v>
      </c>
      <c r="J113" s="50" t="s">
        <v>60</v>
      </c>
      <c r="K113" s="50" t="s">
        <v>60</v>
      </c>
      <c r="L113" s="50" t="s">
        <v>60</v>
      </c>
      <c r="M113" s="50" t="s">
        <v>60</v>
      </c>
      <c r="N113" s="50" t="s">
        <v>60</v>
      </c>
    </row>
    <row r="114" spans="1:14" x14ac:dyDescent="0.25">
      <c r="A114" s="48" t="s">
        <v>15</v>
      </c>
      <c r="B114" s="48" t="s">
        <v>239</v>
      </c>
      <c r="C114" s="46" t="s">
        <v>143</v>
      </c>
      <c r="D114" s="46"/>
      <c r="E114" s="46" t="s">
        <v>18</v>
      </c>
      <c r="F114" s="44">
        <f t="shared" si="4"/>
        <v>0</v>
      </c>
      <c r="G114" s="50" t="s">
        <v>60</v>
      </c>
      <c r="H114" s="50">
        <v>25.327000000000002</v>
      </c>
      <c r="I114" s="50">
        <v>77.361999999999995</v>
      </c>
      <c r="J114" s="50" t="s">
        <v>60</v>
      </c>
      <c r="K114" s="50" t="s">
        <v>60</v>
      </c>
      <c r="L114" s="50">
        <v>0</v>
      </c>
      <c r="M114" s="50">
        <v>0</v>
      </c>
      <c r="N114" s="50" t="s">
        <v>60</v>
      </c>
    </row>
    <row r="115" spans="1:14" x14ac:dyDescent="0.25">
      <c r="A115" s="48" t="s">
        <v>15</v>
      </c>
      <c r="B115" s="48" t="s">
        <v>239</v>
      </c>
      <c r="C115" s="46" t="s">
        <v>164</v>
      </c>
      <c r="D115" s="46"/>
      <c r="E115" s="46" t="s">
        <v>18</v>
      </c>
      <c r="F115" s="44">
        <f t="shared" si="4"/>
        <v>0</v>
      </c>
      <c r="G115" s="50" t="s">
        <v>60</v>
      </c>
      <c r="H115" s="50" t="s">
        <v>60</v>
      </c>
      <c r="I115" s="50">
        <v>7.202</v>
      </c>
      <c r="J115" s="50" t="s">
        <v>60</v>
      </c>
      <c r="K115" s="50" t="s">
        <v>60</v>
      </c>
      <c r="L115" s="50" t="s">
        <v>60</v>
      </c>
      <c r="M115" s="50" t="s">
        <v>60</v>
      </c>
      <c r="N115" s="50" t="s">
        <v>60</v>
      </c>
    </row>
    <row r="116" spans="1:14" x14ac:dyDescent="0.25">
      <c r="A116" s="48" t="s">
        <v>15</v>
      </c>
      <c r="B116" s="48" t="s">
        <v>239</v>
      </c>
      <c r="C116" s="46" t="s">
        <v>184</v>
      </c>
      <c r="D116" s="46"/>
      <c r="E116" s="46" t="s">
        <v>18</v>
      </c>
      <c r="F116" s="44">
        <f t="shared" si="4"/>
        <v>0</v>
      </c>
      <c r="G116" s="50" t="s">
        <v>60</v>
      </c>
      <c r="H116" s="50">
        <v>39.023000000000003</v>
      </c>
      <c r="I116" s="50" t="s">
        <v>60</v>
      </c>
      <c r="J116" s="50" t="s">
        <v>60</v>
      </c>
      <c r="K116" s="50" t="s">
        <v>60</v>
      </c>
      <c r="L116" s="50" t="s">
        <v>60</v>
      </c>
      <c r="M116" s="50" t="s">
        <v>60</v>
      </c>
      <c r="N116" s="50" t="s">
        <v>60</v>
      </c>
    </row>
    <row r="117" spans="1:14" x14ac:dyDescent="0.25">
      <c r="A117" s="48" t="s">
        <v>15</v>
      </c>
      <c r="B117" s="48" t="s">
        <v>239</v>
      </c>
      <c r="C117" s="46" t="s">
        <v>108</v>
      </c>
      <c r="D117" s="46"/>
      <c r="E117" s="46" t="s">
        <v>18</v>
      </c>
      <c r="F117" s="44">
        <f t="shared" si="4"/>
        <v>0</v>
      </c>
      <c r="G117" s="50">
        <v>7.7729999999999997</v>
      </c>
      <c r="H117" s="50" t="s">
        <v>60</v>
      </c>
      <c r="I117" s="50">
        <v>0.10100000000000001</v>
      </c>
      <c r="J117" s="50">
        <v>6.2220000000000004</v>
      </c>
      <c r="K117" s="50">
        <v>0.19600000000000001</v>
      </c>
      <c r="L117" s="50" t="s">
        <v>60</v>
      </c>
      <c r="M117" s="50" t="s">
        <v>60</v>
      </c>
      <c r="N117" s="50" t="s">
        <v>60</v>
      </c>
    </row>
    <row r="118" spans="1:14" x14ac:dyDescent="0.25">
      <c r="A118" s="48" t="s">
        <v>15</v>
      </c>
      <c r="B118" s="48" t="s">
        <v>239</v>
      </c>
      <c r="C118" s="46" t="s">
        <v>177</v>
      </c>
      <c r="D118" s="46"/>
      <c r="E118" s="46" t="s">
        <v>18</v>
      </c>
      <c r="F118" s="44">
        <f t="shared" si="4"/>
        <v>0</v>
      </c>
      <c r="G118" s="50" t="s">
        <v>60</v>
      </c>
      <c r="H118" s="50" t="s">
        <v>60</v>
      </c>
      <c r="I118" s="50" t="s">
        <v>60</v>
      </c>
      <c r="J118" s="50">
        <v>2.96</v>
      </c>
      <c r="K118" s="50" t="s">
        <v>60</v>
      </c>
      <c r="L118" s="50" t="s">
        <v>60</v>
      </c>
      <c r="M118" s="50">
        <v>0</v>
      </c>
      <c r="N118" s="50" t="s">
        <v>60</v>
      </c>
    </row>
    <row r="119" spans="1:14" x14ac:dyDescent="0.25">
      <c r="A119" s="48" t="s">
        <v>15</v>
      </c>
      <c r="B119" s="48" t="s">
        <v>239</v>
      </c>
      <c r="C119" s="46" t="s">
        <v>179</v>
      </c>
      <c r="D119" s="46"/>
      <c r="E119" s="46" t="s">
        <v>18</v>
      </c>
      <c r="F119" s="44">
        <f t="shared" si="4"/>
        <v>0</v>
      </c>
      <c r="G119" s="50">
        <v>58.441000000000003</v>
      </c>
      <c r="H119" s="50" t="s">
        <v>60</v>
      </c>
      <c r="I119" s="50" t="s">
        <v>60</v>
      </c>
      <c r="J119" s="50">
        <v>74.552000000000007</v>
      </c>
      <c r="K119" s="50" t="s">
        <v>60</v>
      </c>
      <c r="L119" s="50" t="s">
        <v>60</v>
      </c>
      <c r="M119" s="50" t="s">
        <v>60</v>
      </c>
      <c r="N119" s="50" t="s">
        <v>60</v>
      </c>
    </row>
    <row r="120" spans="1:14" x14ac:dyDescent="0.25">
      <c r="A120" s="48" t="s">
        <v>15</v>
      </c>
      <c r="B120" s="48" t="s">
        <v>239</v>
      </c>
      <c r="C120" s="46" t="s">
        <v>115</v>
      </c>
      <c r="D120" s="46"/>
      <c r="E120" s="46" t="s">
        <v>18</v>
      </c>
      <c r="F120" s="44">
        <f t="shared" si="4"/>
        <v>0</v>
      </c>
      <c r="G120" s="50">
        <v>79.408000000000001</v>
      </c>
      <c r="H120" s="50">
        <v>80.921999999999997</v>
      </c>
      <c r="I120" s="50">
        <v>118.795</v>
      </c>
      <c r="J120" s="50" t="s">
        <v>60</v>
      </c>
      <c r="K120" s="50" t="s">
        <v>60</v>
      </c>
      <c r="L120" s="50" t="s">
        <v>60</v>
      </c>
      <c r="M120" s="50" t="s">
        <v>60</v>
      </c>
      <c r="N120" s="50" t="s">
        <v>60</v>
      </c>
    </row>
    <row r="121" spans="1:14" x14ac:dyDescent="0.25">
      <c r="A121" s="48" t="s">
        <v>15</v>
      </c>
      <c r="B121" s="48" t="s">
        <v>239</v>
      </c>
      <c r="C121" s="46" t="s">
        <v>274</v>
      </c>
      <c r="D121" s="46"/>
      <c r="E121" s="46" t="s">
        <v>18</v>
      </c>
      <c r="F121" s="44">
        <f t="shared" si="4"/>
        <v>0</v>
      </c>
      <c r="G121" s="50" t="s">
        <v>60</v>
      </c>
      <c r="H121" s="50" t="s">
        <v>60</v>
      </c>
      <c r="I121" s="50" t="s">
        <v>60</v>
      </c>
      <c r="J121" s="50" t="s">
        <v>60</v>
      </c>
      <c r="K121" s="50">
        <v>41.616999999999997</v>
      </c>
      <c r="L121" s="50" t="s">
        <v>60</v>
      </c>
      <c r="M121" s="50" t="s">
        <v>60</v>
      </c>
      <c r="N121" s="50" t="s">
        <v>60</v>
      </c>
    </row>
    <row r="122" spans="1:14" x14ac:dyDescent="0.25">
      <c r="A122" s="48" t="s">
        <v>15</v>
      </c>
      <c r="B122" s="48" t="s">
        <v>239</v>
      </c>
      <c r="C122" s="46" t="s">
        <v>288</v>
      </c>
      <c r="D122" s="46"/>
      <c r="E122" s="46" t="s">
        <v>18</v>
      </c>
      <c r="F122" s="44">
        <f t="shared" si="4"/>
        <v>0</v>
      </c>
      <c r="G122" s="50">
        <v>0</v>
      </c>
      <c r="H122" s="50">
        <v>0</v>
      </c>
      <c r="I122" s="50">
        <v>257.50299999999999</v>
      </c>
      <c r="J122" s="50" t="s">
        <v>60</v>
      </c>
      <c r="K122" s="50" t="s">
        <v>60</v>
      </c>
      <c r="L122" s="50">
        <v>0</v>
      </c>
      <c r="M122" s="50" t="s">
        <v>60</v>
      </c>
      <c r="N122" s="50" t="s">
        <v>60</v>
      </c>
    </row>
    <row r="123" spans="1:14" x14ac:dyDescent="0.25">
      <c r="A123" s="48" t="s">
        <v>15</v>
      </c>
      <c r="B123" s="48" t="s">
        <v>239</v>
      </c>
      <c r="C123" s="46" t="s">
        <v>126</v>
      </c>
      <c r="D123" s="46"/>
      <c r="E123" s="46" t="s">
        <v>18</v>
      </c>
      <c r="F123" s="44">
        <f t="shared" si="4"/>
        <v>0</v>
      </c>
      <c r="G123" s="50">
        <v>39.287999999999997</v>
      </c>
      <c r="H123" s="50" t="s">
        <v>60</v>
      </c>
      <c r="I123" s="50">
        <v>1.196</v>
      </c>
      <c r="J123" s="50">
        <v>2.96</v>
      </c>
      <c r="K123" s="50">
        <v>1.173</v>
      </c>
      <c r="L123" s="50" t="s">
        <v>60</v>
      </c>
      <c r="M123" s="50" t="s">
        <v>60</v>
      </c>
      <c r="N123" s="50" t="s">
        <v>60</v>
      </c>
    </row>
    <row r="124" spans="1:14" x14ac:dyDescent="0.25">
      <c r="A124" s="48" t="s">
        <v>15</v>
      </c>
      <c r="B124" s="48" t="s">
        <v>239</v>
      </c>
      <c r="C124" s="46" t="s">
        <v>178</v>
      </c>
      <c r="D124" s="46"/>
      <c r="E124" s="46" t="s">
        <v>18</v>
      </c>
      <c r="F124" s="44">
        <f t="shared" si="4"/>
        <v>0</v>
      </c>
      <c r="G124" s="50" t="s">
        <v>60</v>
      </c>
      <c r="H124" s="50" t="s">
        <v>60</v>
      </c>
      <c r="I124" s="50" t="s">
        <v>60</v>
      </c>
      <c r="J124" s="50">
        <v>0</v>
      </c>
      <c r="K124" s="50" t="s">
        <v>60</v>
      </c>
      <c r="L124" s="50" t="s">
        <v>60</v>
      </c>
      <c r="M124" s="50" t="s">
        <v>60</v>
      </c>
      <c r="N124" s="50" t="s">
        <v>60</v>
      </c>
    </row>
    <row r="125" spans="1:14" x14ac:dyDescent="0.25">
      <c r="A125" s="48" t="s">
        <v>15</v>
      </c>
      <c r="B125" s="48" t="s">
        <v>239</v>
      </c>
      <c r="C125" s="46" t="s">
        <v>114</v>
      </c>
      <c r="D125" s="46"/>
      <c r="E125" s="46" t="s">
        <v>18</v>
      </c>
      <c r="F125" s="44">
        <f t="shared" si="4"/>
        <v>0</v>
      </c>
      <c r="G125" s="50" t="s">
        <v>60</v>
      </c>
      <c r="H125" s="50" t="s">
        <v>60</v>
      </c>
      <c r="I125" s="50">
        <v>400.00099999999998</v>
      </c>
      <c r="J125" s="50">
        <v>0</v>
      </c>
      <c r="K125" s="50" t="s">
        <v>60</v>
      </c>
      <c r="L125" s="50" t="s">
        <v>60</v>
      </c>
      <c r="M125" s="50" t="s">
        <v>60</v>
      </c>
      <c r="N125" s="50" t="s">
        <v>60</v>
      </c>
    </row>
    <row r="126" spans="1:14" x14ac:dyDescent="0.25">
      <c r="A126" s="48" t="s">
        <v>15</v>
      </c>
      <c r="B126" s="48" t="s">
        <v>239</v>
      </c>
      <c r="C126" s="46" t="s">
        <v>59</v>
      </c>
      <c r="D126" s="46"/>
      <c r="E126" s="46" t="s">
        <v>18</v>
      </c>
      <c r="F126" s="44">
        <f t="shared" si="4"/>
        <v>0</v>
      </c>
      <c r="G126" s="50" t="s">
        <v>60</v>
      </c>
      <c r="H126" s="50" t="s">
        <v>60</v>
      </c>
      <c r="I126" s="50">
        <v>27.010999999999999</v>
      </c>
      <c r="J126" s="50" t="s">
        <v>60</v>
      </c>
      <c r="K126" s="50" t="s">
        <v>60</v>
      </c>
      <c r="L126" s="50" t="s">
        <v>60</v>
      </c>
      <c r="M126" s="50" t="s">
        <v>60</v>
      </c>
      <c r="N126" s="50" t="s">
        <v>60</v>
      </c>
    </row>
    <row r="127" spans="1:14" x14ac:dyDescent="0.25">
      <c r="A127" s="48" t="s">
        <v>15</v>
      </c>
      <c r="B127" s="48" t="s">
        <v>239</v>
      </c>
      <c r="C127" s="46" t="s">
        <v>94</v>
      </c>
      <c r="D127" s="46"/>
      <c r="E127" s="46" t="s">
        <v>18</v>
      </c>
      <c r="F127" s="44">
        <f t="shared" si="4"/>
        <v>0</v>
      </c>
      <c r="G127" s="50">
        <v>4.5739999999999998</v>
      </c>
      <c r="H127" s="50">
        <v>0</v>
      </c>
      <c r="I127" s="50" t="s">
        <v>60</v>
      </c>
      <c r="J127" s="50" t="s">
        <v>60</v>
      </c>
      <c r="K127" s="50">
        <v>0</v>
      </c>
      <c r="L127" s="50" t="s">
        <v>60</v>
      </c>
      <c r="M127" s="50" t="s">
        <v>60</v>
      </c>
      <c r="N127" s="50" t="s">
        <v>60</v>
      </c>
    </row>
    <row r="128" spans="1:14" x14ac:dyDescent="0.25">
      <c r="A128" s="48" t="s">
        <v>15</v>
      </c>
      <c r="B128" s="48" t="s">
        <v>239</v>
      </c>
      <c r="C128" s="46" t="s">
        <v>125</v>
      </c>
      <c r="D128" s="46"/>
      <c r="E128" s="46" t="s">
        <v>18</v>
      </c>
      <c r="F128" s="44">
        <f t="shared" si="4"/>
        <v>0</v>
      </c>
      <c r="G128" s="50" t="s">
        <v>60</v>
      </c>
      <c r="H128" s="50" t="s">
        <v>60</v>
      </c>
      <c r="I128" s="50" t="s">
        <v>60</v>
      </c>
      <c r="J128" s="50" t="s">
        <v>60</v>
      </c>
      <c r="K128" s="50" t="s">
        <v>60</v>
      </c>
      <c r="L128" s="50" t="s">
        <v>60</v>
      </c>
      <c r="M128" s="50">
        <v>0</v>
      </c>
      <c r="N128" s="50" t="s">
        <v>60</v>
      </c>
    </row>
    <row r="129" spans="1:14" x14ac:dyDescent="0.25">
      <c r="A129" s="48" t="s">
        <v>15</v>
      </c>
      <c r="B129" s="48" t="s">
        <v>239</v>
      </c>
      <c r="C129" s="46" t="s">
        <v>83</v>
      </c>
      <c r="D129" s="46"/>
      <c r="E129" s="46" t="s">
        <v>18</v>
      </c>
      <c r="F129" s="44">
        <f t="shared" si="4"/>
        <v>0</v>
      </c>
      <c r="G129" s="50" t="s">
        <v>60</v>
      </c>
      <c r="H129" s="50" t="s">
        <v>60</v>
      </c>
      <c r="I129" s="50">
        <v>18.379000000000001</v>
      </c>
      <c r="J129" s="50" t="s">
        <v>60</v>
      </c>
      <c r="K129" s="50" t="s">
        <v>60</v>
      </c>
      <c r="L129" s="50" t="s">
        <v>60</v>
      </c>
      <c r="M129" s="50" t="s">
        <v>60</v>
      </c>
      <c r="N129" s="50" t="s">
        <v>60</v>
      </c>
    </row>
    <row r="130" spans="1:14" x14ac:dyDescent="0.25">
      <c r="A130" s="48" t="s">
        <v>15</v>
      </c>
      <c r="B130" s="48" t="s">
        <v>239</v>
      </c>
      <c r="C130" s="46" t="s">
        <v>168</v>
      </c>
      <c r="D130" s="46"/>
      <c r="E130" s="46" t="s">
        <v>18</v>
      </c>
      <c r="F130" s="44">
        <f t="shared" si="4"/>
        <v>0</v>
      </c>
      <c r="G130" s="50" t="s">
        <v>60</v>
      </c>
      <c r="H130" s="50" t="s">
        <v>60</v>
      </c>
      <c r="I130" s="50" t="s">
        <v>60</v>
      </c>
      <c r="J130" s="50" t="s">
        <v>60</v>
      </c>
      <c r="K130" s="50">
        <v>0.105</v>
      </c>
      <c r="L130" s="50" t="s">
        <v>60</v>
      </c>
      <c r="M130" s="50" t="s">
        <v>60</v>
      </c>
      <c r="N130" s="50" t="s">
        <v>60</v>
      </c>
    </row>
    <row r="131" spans="1:14" x14ac:dyDescent="0.25">
      <c r="A131" s="48" t="s">
        <v>15</v>
      </c>
      <c r="B131" s="48" t="s">
        <v>239</v>
      </c>
      <c r="C131" s="46" t="s">
        <v>163</v>
      </c>
      <c r="D131" s="46"/>
      <c r="E131" s="46" t="s">
        <v>18</v>
      </c>
      <c r="F131" s="44">
        <f t="shared" si="4"/>
        <v>0</v>
      </c>
      <c r="G131" s="50" t="s">
        <v>60</v>
      </c>
      <c r="H131" s="50" t="s">
        <v>60</v>
      </c>
      <c r="I131" s="50" t="s">
        <v>60</v>
      </c>
      <c r="J131" s="50">
        <v>6.5049999999999999</v>
      </c>
      <c r="K131" s="50" t="s">
        <v>60</v>
      </c>
      <c r="L131" s="50" t="s">
        <v>60</v>
      </c>
      <c r="M131" s="50" t="s">
        <v>60</v>
      </c>
      <c r="N131" s="50" t="s">
        <v>60</v>
      </c>
    </row>
    <row r="132" spans="1:14" x14ac:dyDescent="0.25">
      <c r="A132" s="48" t="s">
        <v>15</v>
      </c>
      <c r="B132" s="48" t="s">
        <v>239</v>
      </c>
      <c r="C132" s="46" t="s">
        <v>113</v>
      </c>
      <c r="D132" s="46"/>
      <c r="E132" s="46" t="s">
        <v>18</v>
      </c>
      <c r="F132" s="44">
        <f t="shared" si="4"/>
        <v>0</v>
      </c>
      <c r="G132" s="50" t="s">
        <v>60</v>
      </c>
      <c r="H132" s="50">
        <v>0.251</v>
      </c>
      <c r="I132" s="50">
        <v>65.597999999999999</v>
      </c>
      <c r="J132" s="50" t="s">
        <v>60</v>
      </c>
      <c r="K132" s="50">
        <v>16.728999999999999</v>
      </c>
      <c r="L132" s="50" t="s">
        <v>60</v>
      </c>
      <c r="M132" s="50" t="s">
        <v>60</v>
      </c>
      <c r="N132" s="50" t="s">
        <v>60</v>
      </c>
    </row>
    <row r="133" spans="1:14" x14ac:dyDescent="0.25">
      <c r="A133" s="48" t="s">
        <v>15</v>
      </c>
      <c r="B133" s="48" t="s">
        <v>239</v>
      </c>
      <c r="C133" s="46" t="s">
        <v>104</v>
      </c>
      <c r="D133" s="46"/>
      <c r="E133" s="46" t="s">
        <v>18</v>
      </c>
      <c r="F133" s="44">
        <f t="shared" si="4"/>
        <v>0</v>
      </c>
      <c r="G133" s="50">
        <v>0</v>
      </c>
      <c r="H133" s="50" t="s">
        <v>60</v>
      </c>
      <c r="I133" s="50">
        <v>96.319000000000003</v>
      </c>
      <c r="J133" s="50" t="s">
        <v>60</v>
      </c>
      <c r="K133" s="50" t="s">
        <v>60</v>
      </c>
      <c r="L133" s="50" t="s">
        <v>60</v>
      </c>
      <c r="M133" s="50" t="s">
        <v>60</v>
      </c>
      <c r="N133" s="50" t="s">
        <v>60</v>
      </c>
    </row>
    <row r="134" spans="1:14" x14ac:dyDescent="0.25">
      <c r="A134" s="48" t="s">
        <v>15</v>
      </c>
      <c r="B134" s="48" t="s">
        <v>239</v>
      </c>
      <c r="C134" s="46" t="s">
        <v>103</v>
      </c>
      <c r="D134" s="46"/>
      <c r="E134" s="46" t="s">
        <v>18</v>
      </c>
      <c r="F134" s="44">
        <f t="shared" si="4"/>
        <v>0</v>
      </c>
      <c r="G134" s="50" t="s">
        <v>60</v>
      </c>
      <c r="H134" s="50" t="s">
        <v>60</v>
      </c>
      <c r="I134" s="50" t="s">
        <v>60</v>
      </c>
      <c r="J134" s="50" t="s">
        <v>60</v>
      </c>
      <c r="K134" s="50">
        <v>0.20100000000000001</v>
      </c>
      <c r="L134" s="50" t="s">
        <v>60</v>
      </c>
      <c r="M134" s="50" t="s">
        <v>60</v>
      </c>
      <c r="N134" s="50" t="s">
        <v>60</v>
      </c>
    </row>
    <row r="135" spans="1:14" x14ac:dyDescent="0.25">
      <c r="A135" s="48" t="s">
        <v>15</v>
      </c>
      <c r="B135" s="48" t="s">
        <v>239</v>
      </c>
      <c r="C135" s="46" t="s">
        <v>129</v>
      </c>
      <c r="D135" s="46"/>
      <c r="E135" s="46" t="s">
        <v>18</v>
      </c>
      <c r="F135" s="44">
        <f t="shared" ref="F135:F146" si="5">SUM(L135:N135)/3</f>
        <v>0</v>
      </c>
      <c r="G135" s="50" t="s">
        <v>60</v>
      </c>
      <c r="H135" s="50">
        <v>43.45</v>
      </c>
      <c r="I135" s="50" t="s">
        <v>60</v>
      </c>
      <c r="J135" s="50" t="s">
        <v>60</v>
      </c>
      <c r="K135" s="50" t="s">
        <v>60</v>
      </c>
      <c r="L135" s="50" t="s">
        <v>60</v>
      </c>
      <c r="M135" s="50" t="s">
        <v>60</v>
      </c>
      <c r="N135" s="50" t="s">
        <v>60</v>
      </c>
    </row>
    <row r="136" spans="1:14" x14ac:dyDescent="0.25">
      <c r="A136" s="48" t="s">
        <v>15</v>
      </c>
      <c r="B136" s="48" t="s">
        <v>239</v>
      </c>
      <c r="C136" s="46" t="s">
        <v>180</v>
      </c>
      <c r="D136" s="46"/>
      <c r="E136" s="46" t="s">
        <v>18</v>
      </c>
      <c r="F136" s="44">
        <f t="shared" si="5"/>
        <v>0</v>
      </c>
      <c r="G136" s="50" t="s">
        <v>60</v>
      </c>
      <c r="H136" s="50" t="s">
        <v>60</v>
      </c>
      <c r="I136" s="50">
        <v>1.0900000000000001</v>
      </c>
      <c r="J136" s="50" t="s">
        <v>60</v>
      </c>
      <c r="K136" s="50" t="s">
        <v>60</v>
      </c>
      <c r="L136" s="50" t="s">
        <v>60</v>
      </c>
      <c r="M136" s="50" t="s">
        <v>60</v>
      </c>
      <c r="N136" s="50" t="s">
        <v>60</v>
      </c>
    </row>
    <row r="137" spans="1:14" x14ac:dyDescent="0.25">
      <c r="A137" s="48" t="s">
        <v>15</v>
      </c>
      <c r="B137" s="48" t="s">
        <v>239</v>
      </c>
      <c r="C137" s="46" t="s">
        <v>120</v>
      </c>
      <c r="D137" s="46"/>
      <c r="E137" s="46" t="s">
        <v>18</v>
      </c>
      <c r="F137" s="44">
        <f t="shared" si="5"/>
        <v>0</v>
      </c>
      <c r="G137" s="50" t="s">
        <v>60</v>
      </c>
      <c r="H137" s="50" t="s">
        <v>60</v>
      </c>
      <c r="I137" s="50" t="s">
        <v>60</v>
      </c>
      <c r="J137" s="50" t="s">
        <v>60</v>
      </c>
      <c r="K137" s="50">
        <v>9.5000000000000001E-2</v>
      </c>
      <c r="L137" s="50" t="s">
        <v>60</v>
      </c>
      <c r="M137" s="50" t="s">
        <v>60</v>
      </c>
      <c r="N137" s="50" t="s">
        <v>60</v>
      </c>
    </row>
    <row r="138" spans="1:14" x14ac:dyDescent="0.25">
      <c r="A138" s="48" t="s">
        <v>15</v>
      </c>
      <c r="B138" s="48" t="s">
        <v>239</v>
      </c>
      <c r="C138" s="46" t="s">
        <v>139</v>
      </c>
      <c r="D138" s="46"/>
      <c r="E138" s="46" t="s">
        <v>18</v>
      </c>
      <c r="F138" s="44">
        <f t="shared" si="5"/>
        <v>0</v>
      </c>
      <c r="G138" s="50" t="s">
        <v>60</v>
      </c>
      <c r="H138" s="50">
        <v>0</v>
      </c>
      <c r="I138" s="50">
        <v>0</v>
      </c>
      <c r="J138" s="50">
        <v>0</v>
      </c>
      <c r="K138" s="50" t="s">
        <v>60</v>
      </c>
      <c r="L138" s="50">
        <v>0</v>
      </c>
      <c r="M138" s="50">
        <v>0</v>
      </c>
      <c r="N138" s="50" t="s">
        <v>60</v>
      </c>
    </row>
    <row r="139" spans="1:14" x14ac:dyDescent="0.25">
      <c r="A139" s="48" t="s">
        <v>15</v>
      </c>
      <c r="B139" s="48" t="s">
        <v>239</v>
      </c>
      <c r="C139" s="46" t="s">
        <v>137</v>
      </c>
      <c r="D139" s="46"/>
      <c r="E139" s="46" t="s">
        <v>18</v>
      </c>
      <c r="F139" s="44">
        <f t="shared" si="5"/>
        <v>0</v>
      </c>
      <c r="G139" s="50" t="s">
        <v>60</v>
      </c>
      <c r="H139" s="50" t="s">
        <v>60</v>
      </c>
      <c r="I139" s="50" t="s">
        <v>60</v>
      </c>
      <c r="J139" s="50">
        <v>0.503</v>
      </c>
      <c r="K139" s="50" t="s">
        <v>60</v>
      </c>
      <c r="L139" s="50" t="s">
        <v>60</v>
      </c>
      <c r="M139" s="50" t="s">
        <v>60</v>
      </c>
      <c r="N139" s="50" t="s">
        <v>60</v>
      </c>
    </row>
    <row r="140" spans="1:14" x14ac:dyDescent="0.25">
      <c r="A140" s="48" t="s">
        <v>15</v>
      </c>
      <c r="B140" s="48" t="s">
        <v>239</v>
      </c>
      <c r="C140" s="46" t="s">
        <v>165</v>
      </c>
      <c r="D140" s="46"/>
      <c r="E140" s="46" t="s">
        <v>18</v>
      </c>
      <c r="F140" s="44">
        <f t="shared" si="5"/>
        <v>0</v>
      </c>
      <c r="G140" s="50" t="s">
        <v>60</v>
      </c>
      <c r="H140" s="50" t="s">
        <v>60</v>
      </c>
      <c r="I140" s="50" t="s">
        <v>60</v>
      </c>
      <c r="J140" s="50" t="s">
        <v>60</v>
      </c>
      <c r="K140" s="50">
        <v>0.10299999999999999</v>
      </c>
      <c r="L140" s="50" t="s">
        <v>60</v>
      </c>
      <c r="M140" s="50" t="s">
        <v>60</v>
      </c>
      <c r="N140" s="50" t="s">
        <v>60</v>
      </c>
    </row>
    <row r="141" spans="1:14" x14ac:dyDescent="0.25">
      <c r="A141" s="48" t="s">
        <v>15</v>
      </c>
      <c r="B141" s="48" t="s">
        <v>239</v>
      </c>
      <c r="C141" s="46" t="s">
        <v>124</v>
      </c>
      <c r="D141" s="46"/>
      <c r="E141" s="46" t="s">
        <v>18</v>
      </c>
      <c r="F141" s="44">
        <f t="shared" si="5"/>
        <v>0</v>
      </c>
      <c r="G141" s="50" t="s">
        <v>60</v>
      </c>
      <c r="H141" s="50" t="s">
        <v>60</v>
      </c>
      <c r="I141" s="50" t="s">
        <v>60</v>
      </c>
      <c r="J141" s="50" t="s">
        <v>60</v>
      </c>
      <c r="K141" s="50" t="s">
        <v>60</v>
      </c>
      <c r="L141" s="50" t="s">
        <v>60</v>
      </c>
      <c r="M141" s="50">
        <v>0</v>
      </c>
      <c r="N141" s="50" t="s">
        <v>60</v>
      </c>
    </row>
    <row r="142" spans="1:14" x14ac:dyDescent="0.25">
      <c r="A142" s="48" t="s">
        <v>15</v>
      </c>
      <c r="B142" s="48" t="s">
        <v>239</v>
      </c>
      <c r="C142" s="46" t="s">
        <v>268</v>
      </c>
      <c r="D142" s="46"/>
      <c r="E142" s="46" t="s">
        <v>18</v>
      </c>
      <c r="F142" s="44">
        <f t="shared" si="5"/>
        <v>0</v>
      </c>
      <c r="G142" s="50" t="s">
        <v>60</v>
      </c>
      <c r="H142" s="50" t="s">
        <v>60</v>
      </c>
      <c r="I142" s="50" t="s">
        <v>60</v>
      </c>
      <c r="J142" s="50" t="s">
        <v>60</v>
      </c>
      <c r="K142" s="50">
        <v>0</v>
      </c>
      <c r="L142" s="50" t="s">
        <v>60</v>
      </c>
      <c r="M142" s="50" t="s">
        <v>60</v>
      </c>
      <c r="N142" s="50" t="s">
        <v>60</v>
      </c>
    </row>
    <row r="143" spans="1:14" x14ac:dyDescent="0.25">
      <c r="A143" s="48" t="s">
        <v>15</v>
      </c>
      <c r="B143" s="48" t="s">
        <v>239</v>
      </c>
      <c r="C143" s="46" t="s">
        <v>122</v>
      </c>
      <c r="D143" s="46"/>
      <c r="E143" s="46" t="s">
        <v>18</v>
      </c>
      <c r="F143" s="44">
        <f t="shared" si="5"/>
        <v>0</v>
      </c>
      <c r="G143" s="50" t="s">
        <v>60</v>
      </c>
      <c r="H143" s="50" t="s">
        <v>60</v>
      </c>
      <c r="I143" s="50" t="s">
        <v>60</v>
      </c>
      <c r="J143" s="50" t="s">
        <v>60</v>
      </c>
      <c r="K143" s="50">
        <v>0</v>
      </c>
      <c r="L143" s="50" t="s">
        <v>60</v>
      </c>
      <c r="M143" s="50" t="s">
        <v>60</v>
      </c>
      <c r="N143" s="50" t="s">
        <v>60</v>
      </c>
    </row>
    <row r="144" spans="1:14" x14ac:dyDescent="0.25">
      <c r="A144" s="48" t="s">
        <v>15</v>
      </c>
      <c r="B144" s="48" t="s">
        <v>239</v>
      </c>
      <c r="C144" s="46" t="s">
        <v>138</v>
      </c>
      <c r="D144" s="46"/>
      <c r="E144" s="46" t="s">
        <v>18</v>
      </c>
      <c r="F144" s="44">
        <f t="shared" si="5"/>
        <v>0</v>
      </c>
      <c r="G144" s="50" t="s">
        <v>60</v>
      </c>
      <c r="H144" s="50" t="s">
        <v>60</v>
      </c>
      <c r="I144" s="50">
        <v>1.6080000000000001</v>
      </c>
      <c r="J144" s="50" t="s">
        <v>60</v>
      </c>
      <c r="K144" s="50" t="s">
        <v>60</v>
      </c>
      <c r="L144" s="50" t="s">
        <v>60</v>
      </c>
      <c r="M144" s="50" t="s">
        <v>60</v>
      </c>
      <c r="N144" s="50" t="s">
        <v>60</v>
      </c>
    </row>
    <row r="145" spans="1:14" x14ac:dyDescent="0.25">
      <c r="A145" s="48" t="s">
        <v>15</v>
      </c>
      <c r="B145" s="48" t="s">
        <v>239</v>
      </c>
      <c r="C145" s="46" t="s">
        <v>206</v>
      </c>
      <c r="D145" s="46"/>
      <c r="E145" s="46" t="s">
        <v>18</v>
      </c>
      <c r="F145" s="44">
        <f t="shared" si="5"/>
        <v>0</v>
      </c>
      <c r="G145" s="50" t="s">
        <v>60</v>
      </c>
      <c r="H145" s="50" t="s">
        <v>60</v>
      </c>
      <c r="I145" s="50" t="s">
        <v>60</v>
      </c>
      <c r="J145" s="50" t="s">
        <v>60</v>
      </c>
      <c r="K145" s="50" t="s">
        <v>60</v>
      </c>
      <c r="L145" s="50" t="s">
        <v>60</v>
      </c>
      <c r="M145" s="50">
        <v>0</v>
      </c>
      <c r="N145" s="50" t="s">
        <v>60</v>
      </c>
    </row>
    <row r="146" spans="1:14" x14ac:dyDescent="0.25">
      <c r="A146" s="48" t="s">
        <v>15</v>
      </c>
      <c r="B146" s="48" t="s">
        <v>239</v>
      </c>
      <c r="C146" s="46" t="s">
        <v>85</v>
      </c>
      <c r="D146" s="46"/>
      <c r="E146" s="46" t="s">
        <v>18</v>
      </c>
      <c r="F146" s="44">
        <f t="shared" si="5"/>
        <v>0</v>
      </c>
      <c r="G146" s="50" t="s">
        <v>60</v>
      </c>
      <c r="H146" s="50" t="s">
        <v>60</v>
      </c>
      <c r="I146" s="50">
        <v>78.840999999999994</v>
      </c>
      <c r="J146" s="50" t="s">
        <v>60</v>
      </c>
      <c r="K146" s="50" t="s">
        <v>60</v>
      </c>
      <c r="L146" s="50" t="s">
        <v>60</v>
      </c>
      <c r="M146" s="50" t="s">
        <v>60</v>
      </c>
      <c r="N146" s="50" t="s">
        <v>60</v>
      </c>
    </row>
    <row r="148" spans="1:14" x14ac:dyDescent="0.25">
      <c r="A148" s="48" t="s">
        <v>15</v>
      </c>
      <c r="B148" s="48" t="s">
        <v>239</v>
      </c>
      <c r="C148" s="46" t="s">
        <v>208</v>
      </c>
      <c r="D148" s="46" t="s">
        <v>17</v>
      </c>
      <c r="E148" s="46" t="s">
        <v>18</v>
      </c>
      <c r="F148" s="44">
        <v>717.74933333333331</v>
      </c>
      <c r="G148" s="50">
        <v>26.337</v>
      </c>
      <c r="H148" s="50">
        <v>2.109</v>
      </c>
      <c r="I148" s="50">
        <v>6.6239999999999997</v>
      </c>
      <c r="J148" s="50">
        <v>27.675000000000001</v>
      </c>
      <c r="K148" s="50">
        <v>1.05</v>
      </c>
      <c r="L148" s="50">
        <v>396.05599999999998</v>
      </c>
      <c r="M148" s="50">
        <v>1.9950000000000001</v>
      </c>
      <c r="N148" s="50">
        <v>1755.1969999999999</v>
      </c>
    </row>
    <row r="149" spans="1:14" x14ac:dyDescent="0.25">
      <c r="A149" s="48" t="s">
        <v>15</v>
      </c>
      <c r="B149" s="48" t="s">
        <v>239</v>
      </c>
      <c r="C149" s="46" t="s">
        <v>209</v>
      </c>
      <c r="D149" s="46" t="s">
        <v>17</v>
      </c>
      <c r="E149" s="46" t="s">
        <v>18</v>
      </c>
      <c r="F149" s="44">
        <v>33778.999333333333</v>
      </c>
      <c r="G149" s="50">
        <v>1731.6369999999999</v>
      </c>
      <c r="H149" s="50">
        <v>1900.569</v>
      </c>
      <c r="I149" s="50">
        <v>1557.0989999999999</v>
      </c>
      <c r="J149" s="50">
        <v>1312.557</v>
      </c>
      <c r="K149" s="50">
        <v>1440.2639999999999</v>
      </c>
      <c r="L149" s="50">
        <v>93722.226999999999</v>
      </c>
      <c r="M149" s="50">
        <v>4434.5209999999997</v>
      </c>
      <c r="N149" s="50">
        <v>3180.25</v>
      </c>
    </row>
    <row r="150" spans="1:14" x14ac:dyDescent="0.25">
      <c r="A150" s="48" t="s">
        <v>15</v>
      </c>
      <c r="B150" s="48" t="s">
        <v>239</v>
      </c>
      <c r="C150" s="46" t="s">
        <v>210</v>
      </c>
      <c r="D150" s="46" t="s">
        <v>17</v>
      </c>
      <c r="E150" s="46" t="s">
        <v>18</v>
      </c>
      <c r="F150" s="44">
        <v>0</v>
      </c>
      <c r="G150" s="50" t="s">
        <v>60</v>
      </c>
      <c r="H150" s="50">
        <v>30.036999999999999</v>
      </c>
      <c r="I150" s="50">
        <v>0</v>
      </c>
      <c r="J150" s="50">
        <v>0</v>
      </c>
      <c r="K150" s="50">
        <v>71.058000000000007</v>
      </c>
      <c r="L150" s="50" t="s">
        <v>60</v>
      </c>
      <c r="M150" s="50" t="s">
        <v>60</v>
      </c>
      <c r="N150" s="50" t="s">
        <v>60</v>
      </c>
    </row>
    <row r="151" spans="1:14" x14ac:dyDescent="0.25">
      <c r="A151" s="48" t="s">
        <v>15</v>
      </c>
      <c r="B151" s="48" t="s">
        <v>239</v>
      </c>
      <c r="C151" s="46" t="s">
        <v>211</v>
      </c>
      <c r="D151" s="46" t="s">
        <v>17</v>
      </c>
      <c r="E151" s="46" t="s">
        <v>18</v>
      </c>
      <c r="F151" s="44">
        <v>0</v>
      </c>
      <c r="G151" s="50">
        <v>11.169</v>
      </c>
      <c r="H151" s="50">
        <v>0</v>
      </c>
      <c r="I151" s="50">
        <v>0.1</v>
      </c>
      <c r="J151" s="50" t="s">
        <v>60</v>
      </c>
      <c r="K151" s="50">
        <v>9.4E-2</v>
      </c>
      <c r="L151" s="50" t="s">
        <v>60</v>
      </c>
      <c r="M151" s="50" t="s">
        <v>60</v>
      </c>
      <c r="N151" s="50" t="s">
        <v>60</v>
      </c>
    </row>
    <row r="152" spans="1:14" x14ac:dyDescent="0.25">
      <c r="A152" s="48" t="s">
        <v>15</v>
      </c>
      <c r="B152" s="48" t="s">
        <v>239</v>
      </c>
      <c r="C152" s="46" t="s">
        <v>212</v>
      </c>
      <c r="D152" s="46" t="s">
        <v>17</v>
      </c>
      <c r="E152" s="46" t="s">
        <v>18</v>
      </c>
      <c r="F152" s="44">
        <v>0</v>
      </c>
      <c r="G152" s="50">
        <v>0</v>
      </c>
      <c r="H152" s="50">
        <v>0</v>
      </c>
      <c r="I152" s="50">
        <v>0</v>
      </c>
      <c r="J152" s="50">
        <v>9.9000000000000005E-2</v>
      </c>
      <c r="K152" s="50">
        <v>4.9000000000000002E-2</v>
      </c>
      <c r="L152" s="50">
        <v>0</v>
      </c>
      <c r="M152" s="50" t="s">
        <v>60</v>
      </c>
      <c r="N152" s="50">
        <v>0</v>
      </c>
    </row>
    <row r="153" spans="1:14" x14ac:dyDescent="0.25">
      <c r="A153" s="48" t="s">
        <v>15</v>
      </c>
      <c r="B153" s="48" t="s">
        <v>239</v>
      </c>
      <c r="C153" s="46" t="s">
        <v>213</v>
      </c>
      <c r="D153" s="46" t="s">
        <v>17</v>
      </c>
      <c r="E153" s="46" t="s">
        <v>18</v>
      </c>
      <c r="F153" s="44">
        <v>647.904</v>
      </c>
      <c r="G153" s="50">
        <v>1168.74</v>
      </c>
      <c r="H153" s="50">
        <v>4381.107</v>
      </c>
      <c r="I153" s="50">
        <v>4229.2269999999999</v>
      </c>
      <c r="J153" s="50">
        <v>4121.9179999999997</v>
      </c>
      <c r="K153" s="50">
        <v>6662.6970000000001</v>
      </c>
      <c r="L153" s="50">
        <v>551.31299999999999</v>
      </c>
      <c r="M153" s="50">
        <v>997.09</v>
      </c>
      <c r="N153" s="50">
        <v>395.30900000000003</v>
      </c>
    </row>
    <row r="154" spans="1:14" x14ac:dyDescent="0.25">
      <c r="A154" s="48" t="s">
        <v>15</v>
      </c>
      <c r="B154" s="48" t="s">
        <v>239</v>
      </c>
      <c r="C154" s="46" t="s">
        <v>214</v>
      </c>
      <c r="D154" s="46" t="s">
        <v>17</v>
      </c>
      <c r="E154" s="46" t="s">
        <v>18</v>
      </c>
      <c r="F154" s="44">
        <v>0.83066666666666666</v>
      </c>
      <c r="G154" s="50">
        <v>17.895</v>
      </c>
      <c r="H154" s="50">
        <v>36.502000000000002</v>
      </c>
      <c r="I154" s="50">
        <v>0</v>
      </c>
      <c r="J154" s="50">
        <v>0.68100000000000005</v>
      </c>
      <c r="K154" s="50">
        <v>0</v>
      </c>
      <c r="L154" s="50">
        <v>0</v>
      </c>
      <c r="M154" s="50">
        <v>2.492</v>
      </c>
      <c r="N154" s="50">
        <v>0</v>
      </c>
    </row>
    <row r="155" spans="1:14" x14ac:dyDescent="0.25">
      <c r="A155" s="48" t="s">
        <v>15</v>
      </c>
      <c r="B155" s="48" t="s">
        <v>239</v>
      </c>
      <c r="C155" s="46" t="s">
        <v>215</v>
      </c>
      <c r="D155" s="46" t="s">
        <v>17</v>
      </c>
      <c r="E155" s="46" t="s">
        <v>18</v>
      </c>
      <c r="F155" s="44">
        <v>4743.4446666666672</v>
      </c>
      <c r="G155" s="50">
        <v>10005.957</v>
      </c>
      <c r="H155" s="50">
        <v>12990.973</v>
      </c>
      <c r="I155" s="50">
        <v>12513.697</v>
      </c>
      <c r="J155" s="50">
        <v>15827.249</v>
      </c>
      <c r="K155" s="50">
        <v>38124.106</v>
      </c>
      <c r="L155" s="50">
        <v>8823.0130000000008</v>
      </c>
      <c r="M155" s="50">
        <v>3115.9740000000002</v>
      </c>
      <c r="N155" s="50">
        <v>2291.3470000000002</v>
      </c>
    </row>
    <row r="156" spans="1:14" x14ac:dyDescent="0.25">
      <c r="A156" s="48" t="s">
        <v>15</v>
      </c>
      <c r="B156" s="48" t="s">
        <v>239</v>
      </c>
      <c r="C156" s="46" t="s">
        <v>217</v>
      </c>
      <c r="D156" s="46" t="s">
        <v>17</v>
      </c>
      <c r="E156" s="46" t="s">
        <v>18</v>
      </c>
      <c r="F156" s="44">
        <v>0</v>
      </c>
      <c r="G156" s="50">
        <v>0</v>
      </c>
      <c r="H156" s="50">
        <v>0</v>
      </c>
      <c r="I156" s="50">
        <v>1E-3</v>
      </c>
      <c r="J156" s="50">
        <v>0</v>
      </c>
      <c r="K156" s="50">
        <v>0.97699999999999998</v>
      </c>
      <c r="L156" s="50" t="s">
        <v>60</v>
      </c>
      <c r="M156" s="50">
        <v>0</v>
      </c>
      <c r="N156" s="50">
        <v>0</v>
      </c>
    </row>
    <row r="157" spans="1:14" x14ac:dyDescent="0.25">
      <c r="A157" s="48" t="s">
        <v>15</v>
      </c>
      <c r="B157" s="48" t="s">
        <v>239</v>
      </c>
      <c r="C157" s="46" t="s">
        <v>218</v>
      </c>
      <c r="D157" s="46" t="s">
        <v>17</v>
      </c>
      <c r="E157" s="46" t="s">
        <v>18</v>
      </c>
      <c r="F157" s="44">
        <v>18269.581666666665</v>
      </c>
      <c r="G157" s="50">
        <v>43561.423000000003</v>
      </c>
      <c r="H157" s="50">
        <v>48257.514999999999</v>
      </c>
      <c r="I157" s="50">
        <v>9958.6010000000006</v>
      </c>
      <c r="J157" s="50">
        <v>5251.2619999999997</v>
      </c>
      <c r="K157" s="50">
        <v>18287.643</v>
      </c>
      <c r="L157" s="50">
        <v>28428.85</v>
      </c>
      <c r="M157" s="50">
        <v>1163.2280000000001</v>
      </c>
      <c r="N157" s="50">
        <v>25216.667000000001</v>
      </c>
    </row>
    <row r="158" spans="1:14" x14ac:dyDescent="0.25">
      <c r="A158" s="48" t="s">
        <v>15</v>
      </c>
      <c r="B158" s="48" t="s">
        <v>239</v>
      </c>
      <c r="C158" s="46" t="s">
        <v>219</v>
      </c>
      <c r="D158" s="46" t="s">
        <v>17</v>
      </c>
      <c r="E158" s="46" t="s">
        <v>18</v>
      </c>
      <c r="F158" s="44">
        <v>43730.671000000002</v>
      </c>
      <c r="G158" s="50">
        <v>389728.745</v>
      </c>
      <c r="H158" s="50">
        <v>1599.5229999999999</v>
      </c>
      <c r="I158" s="50">
        <v>1047.049</v>
      </c>
      <c r="J158" s="50">
        <v>11551.483</v>
      </c>
      <c r="K158" s="50">
        <v>44073.747000000003</v>
      </c>
      <c r="L158" s="50">
        <v>129189.198</v>
      </c>
      <c r="M158" s="50">
        <v>772.88</v>
      </c>
      <c r="N158" s="50">
        <v>1229.9349999999999</v>
      </c>
    </row>
    <row r="159" spans="1:14" x14ac:dyDescent="0.25">
      <c r="A159" s="48" t="s">
        <v>15</v>
      </c>
      <c r="B159" s="48" t="s">
        <v>239</v>
      </c>
      <c r="C159" s="46" t="s">
        <v>220</v>
      </c>
      <c r="D159" s="46" t="s">
        <v>17</v>
      </c>
      <c r="E159" s="46" t="s">
        <v>18</v>
      </c>
      <c r="F159" s="44">
        <v>21885.77</v>
      </c>
      <c r="G159" s="50">
        <v>9027.848</v>
      </c>
      <c r="H159" s="50">
        <v>1161.473</v>
      </c>
      <c r="I159" s="50">
        <v>158.41</v>
      </c>
      <c r="J159" s="50">
        <v>0</v>
      </c>
      <c r="K159" s="50">
        <v>124473.02099999999</v>
      </c>
      <c r="L159" s="50">
        <v>65252.74</v>
      </c>
      <c r="M159" s="50">
        <v>245.13399999999999</v>
      </c>
      <c r="N159" s="50">
        <v>159.43600000000001</v>
      </c>
    </row>
    <row r="160" spans="1:14" x14ac:dyDescent="0.25">
      <c r="A160" s="48" t="s">
        <v>15</v>
      </c>
      <c r="B160" s="48" t="s">
        <v>239</v>
      </c>
      <c r="C160" s="46" t="s">
        <v>221</v>
      </c>
      <c r="D160" s="46" t="s">
        <v>17</v>
      </c>
      <c r="E160" s="46" t="s">
        <v>18</v>
      </c>
      <c r="F160" s="44">
        <v>0</v>
      </c>
      <c r="G160" s="50" t="s">
        <v>60</v>
      </c>
      <c r="H160" s="50">
        <v>307.851</v>
      </c>
      <c r="I160" s="50">
        <v>319.73</v>
      </c>
      <c r="J160" s="50" t="s">
        <v>60</v>
      </c>
      <c r="K160" s="50">
        <v>0</v>
      </c>
      <c r="L160" s="50" t="s">
        <v>60</v>
      </c>
      <c r="M160" s="50" t="s">
        <v>60</v>
      </c>
      <c r="N160" s="50" t="s">
        <v>60</v>
      </c>
    </row>
    <row r="161" spans="1:14" x14ac:dyDescent="0.25">
      <c r="A161" s="48" t="s">
        <v>15</v>
      </c>
      <c r="B161" s="48" t="s">
        <v>239</v>
      </c>
      <c r="C161" s="46" t="s">
        <v>222</v>
      </c>
      <c r="D161" s="46" t="s">
        <v>17</v>
      </c>
      <c r="E161" s="46" t="s">
        <v>18</v>
      </c>
      <c r="F161" s="44">
        <v>4.7143333333333333</v>
      </c>
      <c r="G161" s="50" t="s">
        <v>60</v>
      </c>
      <c r="H161" s="50" t="s">
        <v>60</v>
      </c>
      <c r="I161" s="50">
        <v>0</v>
      </c>
      <c r="J161" s="50">
        <v>0</v>
      </c>
      <c r="K161" s="50">
        <v>96.376000000000005</v>
      </c>
      <c r="L161" s="50">
        <v>14.143000000000001</v>
      </c>
      <c r="M161" s="50">
        <v>0</v>
      </c>
      <c r="N161" s="50">
        <v>0</v>
      </c>
    </row>
    <row r="162" spans="1:14" x14ac:dyDescent="0.25">
      <c r="A162" s="48" t="s">
        <v>15</v>
      </c>
      <c r="B162" s="48" t="s">
        <v>239</v>
      </c>
      <c r="C162" s="46" t="s">
        <v>223</v>
      </c>
      <c r="D162" s="46" t="s">
        <v>17</v>
      </c>
      <c r="E162" s="46" t="s">
        <v>18</v>
      </c>
      <c r="F162" s="44">
        <v>0</v>
      </c>
      <c r="G162" s="50">
        <v>0</v>
      </c>
      <c r="H162" s="50">
        <v>0</v>
      </c>
      <c r="I162" s="50">
        <v>0.621</v>
      </c>
      <c r="J162" s="50">
        <v>1E-3</v>
      </c>
      <c r="K162" s="50">
        <v>0</v>
      </c>
      <c r="L162" s="50">
        <v>0</v>
      </c>
      <c r="M162" s="50">
        <v>0</v>
      </c>
      <c r="N162" s="50" t="s">
        <v>60</v>
      </c>
    </row>
    <row r="163" spans="1:14" x14ac:dyDescent="0.25">
      <c r="A163" s="48" t="s">
        <v>15</v>
      </c>
      <c r="B163" s="48" t="s">
        <v>239</v>
      </c>
      <c r="C163" s="46" t="s">
        <v>224</v>
      </c>
      <c r="D163" s="46" t="s">
        <v>17</v>
      </c>
      <c r="E163" s="46" t="s">
        <v>18</v>
      </c>
      <c r="F163" s="44">
        <v>7898.8783333333331</v>
      </c>
      <c r="G163" s="50">
        <v>8504.1200000000008</v>
      </c>
      <c r="H163" s="50">
        <v>27899.819</v>
      </c>
      <c r="I163" s="50">
        <v>9985.0630000000001</v>
      </c>
      <c r="J163" s="50">
        <v>4717.924</v>
      </c>
      <c r="K163" s="50">
        <v>7707.634</v>
      </c>
      <c r="L163" s="50">
        <v>9649.1319999999996</v>
      </c>
      <c r="M163" s="50">
        <v>5948.1229999999996</v>
      </c>
      <c r="N163" s="50">
        <v>8099.38</v>
      </c>
    </row>
    <row r="164" spans="1:14" x14ac:dyDescent="0.25">
      <c r="A164" s="48" t="s">
        <v>15</v>
      </c>
      <c r="B164" s="48" t="s">
        <v>239</v>
      </c>
      <c r="C164" s="46" t="s">
        <v>227</v>
      </c>
      <c r="D164" s="46" t="s">
        <v>17</v>
      </c>
      <c r="E164" s="46" t="s">
        <v>18</v>
      </c>
      <c r="F164" s="44">
        <v>0</v>
      </c>
      <c r="G164" s="50" t="s">
        <v>60</v>
      </c>
      <c r="H164" s="50" t="s">
        <v>60</v>
      </c>
      <c r="I164" s="50" t="s">
        <v>60</v>
      </c>
      <c r="J164" s="50">
        <v>4.9279999999999999</v>
      </c>
      <c r="K164" s="50" t="s">
        <v>60</v>
      </c>
      <c r="L164" s="50" t="s">
        <v>60</v>
      </c>
      <c r="M164" s="50" t="s">
        <v>60</v>
      </c>
      <c r="N164" s="50" t="s">
        <v>60</v>
      </c>
    </row>
    <row r="165" spans="1:14" x14ac:dyDescent="0.25">
      <c r="A165" s="48" t="s">
        <v>15</v>
      </c>
      <c r="B165" s="48" t="s">
        <v>239</v>
      </c>
      <c r="C165" s="46" t="s">
        <v>228</v>
      </c>
      <c r="D165" s="46" t="s">
        <v>17</v>
      </c>
      <c r="E165" s="46" t="s">
        <v>18</v>
      </c>
      <c r="F165" s="44">
        <v>6479.4170000000004</v>
      </c>
      <c r="G165" s="50" t="s">
        <v>60</v>
      </c>
      <c r="H165" s="50">
        <v>41.289000000000001</v>
      </c>
      <c r="I165" s="50">
        <v>3.97</v>
      </c>
      <c r="J165" s="50" t="s">
        <v>60</v>
      </c>
      <c r="K165" s="50">
        <v>102.06399999999999</v>
      </c>
      <c r="L165" s="50" t="s">
        <v>60</v>
      </c>
      <c r="M165" s="50">
        <v>19438.251</v>
      </c>
      <c r="N165" s="50" t="s">
        <v>60</v>
      </c>
    </row>
    <row r="166" spans="1:14" x14ac:dyDescent="0.25">
      <c r="A166" s="48" t="s">
        <v>15</v>
      </c>
      <c r="B166" s="48" t="s">
        <v>239</v>
      </c>
      <c r="C166" s="46" t="s">
        <v>229</v>
      </c>
      <c r="D166" s="46" t="s">
        <v>17</v>
      </c>
      <c r="E166" s="46" t="s">
        <v>18</v>
      </c>
      <c r="F166" s="44">
        <v>30806.432000000001</v>
      </c>
      <c r="G166" s="50">
        <v>413.82799999999997</v>
      </c>
      <c r="H166" s="50">
        <v>747.06100000000004</v>
      </c>
      <c r="I166" s="50">
        <v>38119.088000000003</v>
      </c>
      <c r="J166" s="50">
        <v>29585.419000000002</v>
      </c>
      <c r="K166" s="50">
        <v>23359.267</v>
      </c>
      <c r="L166" s="50">
        <v>36582.406000000003</v>
      </c>
      <c r="M166" s="50">
        <v>36270.595000000001</v>
      </c>
      <c r="N166" s="50">
        <v>19566.294999999998</v>
      </c>
    </row>
    <row r="167" spans="1:14" x14ac:dyDescent="0.25">
      <c r="A167" s="48" t="s">
        <v>15</v>
      </c>
      <c r="B167" s="48" t="s">
        <v>239</v>
      </c>
      <c r="C167" s="46" t="s">
        <v>230</v>
      </c>
      <c r="D167" s="46" t="s">
        <v>17</v>
      </c>
      <c r="E167" s="46" t="s">
        <v>18</v>
      </c>
      <c r="F167" s="44">
        <v>403.69033333333329</v>
      </c>
      <c r="G167" s="50">
        <v>354.94</v>
      </c>
      <c r="H167" s="50">
        <v>920.86900000000003</v>
      </c>
      <c r="I167" s="50">
        <v>540.50099999999998</v>
      </c>
      <c r="J167" s="50">
        <v>170.67699999999999</v>
      </c>
      <c r="K167" s="50">
        <v>225.166</v>
      </c>
      <c r="L167" s="50">
        <v>789.78499999999997</v>
      </c>
      <c r="M167" s="50">
        <v>384.38299999999998</v>
      </c>
      <c r="N167" s="50">
        <v>36.902999999999999</v>
      </c>
    </row>
    <row r="168" spans="1:14" x14ac:dyDescent="0.25">
      <c r="A168" s="48" t="s">
        <v>15</v>
      </c>
      <c r="B168" s="48" t="s">
        <v>239</v>
      </c>
      <c r="C168" s="46" t="s">
        <v>231</v>
      </c>
      <c r="D168" s="46" t="s">
        <v>17</v>
      </c>
      <c r="E168" s="46" t="s">
        <v>18</v>
      </c>
      <c r="F168" s="44">
        <v>253.53033333333335</v>
      </c>
      <c r="G168" s="50">
        <v>336.52300000000002</v>
      </c>
      <c r="H168" s="50">
        <v>90.695999999999998</v>
      </c>
      <c r="I168" s="50">
        <v>133.36000000000001</v>
      </c>
      <c r="J168" s="50">
        <v>273.54199999999997</v>
      </c>
      <c r="K168" s="50">
        <v>226.185</v>
      </c>
      <c r="L168" s="50">
        <v>479.92899999999997</v>
      </c>
      <c r="M168" s="50">
        <v>173.65299999999999</v>
      </c>
      <c r="N168" s="50">
        <v>107.009</v>
      </c>
    </row>
    <row r="169" spans="1:14" x14ac:dyDescent="0.25">
      <c r="A169" s="48" t="s">
        <v>15</v>
      </c>
      <c r="B169" s="48" t="s">
        <v>239</v>
      </c>
      <c r="C169" s="46" t="s">
        <v>232</v>
      </c>
      <c r="D169" s="46" t="s">
        <v>17</v>
      </c>
      <c r="E169" s="46" t="s">
        <v>18</v>
      </c>
      <c r="F169" s="44">
        <v>1.2063333333333333</v>
      </c>
      <c r="G169" s="50">
        <v>47.393999999999998</v>
      </c>
      <c r="H169" s="50">
        <v>0</v>
      </c>
      <c r="I169" s="50">
        <v>0</v>
      </c>
      <c r="J169" s="50">
        <v>0.1</v>
      </c>
      <c r="K169" s="50">
        <v>9.8000000000000004E-2</v>
      </c>
      <c r="L169" s="50">
        <v>2.4049999999999998</v>
      </c>
      <c r="M169" s="50">
        <v>1.214</v>
      </c>
      <c r="N169" s="50">
        <v>0</v>
      </c>
    </row>
    <row r="170" spans="1:14" x14ac:dyDescent="0.25">
      <c r="A170" s="48" t="s">
        <v>15</v>
      </c>
      <c r="B170" s="48" t="s">
        <v>239</v>
      </c>
      <c r="C170" s="46" t="s">
        <v>233</v>
      </c>
      <c r="D170" s="46" t="s">
        <v>17</v>
      </c>
      <c r="E170" s="46" t="s">
        <v>18</v>
      </c>
      <c r="F170" s="44">
        <v>0</v>
      </c>
      <c r="G170" s="50" t="s">
        <v>60</v>
      </c>
      <c r="H170" s="50" t="s">
        <v>60</v>
      </c>
      <c r="I170" s="50" t="s">
        <v>60</v>
      </c>
      <c r="J170" s="50">
        <v>0</v>
      </c>
      <c r="K170" s="50" t="s">
        <v>60</v>
      </c>
      <c r="L170" s="50" t="s">
        <v>60</v>
      </c>
      <c r="M170" s="50" t="s">
        <v>60</v>
      </c>
      <c r="N170" s="50" t="s">
        <v>60</v>
      </c>
    </row>
    <row r="171" spans="1:14" x14ac:dyDescent="0.25">
      <c r="A171" s="48" t="s">
        <v>15</v>
      </c>
      <c r="B171" s="48" t="s">
        <v>239</v>
      </c>
      <c r="C171" s="46" t="s">
        <v>234</v>
      </c>
      <c r="D171" s="46" t="s">
        <v>17</v>
      </c>
      <c r="E171" s="46" t="s">
        <v>18</v>
      </c>
      <c r="F171" s="44">
        <v>0</v>
      </c>
      <c r="G171" s="50" t="s">
        <v>60</v>
      </c>
      <c r="H171" s="50">
        <v>0</v>
      </c>
      <c r="I171" s="50">
        <v>4.0579999999999998</v>
      </c>
      <c r="J171" s="50" t="s">
        <v>60</v>
      </c>
      <c r="K171" s="50" t="s">
        <v>60</v>
      </c>
      <c r="L171" s="50" t="s">
        <v>60</v>
      </c>
      <c r="M171" s="50" t="s">
        <v>60</v>
      </c>
      <c r="N171" s="50" t="s">
        <v>60</v>
      </c>
    </row>
    <row r="172" spans="1:14" x14ac:dyDescent="0.25">
      <c r="A172" s="48" t="s">
        <v>15</v>
      </c>
      <c r="B172" s="48" t="s">
        <v>239</v>
      </c>
      <c r="C172" s="46" t="s">
        <v>235</v>
      </c>
      <c r="D172" s="46" t="s">
        <v>17</v>
      </c>
      <c r="E172" s="46" t="s">
        <v>18</v>
      </c>
      <c r="F172" s="44">
        <v>2.7963333333333331</v>
      </c>
      <c r="G172" s="50">
        <v>0</v>
      </c>
      <c r="H172" s="50">
        <v>80.522999999999996</v>
      </c>
      <c r="I172" s="50">
        <v>325.28100000000001</v>
      </c>
      <c r="J172" s="50">
        <v>15.618</v>
      </c>
      <c r="K172" s="50">
        <v>117.69</v>
      </c>
      <c r="L172" s="50">
        <v>3.0009999999999999</v>
      </c>
      <c r="M172" s="50">
        <v>5.3879999999999999</v>
      </c>
      <c r="N172" s="50">
        <v>0</v>
      </c>
    </row>
  </sheetData>
  <autoFilter ref="A6:P146">
    <sortState ref="A6:O145">
      <sortCondition descending="1" ref="F5:F145"/>
    </sortState>
  </autoFilter>
  <hyperlinks>
    <hyperlink ref="F1" location="'CONTENTS &amp; NOTES'!A1" display="Return to Contents pag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94"/>
  <sheetViews>
    <sheetView showGridLines="0" workbookViewId="0"/>
  </sheetViews>
  <sheetFormatPr defaultColWidth="9.28515625" defaultRowHeight="12" x14ac:dyDescent="0.25"/>
  <cols>
    <col min="1" max="2" width="9.28515625" style="2"/>
    <col min="3" max="3" width="21.7109375" style="2" customWidth="1"/>
    <col min="4" max="4" width="6.7109375" style="2" customWidth="1"/>
    <col min="5" max="5" width="12.42578125" style="2" customWidth="1"/>
    <col min="6" max="6" width="12.42578125" style="3" bestFit="1" customWidth="1"/>
    <col min="7" max="7" width="12.140625" style="2" customWidth="1"/>
    <col min="8" max="15" width="11.42578125" style="2" bestFit="1" customWidth="1"/>
    <col min="16" max="16384" width="9.28515625" style="2"/>
  </cols>
  <sheetData>
    <row r="1" spans="1:15" ht="14.4" x14ac:dyDescent="0.25">
      <c r="A1" s="1" t="s">
        <v>344</v>
      </c>
      <c r="F1" s="100" t="s">
        <v>363</v>
      </c>
      <c r="G1" s="101"/>
      <c r="H1" s="102"/>
    </row>
    <row r="2" spans="1:15" s="4" customFormat="1" x14ac:dyDescent="0.25">
      <c r="A2" s="4" t="s">
        <v>1</v>
      </c>
      <c r="B2" s="5" t="s">
        <v>285</v>
      </c>
      <c r="F2" s="6"/>
    </row>
    <row r="3" spans="1:15" s="9" customFormat="1" ht="24" x14ac:dyDescent="0.25">
      <c r="A3" s="7" t="s">
        <v>3</v>
      </c>
      <c r="B3" s="7" t="s">
        <v>4</v>
      </c>
      <c r="C3" s="7" t="s">
        <v>5</v>
      </c>
      <c r="D3" s="7"/>
      <c r="E3" s="7" t="s">
        <v>6</v>
      </c>
      <c r="F3" s="8" t="s">
        <v>243</v>
      </c>
      <c r="G3" s="7" t="s">
        <v>8</v>
      </c>
      <c r="H3" s="7" t="s">
        <v>9</v>
      </c>
      <c r="I3" s="7" t="s">
        <v>10</v>
      </c>
      <c r="J3" s="7" t="s">
        <v>11</v>
      </c>
      <c r="K3" s="7" t="s">
        <v>12</v>
      </c>
      <c r="L3" s="7" t="s">
        <v>13</v>
      </c>
      <c r="M3" s="7" t="s">
        <v>14</v>
      </c>
      <c r="N3" s="7" t="s">
        <v>238</v>
      </c>
      <c r="O3" s="7" t="s">
        <v>244</v>
      </c>
    </row>
    <row r="4" spans="1:15" s="9" customFormat="1" x14ac:dyDescent="0.25">
      <c r="A4" s="10"/>
      <c r="B4" s="10"/>
      <c r="C4" s="105" t="s">
        <v>367</v>
      </c>
      <c r="D4" s="10"/>
      <c r="E4" s="10"/>
      <c r="F4" s="49"/>
      <c r="G4" s="12">
        <f>(COUNTIF(G7:G8778,"&gt;0")-1)</f>
        <v>94</v>
      </c>
      <c r="H4" s="12">
        <f t="shared" ref="H4:O4" si="0">(COUNTIF(H7:H8778,"&gt;0")-1)</f>
        <v>92</v>
      </c>
      <c r="I4" s="12">
        <f t="shared" si="0"/>
        <v>108</v>
      </c>
      <c r="J4" s="12">
        <f t="shared" si="0"/>
        <v>119</v>
      </c>
      <c r="K4" s="12">
        <f t="shared" si="0"/>
        <v>125</v>
      </c>
      <c r="L4" s="12">
        <f t="shared" si="0"/>
        <v>129</v>
      </c>
      <c r="M4" s="12">
        <f t="shared" si="0"/>
        <v>125</v>
      </c>
      <c r="N4" s="12">
        <f t="shared" si="0"/>
        <v>129</v>
      </c>
      <c r="O4" s="12">
        <f t="shared" si="0"/>
        <v>125</v>
      </c>
    </row>
    <row r="5" spans="1:15" s="9" customFormat="1" x14ac:dyDescent="0.25">
      <c r="A5" s="10"/>
      <c r="B5" s="10"/>
      <c r="C5" s="104" t="s">
        <v>368</v>
      </c>
      <c r="D5" s="10"/>
      <c r="E5" s="10"/>
      <c r="F5" s="49">
        <f>SUBTOTAL(9,F7:F165)</f>
        <v>9653222.6523333266</v>
      </c>
      <c r="G5" s="49">
        <f t="shared" ref="G5:O5" si="1">SUBTOTAL(9,G7:G165)</f>
        <v>1809762.6109999996</v>
      </c>
      <c r="H5" s="49">
        <f t="shared" si="1"/>
        <v>3770370.3449999993</v>
      </c>
      <c r="I5" s="49">
        <f t="shared" si="1"/>
        <v>4617454.325000002</v>
      </c>
      <c r="J5" s="49">
        <f t="shared" si="1"/>
        <v>5098688.0039999979</v>
      </c>
      <c r="K5" s="49">
        <f t="shared" si="1"/>
        <v>4312054.5399999972</v>
      </c>
      <c r="L5" s="49">
        <f t="shared" si="1"/>
        <v>7200267.057</v>
      </c>
      <c r="M5" s="49">
        <f t="shared" si="1"/>
        <v>9000946.0329999905</v>
      </c>
      <c r="N5" s="49">
        <f t="shared" si="1"/>
        <v>9364652.6909999996</v>
      </c>
      <c r="O5" s="49">
        <f t="shared" si="1"/>
        <v>10594069.232999997</v>
      </c>
    </row>
    <row r="6" spans="1:15" s="9" customFormat="1" x14ac:dyDescent="0.25">
      <c r="A6" s="13"/>
      <c r="B6" s="13"/>
      <c r="C6" s="13"/>
      <c r="D6" s="13"/>
      <c r="E6" s="13"/>
      <c r="F6" s="14"/>
      <c r="G6" s="13"/>
      <c r="H6" s="13"/>
      <c r="I6" s="13"/>
      <c r="J6" s="13"/>
      <c r="K6" s="13"/>
      <c r="L6" s="13"/>
      <c r="M6" s="13"/>
      <c r="N6" s="13"/>
      <c r="O6" s="13"/>
    </row>
    <row r="7" spans="1:15" s="3" customFormat="1" x14ac:dyDescent="0.25">
      <c r="A7" s="48" t="s">
        <v>15</v>
      </c>
      <c r="B7" s="48" t="s">
        <v>239</v>
      </c>
      <c r="C7" s="46" t="s">
        <v>33</v>
      </c>
      <c r="D7" s="46"/>
      <c r="E7" s="48" t="s">
        <v>18</v>
      </c>
      <c r="F7" s="44">
        <f t="shared" ref="F7:F38" si="2">SUM(M7:O7)/3</f>
        <v>4092905.1486666664</v>
      </c>
      <c r="G7" s="50">
        <v>519354.54399999999</v>
      </c>
      <c r="H7" s="50">
        <v>1502047.1580000001</v>
      </c>
      <c r="I7" s="50">
        <v>1951670.7390000001</v>
      </c>
      <c r="J7" s="50">
        <v>2537327.4380000001</v>
      </c>
      <c r="K7" s="50">
        <v>2027234.8729999999</v>
      </c>
      <c r="L7" s="50">
        <v>3673486.7149999999</v>
      </c>
      <c r="M7" s="50">
        <v>4402850.0199999996</v>
      </c>
      <c r="N7" s="50">
        <v>3958714.58</v>
      </c>
      <c r="O7" s="50">
        <v>3917150.8459999999</v>
      </c>
    </row>
    <row r="8" spans="1:15" x14ac:dyDescent="0.25">
      <c r="A8" s="48" t="s">
        <v>15</v>
      </c>
      <c r="B8" s="48" t="s">
        <v>239</v>
      </c>
      <c r="C8" s="46" t="s">
        <v>25</v>
      </c>
      <c r="D8" s="46"/>
      <c r="E8" s="48" t="s">
        <v>18</v>
      </c>
      <c r="F8" s="44">
        <f t="shared" si="2"/>
        <v>1853568.2896666666</v>
      </c>
      <c r="G8" s="50">
        <v>38431.856</v>
      </c>
      <c r="H8" s="50">
        <v>256544.62899999999</v>
      </c>
      <c r="I8" s="50">
        <v>189020.63399999999</v>
      </c>
      <c r="J8" s="50">
        <v>286894.18900000001</v>
      </c>
      <c r="K8" s="50">
        <v>482647.55699999997</v>
      </c>
      <c r="L8" s="50">
        <v>1455427.8019999999</v>
      </c>
      <c r="M8" s="50">
        <v>1504568.6839999999</v>
      </c>
      <c r="N8" s="50">
        <v>1799144.7309999999</v>
      </c>
      <c r="O8" s="50">
        <v>2256991.4539999999</v>
      </c>
    </row>
    <row r="9" spans="1:15" x14ac:dyDescent="0.25">
      <c r="A9" s="48" t="s">
        <v>15</v>
      </c>
      <c r="B9" s="48" t="s">
        <v>239</v>
      </c>
      <c r="C9" s="46" t="s">
        <v>40</v>
      </c>
      <c r="D9" s="46"/>
      <c r="E9" s="48" t="s">
        <v>18</v>
      </c>
      <c r="F9" s="44">
        <f t="shared" si="2"/>
        <v>941292.63799999992</v>
      </c>
      <c r="G9" s="50">
        <v>336891.55599999998</v>
      </c>
      <c r="H9" s="50">
        <v>415224.07799999998</v>
      </c>
      <c r="I9" s="50">
        <v>555315.82400000002</v>
      </c>
      <c r="J9" s="50">
        <v>528425.43700000003</v>
      </c>
      <c r="K9" s="50">
        <v>394726.27799999999</v>
      </c>
      <c r="L9" s="50">
        <v>657834.44900000002</v>
      </c>
      <c r="M9" s="50">
        <v>838358.61699999997</v>
      </c>
      <c r="N9" s="50">
        <v>847331.35199999996</v>
      </c>
      <c r="O9" s="50">
        <v>1138187.9450000001</v>
      </c>
    </row>
    <row r="10" spans="1:15" x14ac:dyDescent="0.25">
      <c r="A10" s="48" t="s">
        <v>15</v>
      </c>
      <c r="B10" s="48" t="s">
        <v>239</v>
      </c>
      <c r="C10" s="46" t="s">
        <v>107</v>
      </c>
      <c r="D10" s="46"/>
      <c r="E10" s="48" t="s">
        <v>18</v>
      </c>
      <c r="F10" s="44">
        <f t="shared" si="2"/>
        <v>832293.09533333348</v>
      </c>
      <c r="G10" s="50">
        <v>97421.487999999998</v>
      </c>
      <c r="H10" s="50">
        <v>134353.09899999999</v>
      </c>
      <c r="I10" s="50">
        <v>245943.51500000001</v>
      </c>
      <c r="J10" s="50">
        <v>287066.96500000003</v>
      </c>
      <c r="K10" s="50">
        <v>300853.326</v>
      </c>
      <c r="L10" s="50">
        <v>333525.62</v>
      </c>
      <c r="M10" s="50">
        <v>584111.49600000004</v>
      </c>
      <c r="N10" s="50">
        <v>725078.63500000001</v>
      </c>
      <c r="O10" s="50">
        <v>1187689.155</v>
      </c>
    </row>
    <row r="11" spans="1:15" x14ac:dyDescent="0.25">
      <c r="A11" s="28" t="s">
        <v>15</v>
      </c>
      <c r="B11" s="28" t="s">
        <v>239</v>
      </c>
      <c r="C11" s="28" t="s">
        <v>369</v>
      </c>
      <c r="D11" s="28"/>
      <c r="E11" s="28" t="s">
        <v>18</v>
      </c>
      <c r="F11" s="44">
        <f t="shared" si="2"/>
        <v>443419.44166666665</v>
      </c>
      <c r="G11" s="15">
        <v>436571.28200000001</v>
      </c>
      <c r="H11" s="15">
        <v>215158.91999999998</v>
      </c>
      <c r="I11" s="15">
        <v>251782.60100000002</v>
      </c>
      <c r="J11" s="15">
        <v>327157.02799999999</v>
      </c>
      <c r="K11" s="15">
        <v>213531.72500000001</v>
      </c>
      <c r="L11" s="15">
        <v>316022.22700000001</v>
      </c>
      <c r="M11" s="15">
        <v>507382.46499999997</v>
      </c>
      <c r="N11" s="15">
        <v>494275.46800000005</v>
      </c>
      <c r="O11" s="15">
        <v>328600.39199999999</v>
      </c>
    </row>
    <row r="12" spans="1:15" x14ac:dyDescent="0.25">
      <c r="A12" s="48" t="s">
        <v>15</v>
      </c>
      <c r="B12" s="48" t="s">
        <v>239</v>
      </c>
      <c r="C12" s="46" t="s">
        <v>149</v>
      </c>
      <c r="D12" s="46"/>
      <c r="E12" s="48" t="s">
        <v>18</v>
      </c>
      <c r="F12" s="44">
        <f t="shared" si="2"/>
        <v>316325.15333333332</v>
      </c>
      <c r="G12" s="50">
        <v>74934.043999999994</v>
      </c>
      <c r="H12" s="50">
        <v>53398.675999999999</v>
      </c>
      <c r="I12" s="50">
        <v>81600.288</v>
      </c>
      <c r="J12" s="50">
        <v>64090.381000000001</v>
      </c>
      <c r="K12" s="50">
        <v>84305.72</v>
      </c>
      <c r="L12" s="50">
        <v>120589.152</v>
      </c>
      <c r="M12" s="50">
        <v>242529.943</v>
      </c>
      <c r="N12" s="50">
        <v>430880.201</v>
      </c>
      <c r="O12" s="50">
        <v>275565.31599999999</v>
      </c>
    </row>
    <row r="13" spans="1:15" x14ac:dyDescent="0.25">
      <c r="A13" s="48" t="s">
        <v>15</v>
      </c>
      <c r="B13" s="48" t="s">
        <v>239</v>
      </c>
      <c r="C13" s="46" t="s">
        <v>29</v>
      </c>
      <c r="D13" s="46"/>
      <c r="E13" s="48" t="s">
        <v>18</v>
      </c>
      <c r="F13" s="44">
        <f t="shared" si="2"/>
        <v>284175.52100000001</v>
      </c>
      <c r="G13" s="50">
        <v>320.77300000000002</v>
      </c>
      <c r="H13" s="50">
        <v>85484.285999999993</v>
      </c>
      <c r="I13" s="50">
        <v>49301.703000000001</v>
      </c>
      <c r="J13" s="50">
        <v>23689.82</v>
      </c>
      <c r="K13" s="50">
        <v>141038.43900000001</v>
      </c>
      <c r="L13" s="50">
        <v>176247.592</v>
      </c>
      <c r="M13" s="50">
        <v>87514.620999999999</v>
      </c>
      <c r="N13" s="50">
        <v>222926.58499999999</v>
      </c>
      <c r="O13" s="50">
        <v>542085.35699999996</v>
      </c>
    </row>
    <row r="14" spans="1:15" x14ac:dyDescent="0.25">
      <c r="A14" s="48" t="s">
        <v>15</v>
      </c>
      <c r="B14" s="48" t="s">
        <v>239</v>
      </c>
      <c r="C14" s="46" t="s">
        <v>133</v>
      </c>
      <c r="D14" s="46"/>
      <c r="E14" s="48" t="s">
        <v>18</v>
      </c>
      <c r="F14" s="44">
        <f t="shared" si="2"/>
        <v>175247.97633333332</v>
      </c>
      <c r="G14" s="50">
        <v>62330.222999999998</v>
      </c>
      <c r="H14" s="50">
        <v>56333.48</v>
      </c>
      <c r="I14" s="50">
        <v>31180.958999999999</v>
      </c>
      <c r="J14" s="50">
        <v>62975.3</v>
      </c>
      <c r="K14" s="50">
        <v>73176.917000000001</v>
      </c>
      <c r="L14" s="50">
        <v>102671.38099999999</v>
      </c>
      <c r="M14" s="50">
        <v>119549.698</v>
      </c>
      <c r="N14" s="50">
        <v>187331.91699999999</v>
      </c>
      <c r="O14" s="50">
        <v>218862.31400000001</v>
      </c>
    </row>
    <row r="15" spans="1:15" x14ac:dyDescent="0.25">
      <c r="A15" s="48" t="s">
        <v>15</v>
      </c>
      <c r="B15" s="48" t="s">
        <v>239</v>
      </c>
      <c r="C15" s="46" t="s">
        <v>144</v>
      </c>
      <c r="D15" s="46"/>
      <c r="E15" s="48" t="s">
        <v>18</v>
      </c>
      <c r="F15" s="44">
        <f t="shared" si="2"/>
        <v>98148.044999999998</v>
      </c>
      <c r="G15" s="50">
        <v>8687.8220000000001</v>
      </c>
      <c r="H15" s="50">
        <v>18757.091</v>
      </c>
      <c r="I15" s="50">
        <v>39415.796000000002</v>
      </c>
      <c r="J15" s="50">
        <v>9480.0990000000002</v>
      </c>
      <c r="K15" s="50">
        <v>5856.2479999999996</v>
      </c>
      <c r="L15" s="50">
        <v>19638.118999999999</v>
      </c>
      <c r="M15" s="50">
        <v>36536.678999999996</v>
      </c>
      <c r="N15" s="50">
        <v>152247.18</v>
      </c>
      <c r="O15" s="50">
        <v>105660.276</v>
      </c>
    </row>
    <row r="16" spans="1:15" x14ac:dyDescent="0.25">
      <c r="A16" s="48" t="s">
        <v>15</v>
      </c>
      <c r="B16" s="48" t="s">
        <v>239</v>
      </c>
      <c r="C16" s="46" t="s">
        <v>109</v>
      </c>
      <c r="D16" s="46"/>
      <c r="E16" s="48" t="s">
        <v>18</v>
      </c>
      <c r="F16" s="44">
        <f t="shared" si="2"/>
        <v>84506.99533333334</v>
      </c>
      <c r="G16" s="50">
        <v>92758.023000000001</v>
      </c>
      <c r="H16" s="50">
        <v>17514.352999999999</v>
      </c>
      <c r="I16" s="50">
        <v>72972.368000000002</v>
      </c>
      <c r="J16" s="50">
        <v>31942.379000000001</v>
      </c>
      <c r="K16" s="50">
        <v>34508.546999999999</v>
      </c>
      <c r="L16" s="50">
        <v>31834.71</v>
      </c>
      <c r="M16" s="50">
        <v>75314.286999999997</v>
      </c>
      <c r="N16" s="50">
        <v>99867.974000000002</v>
      </c>
      <c r="O16" s="50">
        <v>78338.725000000006</v>
      </c>
    </row>
    <row r="17" spans="1:15" x14ac:dyDescent="0.25">
      <c r="A17" s="48" t="s">
        <v>15</v>
      </c>
      <c r="B17" s="48" t="s">
        <v>239</v>
      </c>
      <c r="C17" s="46" t="s">
        <v>62</v>
      </c>
      <c r="D17" s="46"/>
      <c r="E17" s="48" t="s">
        <v>18</v>
      </c>
      <c r="F17" s="44">
        <f t="shared" si="2"/>
        <v>75785.521999999997</v>
      </c>
      <c r="G17" s="50">
        <v>13599.504000000001</v>
      </c>
      <c r="H17" s="50">
        <v>31342.246999999999</v>
      </c>
      <c r="I17" s="50">
        <v>29501.055</v>
      </c>
      <c r="J17" s="50">
        <v>27189.623</v>
      </c>
      <c r="K17" s="50">
        <v>23843.172999999999</v>
      </c>
      <c r="L17" s="50">
        <v>33878.144</v>
      </c>
      <c r="M17" s="50">
        <v>81632.521999999997</v>
      </c>
      <c r="N17" s="50">
        <v>56197.409</v>
      </c>
      <c r="O17" s="50">
        <v>89526.634999999995</v>
      </c>
    </row>
    <row r="18" spans="1:15" x14ac:dyDescent="0.25">
      <c r="A18" s="48" t="s">
        <v>15</v>
      </c>
      <c r="B18" s="48" t="s">
        <v>239</v>
      </c>
      <c r="C18" s="46" t="s">
        <v>24</v>
      </c>
      <c r="D18" s="46"/>
      <c r="E18" s="48" t="s">
        <v>18</v>
      </c>
      <c r="F18" s="44">
        <f t="shared" si="2"/>
        <v>75153.009333333335</v>
      </c>
      <c r="G18" s="50">
        <v>25422.281999999999</v>
      </c>
      <c r="H18" s="50">
        <v>134018.06099999999</v>
      </c>
      <c r="I18" s="50">
        <v>52062.813000000002</v>
      </c>
      <c r="J18" s="50">
        <v>32553.401000000002</v>
      </c>
      <c r="K18" s="50">
        <v>49408.588000000003</v>
      </c>
      <c r="L18" s="50">
        <v>19022.965</v>
      </c>
      <c r="M18" s="50">
        <v>26172.798999999999</v>
      </c>
      <c r="N18" s="50">
        <v>70256.72</v>
      </c>
      <c r="O18" s="50">
        <v>129029.50900000001</v>
      </c>
    </row>
    <row r="19" spans="1:15" x14ac:dyDescent="0.25">
      <c r="A19" s="48" t="s">
        <v>15</v>
      </c>
      <c r="B19" s="48" t="s">
        <v>239</v>
      </c>
      <c r="C19" s="46" t="s">
        <v>22</v>
      </c>
      <c r="D19" s="46"/>
      <c r="E19" s="48" t="s">
        <v>18</v>
      </c>
      <c r="F19" s="44">
        <f t="shared" si="2"/>
        <v>61372.284666666666</v>
      </c>
      <c r="G19" s="50" t="s">
        <v>60</v>
      </c>
      <c r="H19" s="50" t="s">
        <v>60</v>
      </c>
      <c r="I19" s="50" t="s">
        <v>60</v>
      </c>
      <c r="J19" s="50" t="s">
        <v>60</v>
      </c>
      <c r="K19" s="50" t="s">
        <v>60</v>
      </c>
      <c r="L19" s="50" t="s">
        <v>60</v>
      </c>
      <c r="M19" s="50">
        <v>184116.85399999999</v>
      </c>
      <c r="N19" s="50" t="s">
        <v>60</v>
      </c>
      <c r="O19" s="50" t="s">
        <v>60</v>
      </c>
    </row>
    <row r="20" spans="1:15" x14ac:dyDescent="0.25">
      <c r="A20" s="48" t="s">
        <v>15</v>
      </c>
      <c r="B20" s="48" t="s">
        <v>239</v>
      </c>
      <c r="C20" s="46" t="s">
        <v>87</v>
      </c>
      <c r="D20" s="46"/>
      <c r="E20" s="48" t="s">
        <v>18</v>
      </c>
      <c r="F20" s="44">
        <f t="shared" si="2"/>
        <v>54245.927333333333</v>
      </c>
      <c r="G20" s="50">
        <v>1479.796</v>
      </c>
      <c r="H20" s="50">
        <v>683.25</v>
      </c>
      <c r="I20" s="50">
        <v>36.542000000000002</v>
      </c>
      <c r="J20" s="50">
        <v>19744.755000000001</v>
      </c>
      <c r="K20" s="50">
        <v>28568.037</v>
      </c>
      <c r="L20" s="50">
        <v>18446.184000000001</v>
      </c>
      <c r="M20" s="50">
        <v>65002.805999999997</v>
      </c>
      <c r="N20" s="50">
        <v>47457.237000000001</v>
      </c>
      <c r="O20" s="50">
        <v>50277.739000000001</v>
      </c>
    </row>
    <row r="21" spans="1:15" x14ac:dyDescent="0.25">
      <c r="A21" s="48" t="s">
        <v>15</v>
      </c>
      <c r="B21" s="48" t="s">
        <v>239</v>
      </c>
      <c r="C21" s="46" t="s">
        <v>30</v>
      </c>
      <c r="D21" s="46"/>
      <c r="E21" s="48" t="s">
        <v>18</v>
      </c>
      <c r="F21" s="44">
        <f t="shared" si="2"/>
        <v>47246.294333333331</v>
      </c>
      <c r="G21" s="50">
        <v>1241.56</v>
      </c>
      <c r="H21" s="50">
        <v>3632.6480000000001</v>
      </c>
      <c r="I21" s="50">
        <v>3297.8850000000002</v>
      </c>
      <c r="J21" s="50">
        <v>5101.0510000000004</v>
      </c>
      <c r="K21" s="50">
        <v>5331.4489999999996</v>
      </c>
      <c r="L21" s="50">
        <v>3270.7979999999998</v>
      </c>
      <c r="M21" s="50">
        <v>28300.078000000001</v>
      </c>
      <c r="N21" s="50">
        <v>43449.417000000001</v>
      </c>
      <c r="O21" s="50">
        <v>69989.388000000006</v>
      </c>
    </row>
    <row r="22" spans="1:15" x14ac:dyDescent="0.25">
      <c r="A22" s="48" t="s">
        <v>15</v>
      </c>
      <c r="B22" s="48" t="s">
        <v>239</v>
      </c>
      <c r="C22" s="46" t="s">
        <v>92</v>
      </c>
      <c r="D22" s="46"/>
      <c r="E22" s="48" t="s">
        <v>18</v>
      </c>
      <c r="F22" s="44">
        <f t="shared" si="2"/>
        <v>42058.986666666671</v>
      </c>
      <c r="G22" s="50">
        <v>804.18600000000004</v>
      </c>
      <c r="H22" s="50">
        <v>1033.2809999999999</v>
      </c>
      <c r="I22" s="50">
        <v>1075.463</v>
      </c>
      <c r="J22" s="50">
        <v>760.02099999999996</v>
      </c>
      <c r="K22" s="50">
        <v>3300.3690000000001</v>
      </c>
      <c r="L22" s="50">
        <v>5200.3500000000004</v>
      </c>
      <c r="M22" s="50">
        <v>78429.077999999994</v>
      </c>
      <c r="N22" s="50">
        <v>20233.574000000001</v>
      </c>
      <c r="O22" s="50">
        <v>27514.308000000001</v>
      </c>
    </row>
    <row r="23" spans="1:15" x14ac:dyDescent="0.25">
      <c r="A23" s="48" t="s">
        <v>15</v>
      </c>
      <c r="B23" s="48" t="s">
        <v>239</v>
      </c>
      <c r="C23" s="46" t="s">
        <v>171</v>
      </c>
      <c r="D23" s="46"/>
      <c r="E23" s="48" t="s">
        <v>18</v>
      </c>
      <c r="F23" s="44">
        <f t="shared" si="2"/>
        <v>39414.795333333335</v>
      </c>
      <c r="G23" s="50">
        <v>41435.017999999996</v>
      </c>
      <c r="H23" s="50">
        <v>6083.866</v>
      </c>
      <c r="I23" s="50">
        <v>19956.043000000001</v>
      </c>
      <c r="J23" s="50">
        <v>8770.2780000000002</v>
      </c>
      <c r="K23" s="50">
        <v>10090.361999999999</v>
      </c>
      <c r="L23" s="50">
        <v>16915.188999999998</v>
      </c>
      <c r="M23" s="50">
        <v>28329.771000000001</v>
      </c>
      <c r="N23" s="50">
        <v>63624.565999999999</v>
      </c>
      <c r="O23" s="50">
        <v>26290.048999999999</v>
      </c>
    </row>
    <row r="24" spans="1:15" x14ac:dyDescent="0.25">
      <c r="A24" s="48" t="s">
        <v>15</v>
      </c>
      <c r="B24" s="48" t="s">
        <v>239</v>
      </c>
      <c r="C24" s="46" t="s">
        <v>166</v>
      </c>
      <c r="D24" s="46"/>
      <c r="E24" s="48" t="s">
        <v>18</v>
      </c>
      <c r="F24" s="44">
        <f t="shared" si="2"/>
        <v>21232.785</v>
      </c>
      <c r="G24" s="50">
        <v>15.21</v>
      </c>
      <c r="H24" s="50">
        <v>3334.5450000000001</v>
      </c>
      <c r="I24" s="50">
        <v>1935.454</v>
      </c>
      <c r="J24" s="50">
        <v>3099.7739999999999</v>
      </c>
      <c r="K24" s="50">
        <v>7033.0209999999997</v>
      </c>
      <c r="L24" s="50">
        <v>27887.794000000002</v>
      </c>
      <c r="M24" s="50">
        <v>28028.578000000001</v>
      </c>
      <c r="N24" s="50">
        <v>27307.8</v>
      </c>
      <c r="O24" s="50">
        <v>8361.9770000000008</v>
      </c>
    </row>
    <row r="25" spans="1:15" x14ac:dyDescent="0.25">
      <c r="A25" s="48" t="s">
        <v>15</v>
      </c>
      <c r="B25" s="48" t="s">
        <v>239</v>
      </c>
      <c r="C25" s="46" t="s">
        <v>23</v>
      </c>
      <c r="D25" s="46"/>
      <c r="E25" s="48" t="s">
        <v>18</v>
      </c>
      <c r="F25" s="44">
        <f t="shared" si="2"/>
        <v>20702.237333333334</v>
      </c>
      <c r="G25" s="50">
        <v>29757.828000000001</v>
      </c>
      <c r="H25" s="50">
        <v>3488.8890000000001</v>
      </c>
      <c r="I25" s="50">
        <v>37346.216</v>
      </c>
      <c r="J25" s="50">
        <v>41573.226000000002</v>
      </c>
      <c r="K25" s="50">
        <v>2217.8989999999999</v>
      </c>
      <c r="L25" s="50">
        <v>6910.8879999999999</v>
      </c>
      <c r="M25" s="50">
        <v>3862.32</v>
      </c>
      <c r="N25" s="50">
        <v>1005.24</v>
      </c>
      <c r="O25" s="50">
        <v>57239.152000000002</v>
      </c>
    </row>
    <row r="26" spans="1:15" x14ac:dyDescent="0.25">
      <c r="A26" s="48" t="s">
        <v>15</v>
      </c>
      <c r="B26" s="48" t="s">
        <v>239</v>
      </c>
      <c r="C26" s="46" t="s">
        <v>27</v>
      </c>
      <c r="D26" s="46"/>
      <c r="E26" s="48" t="s">
        <v>18</v>
      </c>
      <c r="F26" s="44">
        <f t="shared" si="2"/>
        <v>16364.449666666667</v>
      </c>
      <c r="G26" s="50">
        <v>2235.1419999999998</v>
      </c>
      <c r="H26" s="50">
        <v>14574.61</v>
      </c>
      <c r="I26" s="50">
        <v>5112.5789999999997</v>
      </c>
      <c r="J26" s="50">
        <v>1901.595</v>
      </c>
      <c r="K26" s="50">
        <v>2537.451</v>
      </c>
      <c r="L26" s="50">
        <v>2165.7269999999999</v>
      </c>
      <c r="M26" s="50">
        <v>3052.5479999999998</v>
      </c>
      <c r="N26" s="50">
        <v>25904.625</v>
      </c>
      <c r="O26" s="50">
        <v>20136.175999999999</v>
      </c>
    </row>
    <row r="27" spans="1:15" x14ac:dyDescent="0.25">
      <c r="A27" s="48" t="s">
        <v>15</v>
      </c>
      <c r="B27" s="48" t="s">
        <v>239</v>
      </c>
      <c r="C27" s="46" t="s">
        <v>84</v>
      </c>
      <c r="D27" s="46"/>
      <c r="E27" s="48" t="s">
        <v>18</v>
      </c>
      <c r="F27" s="44">
        <f t="shared" si="2"/>
        <v>11165.858</v>
      </c>
      <c r="G27" s="50">
        <v>559.07600000000002</v>
      </c>
      <c r="H27" s="50">
        <v>400.06400000000002</v>
      </c>
      <c r="I27" s="50">
        <v>569.44899999999996</v>
      </c>
      <c r="J27" s="50">
        <v>1308.6389999999999</v>
      </c>
      <c r="K27" s="50">
        <v>1978.433</v>
      </c>
      <c r="L27" s="50">
        <v>3037.0889999999999</v>
      </c>
      <c r="M27" s="50">
        <v>2457.3069999999998</v>
      </c>
      <c r="N27" s="50">
        <v>24798.105</v>
      </c>
      <c r="O27" s="50">
        <v>6242.1620000000003</v>
      </c>
    </row>
    <row r="28" spans="1:15" x14ac:dyDescent="0.25">
      <c r="A28" s="48" t="s">
        <v>15</v>
      </c>
      <c r="B28" s="48" t="s">
        <v>239</v>
      </c>
      <c r="C28" s="46" t="s">
        <v>19</v>
      </c>
      <c r="D28" s="46"/>
      <c r="E28" s="48" t="s">
        <v>18</v>
      </c>
      <c r="F28" s="44">
        <f t="shared" si="2"/>
        <v>9083.8089999999993</v>
      </c>
      <c r="G28" s="50">
        <v>14041.279</v>
      </c>
      <c r="H28" s="50">
        <v>2272.252</v>
      </c>
      <c r="I28" s="50">
        <v>27872.687000000002</v>
      </c>
      <c r="J28" s="50">
        <v>25921.919000000002</v>
      </c>
      <c r="K28" s="50">
        <v>5337.93</v>
      </c>
      <c r="L28" s="50">
        <v>7348.04</v>
      </c>
      <c r="M28" s="50">
        <v>6138.1559999999999</v>
      </c>
      <c r="N28" s="50">
        <v>8044.317</v>
      </c>
      <c r="O28" s="50">
        <v>13068.954</v>
      </c>
    </row>
    <row r="29" spans="1:15" x14ac:dyDescent="0.25">
      <c r="A29" s="48" t="s">
        <v>15</v>
      </c>
      <c r="B29" s="48" t="s">
        <v>239</v>
      </c>
      <c r="C29" s="46" t="s">
        <v>150</v>
      </c>
      <c r="D29" s="46"/>
      <c r="E29" s="48" t="s">
        <v>18</v>
      </c>
      <c r="F29" s="44">
        <f t="shared" si="2"/>
        <v>7597.5363333333335</v>
      </c>
      <c r="G29" s="50">
        <v>23.893000000000001</v>
      </c>
      <c r="H29" s="50">
        <v>10528.288</v>
      </c>
      <c r="I29" s="50">
        <v>2501.4899999999998</v>
      </c>
      <c r="J29" s="50">
        <v>1662.518</v>
      </c>
      <c r="K29" s="50">
        <v>5071.232</v>
      </c>
      <c r="L29" s="50">
        <v>3038.788</v>
      </c>
      <c r="M29" s="50">
        <v>11622.643</v>
      </c>
      <c r="N29" s="50">
        <v>6970.7470000000003</v>
      </c>
      <c r="O29" s="50">
        <v>4199.2190000000001</v>
      </c>
    </row>
    <row r="30" spans="1:15" x14ac:dyDescent="0.25">
      <c r="A30" s="48" t="s">
        <v>15</v>
      </c>
      <c r="B30" s="48" t="s">
        <v>239</v>
      </c>
      <c r="C30" s="46" t="s">
        <v>31</v>
      </c>
      <c r="D30" s="46"/>
      <c r="E30" s="48" t="s">
        <v>18</v>
      </c>
      <c r="F30" s="44">
        <f t="shared" si="2"/>
        <v>7279.3343333333323</v>
      </c>
      <c r="G30" s="50">
        <v>4.9989999999999997</v>
      </c>
      <c r="H30" s="50">
        <v>87931.255000000005</v>
      </c>
      <c r="I30" s="50">
        <v>216428.7</v>
      </c>
      <c r="J30" s="50">
        <v>90502.532999999996</v>
      </c>
      <c r="K30" s="50">
        <v>118137.69</v>
      </c>
      <c r="L30" s="50">
        <v>23907.136999999999</v>
      </c>
      <c r="M30" s="50">
        <v>11366.496999999999</v>
      </c>
      <c r="N30" s="50">
        <v>3601.3989999999999</v>
      </c>
      <c r="O30" s="50">
        <v>6870.107</v>
      </c>
    </row>
    <row r="31" spans="1:15" x14ac:dyDescent="0.25">
      <c r="A31" s="48" t="s">
        <v>15</v>
      </c>
      <c r="B31" s="48" t="s">
        <v>239</v>
      </c>
      <c r="C31" s="46" t="s">
        <v>76</v>
      </c>
      <c r="D31" s="46"/>
      <c r="E31" s="48" t="s">
        <v>18</v>
      </c>
      <c r="F31" s="44">
        <f t="shared" si="2"/>
        <v>7271.567</v>
      </c>
      <c r="G31" s="50">
        <v>914.09299999999996</v>
      </c>
      <c r="H31" s="50">
        <v>953.34900000000005</v>
      </c>
      <c r="I31" s="50">
        <v>3419.748</v>
      </c>
      <c r="J31" s="50">
        <v>3181.3870000000002</v>
      </c>
      <c r="K31" s="50">
        <v>4621.5389999999998</v>
      </c>
      <c r="L31" s="50">
        <v>5067.4340000000002</v>
      </c>
      <c r="M31" s="50">
        <v>9461.0910000000003</v>
      </c>
      <c r="N31" s="50">
        <v>7973.8990000000003</v>
      </c>
      <c r="O31" s="50">
        <v>4379.7110000000002</v>
      </c>
    </row>
    <row r="32" spans="1:15" x14ac:dyDescent="0.25">
      <c r="A32" s="48" t="s">
        <v>15</v>
      </c>
      <c r="B32" s="48" t="s">
        <v>239</v>
      </c>
      <c r="C32" s="46" t="s">
        <v>49</v>
      </c>
      <c r="D32" s="46"/>
      <c r="E32" s="48" t="s">
        <v>18</v>
      </c>
      <c r="F32" s="44">
        <f t="shared" si="2"/>
        <v>5115.3923333333332</v>
      </c>
      <c r="G32" s="50">
        <v>95.436000000000007</v>
      </c>
      <c r="H32" s="50">
        <v>159378.223</v>
      </c>
      <c r="I32" s="50">
        <v>232013.01500000001</v>
      </c>
      <c r="J32" s="50">
        <v>384771.30900000001</v>
      </c>
      <c r="K32" s="50">
        <v>106471.53599999999</v>
      </c>
      <c r="L32" s="50">
        <v>49170.404999999999</v>
      </c>
      <c r="M32" s="50">
        <v>6765.8890000000001</v>
      </c>
      <c r="N32" s="50">
        <v>8498.8269999999993</v>
      </c>
      <c r="O32" s="50">
        <v>81.460999999999999</v>
      </c>
    </row>
    <row r="33" spans="1:15" x14ac:dyDescent="0.25">
      <c r="A33" s="48" t="s">
        <v>15</v>
      </c>
      <c r="B33" s="48" t="s">
        <v>239</v>
      </c>
      <c r="C33" s="46" t="s">
        <v>160</v>
      </c>
      <c r="D33" s="46"/>
      <c r="E33" s="48" t="s">
        <v>18</v>
      </c>
      <c r="F33" s="44">
        <f t="shared" si="2"/>
        <v>4563.5493333333334</v>
      </c>
      <c r="G33" s="50" t="s">
        <v>60</v>
      </c>
      <c r="H33" s="50" t="s">
        <v>60</v>
      </c>
      <c r="I33" s="50" t="s">
        <v>60</v>
      </c>
      <c r="J33" s="50" t="s">
        <v>60</v>
      </c>
      <c r="K33" s="50">
        <v>798.80499999999995</v>
      </c>
      <c r="L33" s="50">
        <v>177.28399999999999</v>
      </c>
      <c r="M33" s="50">
        <v>2809.6579999999999</v>
      </c>
      <c r="N33" s="50">
        <v>10880.99</v>
      </c>
      <c r="O33" s="50" t="s">
        <v>60</v>
      </c>
    </row>
    <row r="34" spans="1:15" x14ac:dyDescent="0.25">
      <c r="A34" s="48" t="s">
        <v>15</v>
      </c>
      <c r="B34" s="48" t="s">
        <v>239</v>
      </c>
      <c r="C34" s="46" t="s">
        <v>187</v>
      </c>
      <c r="D34" s="46"/>
      <c r="E34" s="48" t="s">
        <v>18</v>
      </c>
      <c r="F34" s="44">
        <f t="shared" si="2"/>
        <v>2669.5810000000001</v>
      </c>
      <c r="G34" s="50">
        <v>639.61500000000001</v>
      </c>
      <c r="H34" s="50">
        <v>4944.6620000000003</v>
      </c>
      <c r="I34" s="50">
        <v>994.72799999999995</v>
      </c>
      <c r="J34" s="50">
        <v>848.53300000000002</v>
      </c>
      <c r="K34" s="50">
        <v>405.60199999999998</v>
      </c>
      <c r="L34" s="50">
        <v>252.98599999999999</v>
      </c>
      <c r="M34" s="50">
        <v>1219.348</v>
      </c>
      <c r="N34" s="50">
        <v>2302.6669999999999</v>
      </c>
      <c r="O34" s="50">
        <v>4486.7280000000001</v>
      </c>
    </row>
    <row r="35" spans="1:15" x14ac:dyDescent="0.25">
      <c r="A35" s="48" t="s">
        <v>15</v>
      </c>
      <c r="B35" s="48" t="s">
        <v>239</v>
      </c>
      <c r="C35" s="46" t="s">
        <v>26</v>
      </c>
      <c r="D35" s="46"/>
      <c r="E35" s="48" t="s">
        <v>18</v>
      </c>
      <c r="F35" s="44">
        <f t="shared" si="2"/>
        <v>2113.136</v>
      </c>
      <c r="G35" s="50">
        <v>1448.375</v>
      </c>
      <c r="H35" s="50">
        <v>617.07500000000005</v>
      </c>
      <c r="I35" s="50">
        <v>714.64700000000005</v>
      </c>
      <c r="J35" s="50">
        <v>1494.731</v>
      </c>
      <c r="K35" s="50">
        <v>1442.7750000000001</v>
      </c>
      <c r="L35" s="50">
        <v>886.55899999999997</v>
      </c>
      <c r="M35" s="50">
        <v>1225.704</v>
      </c>
      <c r="N35" s="50">
        <v>1641.9929999999999</v>
      </c>
      <c r="O35" s="50">
        <v>3471.7109999999998</v>
      </c>
    </row>
    <row r="36" spans="1:15" x14ac:dyDescent="0.25">
      <c r="A36" s="48" t="s">
        <v>15</v>
      </c>
      <c r="B36" s="48" t="s">
        <v>239</v>
      </c>
      <c r="C36" s="46" t="s">
        <v>63</v>
      </c>
      <c r="D36" s="46"/>
      <c r="E36" s="48" t="s">
        <v>18</v>
      </c>
      <c r="F36" s="44">
        <f t="shared" si="2"/>
        <v>1859.0989999999999</v>
      </c>
      <c r="G36" s="50">
        <v>924.44500000000005</v>
      </c>
      <c r="H36" s="50">
        <v>812.57100000000003</v>
      </c>
      <c r="I36" s="50">
        <v>1660.8679999999999</v>
      </c>
      <c r="J36" s="50">
        <v>1294.25</v>
      </c>
      <c r="K36" s="50">
        <v>1437.9369999999999</v>
      </c>
      <c r="L36" s="50">
        <v>536.149</v>
      </c>
      <c r="M36" s="50">
        <v>2704.9389999999999</v>
      </c>
      <c r="N36" s="50">
        <v>1278.9469999999999</v>
      </c>
      <c r="O36" s="50">
        <v>1593.4110000000001</v>
      </c>
    </row>
    <row r="37" spans="1:15" x14ac:dyDescent="0.25">
      <c r="A37" s="48" t="s">
        <v>15</v>
      </c>
      <c r="B37" s="48" t="s">
        <v>239</v>
      </c>
      <c r="C37" s="46" t="s">
        <v>44</v>
      </c>
      <c r="D37" s="46"/>
      <c r="E37" s="48" t="s">
        <v>18</v>
      </c>
      <c r="F37" s="44">
        <f t="shared" si="2"/>
        <v>1572.1093333333331</v>
      </c>
      <c r="G37" s="50">
        <v>120.404</v>
      </c>
      <c r="H37" s="50">
        <v>288751.18199999997</v>
      </c>
      <c r="I37" s="50">
        <v>273838.25799999997</v>
      </c>
      <c r="J37" s="50">
        <v>99787.888999999996</v>
      </c>
      <c r="K37" s="50">
        <v>23730.493999999999</v>
      </c>
      <c r="L37" s="50">
        <v>5162.8739999999998</v>
      </c>
      <c r="M37" s="50">
        <v>4051.9119999999998</v>
      </c>
      <c r="N37" s="50">
        <v>179.97499999999999</v>
      </c>
      <c r="O37" s="50">
        <v>484.44099999999997</v>
      </c>
    </row>
    <row r="38" spans="1:15" x14ac:dyDescent="0.25">
      <c r="A38" s="48" t="s">
        <v>15</v>
      </c>
      <c r="B38" s="48" t="s">
        <v>239</v>
      </c>
      <c r="C38" s="46" t="s">
        <v>41</v>
      </c>
      <c r="D38" s="46"/>
      <c r="E38" s="48" t="s">
        <v>18</v>
      </c>
      <c r="F38" s="44">
        <f t="shared" si="2"/>
        <v>1458.952</v>
      </c>
      <c r="G38" s="50" t="s">
        <v>60</v>
      </c>
      <c r="H38" s="50">
        <v>78730.900999999998</v>
      </c>
      <c r="I38" s="50">
        <v>54163.745999999999</v>
      </c>
      <c r="J38" s="50">
        <v>10780.486999999999</v>
      </c>
      <c r="K38" s="50">
        <v>0.90600000000000003</v>
      </c>
      <c r="L38" s="50">
        <v>43.042999999999999</v>
      </c>
      <c r="M38" s="50">
        <v>2321.2429999999999</v>
      </c>
      <c r="N38" s="50">
        <v>1.9710000000000001</v>
      </c>
      <c r="O38" s="50">
        <v>2053.6419999999998</v>
      </c>
    </row>
    <row r="39" spans="1:15" x14ac:dyDescent="0.25">
      <c r="A39" s="48" t="s">
        <v>15</v>
      </c>
      <c r="B39" s="48" t="s">
        <v>239</v>
      </c>
      <c r="C39" s="46" t="s">
        <v>136</v>
      </c>
      <c r="D39" s="46"/>
      <c r="E39" s="48" t="s">
        <v>18</v>
      </c>
      <c r="F39" s="44">
        <f t="shared" ref="F39:F70" si="3">SUM(M39:O39)/3</f>
        <v>1373.8610000000001</v>
      </c>
      <c r="G39" s="50">
        <v>1423.529</v>
      </c>
      <c r="H39" s="50">
        <v>1328.83</v>
      </c>
      <c r="I39" s="50">
        <v>457.43299999999999</v>
      </c>
      <c r="J39" s="50">
        <v>781.24699999999996</v>
      </c>
      <c r="K39" s="50">
        <v>560.92600000000004</v>
      </c>
      <c r="L39" s="50">
        <v>1105.452</v>
      </c>
      <c r="M39" s="50">
        <v>346.43599999999998</v>
      </c>
      <c r="N39" s="50">
        <v>1426.2270000000001</v>
      </c>
      <c r="O39" s="50">
        <v>2348.92</v>
      </c>
    </row>
    <row r="40" spans="1:15" x14ac:dyDescent="0.25">
      <c r="A40" s="48" t="s">
        <v>15</v>
      </c>
      <c r="B40" s="48" t="s">
        <v>239</v>
      </c>
      <c r="C40" s="46" t="s">
        <v>267</v>
      </c>
      <c r="D40" s="46"/>
      <c r="E40" s="48" t="s">
        <v>18</v>
      </c>
      <c r="F40" s="44">
        <f t="shared" si="3"/>
        <v>1357.567</v>
      </c>
      <c r="G40" s="50" t="s">
        <v>60</v>
      </c>
      <c r="H40" s="50" t="s">
        <v>60</v>
      </c>
      <c r="I40" s="50" t="s">
        <v>60</v>
      </c>
      <c r="J40" s="50" t="s">
        <v>60</v>
      </c>
      <c r="K40" s="50" t="s">
        <v>60</v>
      </c>
      <c r="L40" s="50" t="s">
        <v>60</v>
      </c>
      <c r="M40" s="50" t="s">
        <v>60</v>
      </c>
      <c r="N40" s="50">
        <v>4015.0129999999999</v>
      </c>
      <c r="O40" s="50">
        <v>57.688000000000002</v>
      </c>
    </row>
    <row r="41" spans="1:15" x14ac:dyDescent="0.25">
      <c r="A41" s="48" t="s">
        <v>15</v>
      </c>
      <c r="B41" s="48" t="s">
        <v>239</v>
      </c>
      <c r="C41" s="46" t="s">
        <v>52</v>
      </c>
      <c r="D41" s="46"/>
      <c r="E41" s="48" t="s">
        <v>18</v>
      </c>
      <c r="F41" s="44">
        <f t="shared" si="3"/>
        <v>1159.8526666666667</v>
      </c>
      <c r="G41" s="50" t="s">
        <v>60</v>
      </c>
      <c r="H41" s="50" t="s">
        <v>60</v>
      </c>
      <c r="I41" s="50">
        <v>2.4E-2</v>
      </c>
      <c r="J41" s="50">
        <v>78.278999999999996</v>
      </c>
      <c r="K41" s="50">
        <v>310.334</v>
      </c>
      <c r="L41" s="50">
        <v>1171.598</v>
      </c>
      <c r="M41" s="50">
        <v>1233.846</v>
      </c>
      <c r="N41" s="50">
        <v>443.971</v>
      </c>
      <c r="O41" s="50">
        <v>1801.741</v>
      </c>
    </row>
    <row r="42" spans="1:15" x14ac:dyDescent="0.25">
      <c r="A42" s="48" t="s">
        <v>15</v>
      </c>
      <c r="B42" s="48" t="s">
        <v>239</v>
      </c>
      <c r="C42" s="46" t="s">
        <v>98</v>
      </c>
      <c r="D42" s="46"/>
      <c r="E42" s="48" t="s">
        <v>18</v>
      </c>
      <c r="F42" s="44">
        <f t="shared" si="3"/>
        <v>986.46500000000003</v>
      </c>
      <c r="G42" s="50" t="s">
        <v>60</v>
      </c>
      <c r="H42" s="50" t="s">
        <v>60</v>
      </c>
      <c r="I42" s="50" t="s">
        <v>60</v>
      </c>
      <c r="J42" s="50" t="s">
        <v>60</v>
      </c>
      <c r="K42" s="50" t="s">
        <v>60</v>
      </c>
      <c r="L42" s="50" t="s">
        <v>60</v>
      </c>
      <c r="M42" s="50">
        <v>2866.7719999999999</v>
      </c>
      <c r="N42" s="50" t="s">
        <v>60</v>
      </c>
      <c r="O42" s="50">
        <v>92.623000000000005</v>
      </c>
    </row>
    <row r="43" spans="1:15" x14ac:dyDescent="0.25">
      <c r="A43" s="48" t="s">
        <v>15</v>
      </c>
      <c r="B43" s="48" t="s">
        <v>239</v>
      </c>
      <c r="C43" s="46" t="s">
        <v>51</v>
      </c>
      <c r="D43" s="46"/>
      <c r="E43" s="48" t="s">
        <v>18</v>
      </c>
      <c r="F43" s="44">
        <f t="shared" si="3"/>
        <v>893.68833333333339</v>
      </c>
      <c r="G43" s="50">
        <v>132.66800000000001</v>
      </c>
      <c r="H43" s="50">
        <v>137.86199999999999</v>
      </c>
      <c r="I43" s="50">
        <v>100.51300000000001</v>
      </c>
      <c r="J43" s="50">
        <v>148.983</v>
      </c>
      <c r="K43" s="50">
        <v>162.65600000000001</v>
      </c>
      <c r="L43" s="50">
        <v>123.949</v>
      </c>
      <c r="M43" s="50">
        <v>929.82600000000002</v>
      </c>
      <c r="N43" s="50">
        <v>868.702</v>
      </c>
      <c r="O43" s="50">
        <v>882.53700000000003</v>
      </c>
    </row>
    <row r="44" spans="1:15" x14ac:dyDescent="0.25">
      <c r="A44" s="48" t="s">
        <v>15</v>
      </c>
      <c r="B44" s="48" t="s">
        <v>239</v>
      </c>
      <c r="C44" s="46" t="s">
        <v>168</v>
      </c>
      <c r="D44" s="46"/>
      <c r="E44" s="48" t="s">
        <v>18</v>
      </c>
      <c r="F44" s="44">
        <f t="shared" si="3"/>
        <v>871.5333333333333</v>
      </c>
      <c r="G44" s="50" t="s">
        <v>60</v>
      </c>
      <c r="H44" s="50" t="s">
        <v>60</v>
      </c>
      <c r="I44" s="50" t="s">
        <v>60</v>
      </c>
      <c r="J44" s="50" t="s">
        <v>60</v>
      </c>
      <c r="K44" s="50" t="s">
        <v>60</v>
      </c>
      <c r="L44" s="50">
        <v>3.8370000000000002</v>
      </c>
      <c r="M44" s="50">
        <v>40.857999999999997</v>
      </c>
      <c r="N44" s="50">
        <v>1724.366</v>
      </c>
      <c r="O44" s="50">
        <v>849.37599999999998</v>
      </c>
    </row>
    <row r="45" spans="1:15" x14ac:dyDescent="0.25">
      <c r="A45" s="48" t="s">
        <v>15</v>
      </c>
      <c r="B45" s="48" t="s">
        <v>239</v>
      </c>
      <c r="C45" s="46" t="s">
        <v>54</v>
      </c>
      <c r="D45" s="46"/>
      <c r="E45" s="48" t="s">
        <v>18</v>
      </c>
      <c r="F45" s="44">
        <f t="shared" si="3"/>
        <v>770.23933333333332</v>
      </c>
      <c r="G45" s="50" t="s">
        <v>60</v>
      </c>
      <c r="H45" s="50">
        <v>0.17399999999999999</v>
      </c>
      <c r="I45" s="50" t="s">
        <v>60</v>
      </c>
      <c r="J45" s="50" t="s">
        <v>60</v>
      </c>
      <c r="K45" s="50">
        <v>122.13500000000001</v>
      </c>
      <c r="L45" s="50">
        <v>2.4550000000000001</v>
      </c>
      <c r="M45" s="50">
        <v>0.14499999999999999</v>
      </c>
      <c r="N45" s="50">
        <v>828.36099999999999</v>
      </c>
      <c r="O45" s="50">
        <v>1482.212</v>
      </c>
    </row>
    <row r="46" spans="1:15" x14ac:dyDescent="0.25">
      <c r="A46" s="48" t="s">
        <v>15</v>
      </c>
      <c r="B46" s="48" t="s">
        <v>239</v>
      </c>
      <c r="C46" s="46" t="s">
        <v>48</v>
      </c>
      <c r="D46" s="46"/>
      <c r="E46" s="48" t="s">
        <v>18</v>
      </c>
      <c r="F46" s="44">
        <f t="shared" si="3"/>
        <v>767.59533333333331</v>
      </c>
      <c r="G46" s="50">
        <v>32.107999999999997</v>
      </c>
      <c r="H46" s="50">
        <v>249.28700000000001</v>
      </c>
      <c r="I46" s="50">
        <v>174.78700000000001</v>
      </c>
      <c r="J46" s="50">
        <v>524.70500000000004</v>
      </c>
      <c r="K46" s="50">
        <v>2357.9879999999998</v>
      </c>
      <c r="L46" s="50">
        <v>1294.1990000000001</v>
      </c>
      <c r="M46" s="50">
        <v>771.17100000000005</v>
      </c>
      <c r="N46" s="50">
        <v>542.27200000000005</v>
      </c>
      <c r="O46" s="50">
        <v>989.34299999999996</v>
      </c>
    </row>
    <row r="47" spans="1:15" x14ac:dyDescent="0.25">
      <c r="A47" s="48" t="s">
        <v>15</v>
      </c>
      <c r="B47" s="48" t="s">
        <v>239</v>
      </c>
      <c r="C47" s="46" t="s">
        <v>199</v>
      </c>
      <c r="D47" s="46"/>
      <c r="E47" s="48" t="s">
        <v>18</v>
      </c>
      <c r="F47" s="44">
        <f t="shared" si="3"/>
        <v>629.42866666666669</v>
      </c>
      <c r="G47" s="50" t="s">
        <v>60</v>
      </c>
      <c r="H47" s="50">
        <v>0.221</v>
      </c>
      <c r="I47" s="50">
        <v>30.754999999999999</v>
      </c>
      <c r="J47" s="50" t="s">
        <v>60</v>
      </c>
      <c r="K47" s="50">
        <v>101.35</v>
      </c>
      <c r="L47" s="50">
        <v>2.87</v>
      </c>
      <c r="M47" s="50">
        <v>100.895</v>
      </c>
      <c r="N47" s="50">
        <v>34.930999999999997</v>
      </c>
      <c r="O47" s="50">
        <v>1752.46</v>
      </c>
    </row>
    <row r="48" spans="1:15" x14ac:dyDescent="0.25">
      <c r="A48" s="48" t="s">
        <v>15</v>
      </c>
      <c r="B48" s="48" t="s">
        <v>239</v>
      </c>
      <c r="C48" s="46" t="s">
        <v>72</v>
      </c>
      <c r="D48" s="46"/>
      <c r="E48" s="48" t="s">
        <v>18</v>
      </c>
      <c r="F48" s="44">
        <f t="shared" si="3"/>
        <v>501.16466666666673</v>
      </c>
      <c r="G48" s="50">
        <v>0.42899999999999999</v>
      </c>
      <c r="H48" s="50">
        <v>34.204000000000001</v>
      </c>
      <c r="I48" s="50" t="s">
        <v>60</v>
      </c>
      <c r="J48" s="50">
        <v>77.775999999999996</v>
      </c>
      <c r="K48" s="50">
        <v>534.34400000000005</v>
      </c>
      <c r="L48" s="50">
        <v>75.971000000000004</v>
      </c>
      <c r="M48" s="50">
        <v>743.10599999999999</v>
      </c>
      <c r="N48" s="50">
        <v>72.971000000000004</v>
      </c>
      <c r="O48" s="50">
        <v>687.41700000000003</v>
      </c>
    </row>
    <row r="49" spans="1:15" x14ac:dyDescent="0.25">
      <c r="A49" s="48" t="s">
        <v>15</v>
      </c>
      <c r="B49" s="48" t="s">
        <v>239</v>
      </c>
      <c r="C49" s="46" t="s">
        <v>20</v>
      </c>
      <c r="D49" s="46"/>
      <c r="E49" s="48" t="s">
        <v>18</v>
      </c>
      <c r="F49" s="44">
        <f t="shared" si="3"/>
        <v>425.91733333333332</v>
      </c>
      <c r="G49" s="50">
        <v>357.375</v>
      </c>
      <c r="H49" s="50">
        <v>158.47800000000001</v>
      </c>
      <c r="I49" s="50">
        <v>145.554</v>
      </c>
      <c r="J49" s="50">
        <v>220.64599999999999</v>
      </c>
      <c r="K49" s="50">
        <v>612.63099999999997</v>
      </c>
      <c r="L49" s="50">
        <v>158.08500000000001</v>
      </c>
      <c r="M49" s="50">
        <v>486.30900000000003</v>
      </c>
      <c r="N49" s="50">
        <v>385.56299999999999</v>
      </c>
      <c r="O49" s="50">
        <v>405.88</v>
      </c>
    </row>
    <row r="50" spans="1:15" x14ac:dyDescent="0.25">
      <c r="A50" s="48" t="s">
        <v>15</v>
      </c>
      <c r="B50" s="48" t="s">
        <v>239</v>
      </c>
      <c r="C50" s="46" t="s">
        <v>165</v>
      </c>
      <c r="D50" s="46"/>
      <c r="E50" s="48" t="s">
        <v>18</v>
      </c>
      <c r="F50" s="44">
        <f t="shared" si="3"/>
        <v>390.58566666666667</v>
      </c>
      <c r="G50" s="50" t="s">
        <v>60</v>
      </c>
      <c r="H50" s="50" t="s">
        <v>60</v>
      </c>
      <c r="I50" s="50" t="s">
        <v>60</v>
      </c>
      <c r="J50" s="50">
        <v>0.73699999999999999</v>
      </c>
      <c r="K50" s="50">
        <v>208.36</v>
      </c>
      <c r="L50" s="50" t="s">
        <v>60</v>
      </c>
      <c r="M50" s="50" t="s">
        <v>60</v>
      </c>
      <c r="N50" s="50" t="s">
        <v>60</v>
      </c>
      <c r="O50" s="50">
        <v>1171.7570000000001</v>
      </c>
    </row>
    <row r="51" spans="1:15" x14ac:dyDescent="0.25">
      <c r="A51" s="48" t="s">
        <v>15</v>
      </c>
      <c r="B51" s="48" t="s">
        <v>239</v>
      </c>
      <c r="C51" s="46" t="s">
        <v>35</v>
      </c>
      <c r="D51" s="46"/>
      <c r="E51" s="48" t="s">
        <v>18</v>
      </c>
      <c r="F51" s="44">
        <f t="shared" si="3"/>
        <v>384.50200000000001</v>
      </c>
      <c r="G51" s="50">
        <v>292.04199999999997</v>
      </c>
      <c r="H51" s="50" t="s">
        <v>60</v>
      </c>
      <c r="I51" s="50">
        <v>88.977000000000004</v>
      </c>
      <c r="J51" s="50">
        <v>1.3280000000000001</v>
      </c>
      <c r="K51" s="50">
        <v>3.35</v>
      </c>
      <c r="L51" s="50">
        <v>0.35299999999999998</v>
      </c>
      <c r="M51" s="50">
        <v>0.48899999999999999</v>
      </c>
      <c r="N51" s="50">
        <v>6.9720000000000004</v>
      </c>
      <c r="O51" s="50">
        <v>1146.0450000000001</v>
      </c>
    </row>
    <row r="52" spans="1:15" x14ac:dyDescent="0.25">
      <c r="A52" s="48" t="s">
        <v>15</v>
      </c>
      <c r="B52" s="48" t="s">
        <v>239</v>
      </c>
      <c r="C52" s="46" t="s">
        <v>79</v>
      </c>
      <c r="D52" s="46"/>
      <c r="E52" s="48" t="s">
        <v>18</v>
      </c>
      <c r="F52" s="44">
        <f t="shared" si="3"/>
        <v>383.90466666666663</v>
      </c>
      <c r="G52" s="50">
        <v>12.5</v>
      </c>
      <c r="H52" s="50">
        <v>452.13</v>
      </c>
      <c r="I52" s="50">
        <v>93.436999999999998</v>
      </c>
      <c r="J52" s="50">
        <v>78.947000000000003</v>
      </c>
      <c r="K52" s="50">
        <v>174.69800000000001</v>
      </c>
      <c r="L52" s="50">
        <v>206.25899999999999</v>
      </c>
      <c r="M52" s="50">
        <v>527.82399999999996</v>
      </c>
      <c r="N52" s="50">
        <v>368.49</v>
      </c>
      <c r="O52" s="50">
        <v>255.4</v>
      </c>
    </row>
    <row r="53" spans="1:15" x14ac:dyDescent="0.25">
      <c r="A53" s="48" t="s">
        <v>15</v>
      </c>
      <c r="B53" s="48" t="s">
        <v>239</v>
      </c>
      <c r="C53" s="46" t="s">
        <v>57</v>
      </c>
      <c r="D53" s="46"/>
      <c r="E53" s="48" t="s">
        <v>18</v>
      </c>
      <c r="F53" s="44">
        <f t="shared" si="3"/>
        <v>339.84066666666666</v>
      </c>
      <c r="G53" s="50">
        <v>21.149000000000001</v>
      </c>
      <c r="H53" s="50">
        <v>15.054</v>
      </c>
      <c r="I53" s="50">
        <v>112.17700000000001</v>
      </c>
      <c r="J53" s="50">
        <v>470.65100000000001</v>
      </c>
      <c r="K53" s="50">
        <v>462.91800000000001</v>
      </c>
      <c r="L53" s="50">
        <v>996.48900000000003</v>
      </c>
      <c r="M53" s="50">
        <v>779.54399999999998</v>
      </c>
      <c r="N53" s="50">
        <v>196.82599999999999</v>
      </c>
      <c r="O53" s="50">
        <v>43.152000000000001</v>
      </c>
    </row>
    <row r="54" spans="1:15" x14ac:dyDescent="0.25">
      <c r="A54" s="48" t="s">
        <v>15</v>
      </c>
      <c r="B54" s="48" t="s">
        <v>239</v>
      </c>
      <c r="C54" s="46" t="s">
        <v>151</v>
      </c>
      <c r="D54" s="46"/>
      <c r="E54" s="48" t="s">
        <v>18</v>
      </c>
      <c r="F54" s="44">
        <f t="shared" si="3"/>
        <v>320.54000000000002</v>
      </c>
      <c r="G54" s="50" t="s">
        <v>60</v>
      </c>
      <c r="H54" s="50" t="s">
        <v>60</v>
      </c>
      <c r="I54" s="50">
        <v>5.8789999999999996</v>
      </c>
      <c r="J54" s="50" t="s">
        <v>60</v>
      </c>
      <c r="K54" s="50" t="s">
        <v>60</v>
      </c>
      <c r="L54" s="50" t="s">
        <v>60</v>
      </c>
      <c r="M54" s="50">
        <v>126.955</v>
      </c>
      <c r="N54" s="50">
        <v>834.66499999999996</v>
      </c>
      <c r="O54" s="50" t="s">
        <v>60</v>
      </c>
    </row>
    <row r="55" spans="1:15" x14ac:dyDescent="0.25">
      <c r="A55" s="48" t="s">
        <v>15</v>
      </c>
      <c r="B55" s="48" t="s">
        <v>239</v>
      </c>
      <c r="C55" s="46" t="s">
        <v>58</v>
      </c>
      <c r="D55" s="46"/>
      <c r="E55" s="48" t="s">
        <v>18</v>
      </c>
      <c r="F55" s="44">
        <f t="shared" si="3"/>
        <v>236.85966666666664</v>
      </c>
      <c r="G55" s="50" t="s">
        <v>60</v>
      </c>
      <c r="H55" s="50" t="s">
        <v>60</v>
      </c>
      <c r="I55" s="50" t="s">
        <v>60</v>
      </c>
      <c r="J55" s="50" t="s">
        <v>60</v>
      </c>
      <c r="K55" s="50" t="s">
        <v>60</v>
      </c>
      <c r="L55" s="50" t="s">
        <v>60</v>
      </c>
      <c r="M55" s="50" t="s">
        <v>60</v>
      </c>
      <c r="N55" s="50">
        <v>710.57899999999995</v>
      </c>
      <c r="O55" s="50" t="s">
        <v>60</v>
      </c>
    </row>
    <row r="56" spans="1:15" x14ac:dyDescent="0.25">
      <c r="A56" s="48" t="s">
        <v>15</v>
      </c>
      <c r="B56" s="48" t="s">
        <v>239</v>
      </c>
      <c r="C56" s="46" t="s">
        <v>38</v>
      </c>
      <c r="D56" s="46"/>
      <c r="E56" s="48" t="s">
        <v>18</v>
      </c>
      <c r="F56" s="44">
        <f t="shared" si="3"/>
        <v>216.52433333333332</v>
      </c>
      <c r="G56" s="50">
        <v>174.74799999999999</v>
      </c>
      <c r="H56" s="50">
        <v>331.57799999999997</v>
      </c>
      <c r="I56" s="50">
        <v>147.708</v>
      </c>
      <c r="J56" s="50">
        <v>396.93900000000002</v>
      </c>
      <c r="K56" s="50">
        <v>276.90600000000001</v>
      </c>
      <c r="L56" s="50">
        <v>132.29599999999999</v>
      </c>
      <c r="M56" s="50">
        <v>213.02799999999999</v>
      </c>
      <c r="N56" s="50">
        <v>59.161000000000001</v>
      </c>
      <c r="O56" s="50">
        <v>377.38400000000001</v>
      </c>
    </row>
    <row r="57" spans="1:15" x14ac:dyDescent="0.25">
      <c r="A57" s="48" t="s">
        <v>15</v>
      </c>
      <c r="B57" s="48" t="s">
        <v>239</v>
      </c>
      <c r="C57" s="46" t="s">
        <v>91</v>
      </c>
      <c r="D57" s="46"/>
      <c r="E57" s="48" t="s">
        <v>18</v>
      </c>
      <c r="F57" s="44">
        <f t="shared" si="3"/>
        <v>196.68133333333333</v>
      </c>
      <c r="G57" s="50">
        <v>3.548</v>
      </c>
      <c r="H57" s="50" t="s">
        <v>60</v>
      </c>
      <c r="I57" s="50">
        <v>5.1449999999999996</v>
      </c>
      <c r="J57" s="50">
        <v>9.0359999999999996</v>
      </c>
      <c r="K57" s="50">
        <v>0.61</v>
      </c>
      <c r="L57" s="50">
        <v>5.1280000000000001</v>
      </c>
      <c r="M57" s="50">
        <v>0.222</v>
      </c>
      <c r="N57" s="50">
        <v>5.7130000000000001</v>
      </c>
      <c r="O57" s="50">
        <v>584.10900000000004</v>
      </c>
    </row>
    <row r="58" spans="1:15" x14ac:dyDescent="0.25">
      <c r="A58" s="48" t="s">
        <v>15</v>
      </c>
      <c r="B58" s="48" t="s">
        <v>239</v>
      </c>
      <c r="C58" s="46" t="s">
        <v>137</v>
      </c>
      <c r="D58" s="46"/>
      <c r="E58" s="48" t="s">
        <v>18</v>
      </c>
      <c r="F58" s="44">
        <f t="shared" si="3"/>
        <v>193.18299999999999</v>
      </c>
      <c r="G58" s="50" t="s">
        <v>60</v>
      </c>
      <c r="H58" s="50" t="s">
        <v>60</v>
      </c>
      <c r="I58" s="50" t="s">
        <v>60</v>
      </c>
      <c r="J58" s="50" t="s">
        <v>60</v>
      </c>
      <c r="K58" s="50" t="s">
        <v>60</v>
      </c>
      <c r="L58" s="50" t="s">
        <v>60</v>
      </c>
      <c r="M58" s="50" t="s">
        <v>60</v>
      </c>
      <c r="N58" s="50" t="s">
        <v>60</v>
      </c>
      <c r="O58" s="50">
        <v>579.54899999999998</v>
      </c>
    </row>
    <row r="59" spans="1:15" x14ac:dyDescent="0.25">
      <c r="A59" s="48" t="s">
        <v>15</v>
      </c>
      <c r="B59" s="48" t="s">
        <v>239</v>
      </c>
      <c r="C59" s="46" t="s">
        <v>28</v>
      </c>
      <c r="D59" s="46"/>
      <c r="E59" s="48" t="s">
        <v>18</v>
      </c>
      <c r="F59" s="44">
        <f t="shared" si="3"/>
        <v>164.381</v>
      </c>
      <c r="G59" s="50">
        <v>20.960999999999999</v>
      </c>
      <c r="H59" s="50">
        <v>41297.910000000003</v>
      </c>
      <c r="I59" s="50">
        <v>94216.673999999999</v>
      </c>
      <c r="J59" s="50">
        <v>68911.23</v>
      </c>
      <c r="K59" s="50">
        <v>77024.384000000005</v>
      </c>
      <c r="L59" s="50">
        <v>25429.079000000002</v>
      </c>
      <c r="M59" s="50">
        <v>122.82899999999999</v>
      </c>
      <c r="N59" s="50">
        <v>193.54400000000001</v>
      </c>
      <c r="O59" s="50">
        <v>176.77</v>
      </c>
    </row>
    <row r="60" spans="1:15" x14ac:dyDescent="0.25">
      <c r="A60" s="48" t="s">
        <v>15</v>
      </c>
      <c r="B60" s="48" t="s">
        <v>239</v>
      </c>
      <c r="C60" s="46" t="s">
        <v>32</v>
      </c>
      <c r="D60" s="46"/>
      <c r="E60" s="48" t="s">
        <v>18</v>
      </c>
      <c r="F60" s="44">
        <f t="shared" si="3"/>
        <v>161.71900000000002</v>
      </c>
      <c r="G60" s="50" t="s">
        <v>60</v>
      </c>
      <c r="H60" s="50" t="s">
        <v>60</v>
      </c>
      <c r="I60" s="50">
        <v>10.943</v>
      </c>
      <c r="J60" s="50">
        <v>8.7309999999999999</v>
      </c>
      <c r="K60" s="50">
        <v>192.69200000000001</v>
      </c>
      <c r="L60" s="50">
        <v>46.929000000000002</v>
      </c>
      <c r="M60" s="50">
        <v>178.815</v>
      </c>
      <c r="N60" s="50">
        <v>48.244</v>
      </c>
      <c r="O60" s="50">
        <v>258.09800000000001</v>
      </c>
    </row>
    <row r="61" spans="1:15" x14ac:dyDescent="0.25">
      <c r="A61" s="48" t="s">
        <v>15</v>
      </c>
      <c r="B61" s="48" t="s">
        <v>239</v>
      </c>
      <c r="C61" s="46" t="s">
        <v>280</v>
      </c>
      <c r="D61" s="46"/>
      <c r="E61" s="48" t="s">
        <v>18</v>
      </c>
      <c r="F61" s="44">
        <f t="shared" si="3"/>
        <v>149.626</v>
      </c>
      <c r="G61" s="50">
        <v>906.41899999999998</v>
      </c>
      <c r="H61" s="50" t="s">
        <v>60</v>
      </c>
      <c r="I61" s="50" t="s">
        <v>60</v>
      </c>
      <c r="J61" s="50">
        <v>548.72199999999998</v>
      </c>
      <c r="K61" s="50" t="s">
        <v>60</v>
      </c>
      <c r="L61" s="50">
        <v>64.463999999999999</v>
      </c>
      <c r="M61" s="50">
        <v>448.87799999999999</v>
      </c>
      <c r="N61" s="50" t="s">
        <v>60</v>
      </c>
      <c r="O61" s="50" t="s">
        <v>60</v>
      </c>
    </row>
    <row r="62" spans="1:15" x14ac:dyDescent="0.25">
      <c r="A62" s="48" t="s">
        <v>15</v>
      </c>
      <c r="B62" s="48" t="s">
        <v>239</v>
      </c>
      <c r="C62" s="46" t="s">
        <v>113</v>
      </c>
      <c r="D62" s="46"/>
      <c r="E62" s="48" t="s">
        <v>18</v>
      </c>
      <c r="F62" s="44">
        <f t="shared" si="3"/>
        <v>142.98133333333331</v>
      </c>
      <c r="G62" s="50">
        <v>3.129</v>
      </c>
      <c r="H62" s="50" t="s">
        <v>60</v>
      </c>
      <c r="I62" s="50">
        <v>27.692</v>
      </c>
      <c r="J62" s="50">
        <v>20.39</v>
      </c>
      <c r="K62" s="50">
        <v>2736.4949999999999</v>
      </c>
      <c r="L62" s="50">
        <v>489.334</v>
      </c>
      <c r="M62" s="50">
        <v>365.12299999999999</v>
      </c>
      <c r="N62" s="50">
        <v>63.820999999999998</v>
      </c>
      <c r="O62" s="50" t="s">
        <v>60</v>
      </c>
    </row>
    <row r="63" spans="1:15" x14ac:dyDescent="0.25">
      <c r="A63" s="48" t="s">
        <v>15</v>
      </c>
      <c r="B63" s="48" t="s">
        <v>239</v>
      </c>
      <c r="C63" s="46" t="s">
        <v>126</v>
      </c>
      <c r="D63" s="46"/>
      <c r="E63" s="48" t="s">
        <v>18</v>
      </c>
      <c r="F63" s="44">
        <f t="shared" si="3"/>
        <v>141.93533333333335</v>
      </c>
      <c r="G63" s="50" t="s">
        <v>60</v>
      </c>
      <c r="H63" s="50">
        <v>30.853999999999999</v>
      </c>
      <c r="I63" s="50" t="s">
        <v>60</v>
      </c>
      <c r="J63" s="50" t="s">
        <v>60</v>
      </c>
      <c r="K63" s="50" t="s">
        <v>60</v>
      </c>
      <c r="L63" s="50" t="s">
        <v>60</v>
      </c>
      <c r="M63" s="50" t="s">
        <v>60</v>
      </c>
      <c r="N63" s="50">
        <v>135.76300000000001</v>
      </c>
      <c r="O63" s="50">
        <v>290.04300000000001</v>
      </c>
    </row>
    <row r="64" spans="1:15" x14ac:dyDescent="0.25">
      <c r="A64" s="48" t="s">
        <v>15</v>
      </c>
      <c r="B64" s="48" t="s">
        <v>239</v>
      </c>
      <c r="C64" s="46" t="s">
        <v>94</v>
      </c>
      <c r="D64" s="46"/>
      <c r="E64" s="48" t="s">
        <v>18</v>
      </c>
      <c r="F64" s="44">
        <f t="shared" si="3"/>
        <v>141.71799999999999</v>
      </c>
      <c r="G64" s="50" t="s">
        <v>60</v>
      </c>
      <c r="H64" s="50" t="s">
        <v>60</v>
      </c>
      <c r="I64" s="50">
        <v>11.558</v>
      </c>
      <c r="J64" s="50">
        <v>4.7140000000000004</v>
      </c>
      <c r="K64" s="50">
        <v>33.048000000000002</v>
      </c>
      <c r="L64" s="50">
        <v>9.5129999999999999</v>
      </c>
      <c r="M64" s="50">
        <v>153.572</v>
      </c>
      <c r="N64" s="50">
        <v>204.51499999999999</v>
      </c>
      <c r="O64" s="50">
        <v>67.066999999999993</v>
      </c>
    </row>
    <row r="65" spans="1:15" x14ac:dyDescent="0.25">
      <c r="A65" s="48" t="s">
        <v>15</v>
      </c>
      <c r="B65" s="48" t="s">
        <v>239</v>
      </c>
      <c r="C65" s="46" t="s">
        <v>50</v>
      </c>
      <c r="D65" s="46"/>
      <c r="E65" s="48" t="s">
        <v>18</v>
      </c>
      <c r="F65" s="44">
        <f t="shared" si="3"/>
        <v>129.68933333333334</v>
      </c>
      <c r="G65" s="50" t="s">
        <v>60</v>
      </c>
      <c r="H65" s="50">
        <v>24.024999999999999</v>
      </c>
      <c r="I65" s="50">
        <v>13.842000000000001</v>
      </c>
      <c r="J65" s="50">
        <v>6.8689999999999998</v>
      </c>
      <c r="K65" s="50">
        <v>3.8490000000000002</v>
      </c>
      <c r="L65" s="50">
        <v>4513.875</v>
      </c>
      <c r="M65" s="50">
        <v>145.25800000000001</v>
      </c>
      <c r="N65" s="50">
        <v>104.246</v>
      </c>
      <c r="O65" s="50">
        <v>139.56399999999999</v>
      </c>
    </row>
    <row r="66" spans="1:15" x14ac:dyDescent="0.25">
      <c r="A66" s="48" t="s">
        <v>15</v>
      </c>
      <c r="B66" s="48" t="s">
        <v>239</v>
      </c>
      <c r="C66" s="46" t="s">
        <v>42</v>
      </c>
      <c r="D66" s="46"/>
      <c r="E66" s="48" t="s">
        <v>18</v>
      </c>
      <c r="F66" s="44">
        <f t="shared" si="3"/>
        <v>127.31666666666666</v>
      </c>
      <c r="G66" s="50">
        <v>2675.663</v>
      </c>
      <c r="H66" s="50">
        <v>74531.206999999995</v>
      </c>
      <c r="I66" s="50">
        <v>39256.732000000004</v>
      </c>
      <c r="J66" s="50">
        <v>23074.084999999999</v>
      </c>
      <c r="K66" s="50">
        <v>1383.732</v>
      </c>
      <c r="L66" s="50">
        <v>82.525999999999996</v>
      </c>
      <c r="M66" s="50">
        <v>170.54499999999999</v>
      </c>
      <c r="N66" s="50">
        <v>150.48500000000001</v>
      </c>
      <c r="O66" s="50">
        <v>60.92</v>
      </c>
    </row>
    <row r="67" spans="1:15" x14ac:dyDescent="0.25">
      <c r="A67" s="48" t="s">
        <v>15</v>
      </c>
      <c r="B67" s="48" t="s">
        <v>239</v>
      </c>
      <c r="C67" s="46" t="s">
        <v>156</v>
      </c>
      <c r="D67" s="46"/>
      <c r="E67" s="48" t="s">
        <v>18</v>
      </c>
      <c r="F67" s="44">
        <f t="shared" si="3"/>
        <v>124.66433333333335</v>
      </c>
      <c r="G67" s="50" t="s">
        <v>60</v>
      </c>
      <c r="H67" s="50">
        <v>33.933</v>
      </c>
      <c r="I67" s="50">
        <v>139.51</v>
      </c>
      <c r="J67" s="50" t="s">
        <v>60</v>
      </c>
      <c r="K67" s="50">
        <v>197.33099999999999</v>
      </c>
      <c r="L67" s="50">
        <v>77.052000000000007</v>
      </c>
      <c r="M67" s="50" t="s">
        <v>60</v>
      </c>
      <c r="N67" s="50">
        <v>24.047000000000001</v>
      </c>
      <c r="O67" s="50">
        <v>349.94600000000003</v>
      </c>
    </row>
    <row r="68" spans="1:15" x14ac:dyDescent="0.25">
      <c r="A68" s="48" t="s">
        <v>15</v>
      </c>
      <c r="B68" s="48" t="s">
        <v>239</v>
      </c>
      <c r="C68" s="46" t="s">
        <v>273</v>
      </c>
      <c r="D68" s="46"/>
      <c r="E68" s="48" t="s">
        <v>18</v>
      </c>
      <c r="F68" s="44">
        <f t="shared" si="3"/>
        <v>122.74566666666668</v>
      </c>
      <c r="G68" s="50" t="s">
        <v>60</v>
      </c>
      <c r="H68" s="50" t="s">
        <v>60</v>
      </c>
      <c r="I68" s="50" t="s">
        <v>60</v>
      </c>
      <c r="J68" s="50" t="s">
        <v>60</v>
      </c>
      <c r="K68" s="50" t="s">
        <v>60</v>
      </c>
      <c r="L68" s="50" t="s">
        <v>60</v>
      </c>
      <c r="M68" s="50" t="s">
        <v>60</v>
      </c>
      <c r="N68" s="50" t="s">
        <v>60</v>
      </c>
      <c r="O68" s="50">
        <v>368.23700000000002</v>
      </c>
    </row>
    <row r="69" spans="1:15" x14ac:dyDescent="0.25">
      <c r="A69" s="48" t="s">
        <v>15</v>
      </c>
      <c r="B69" s="48" t="s">
        <v>239</v>
      </c>
      <c r="C69" s="46" t="s">
        <v>120</v>
      </c>
      <c r="D69" s="46"/>
      <c r="E69" s="48" t="s">
        <v>18</v>
      </c>
      <c r="F69" s="44">
        <f t="shared" si="3"/>
        <v>119.68299999999999</v>
      </c>
      <c r="G69" s="50" t="s">
        <v>60</v>
      </c>
      <c r="H69" s="50" t="s">
        <v>60</v>
      </c>
      <c r="I69" s="50" t="s">
        <v>60</v>
      </c>
      <c r="J69" s="50" t="s">
        <v>60</v>
      </c>
      <c r="K69" s="50">
        <v>27.893999999999998</v>
      </c>
      <c r="L69" s="50">
        <v>150.44200000000001</v>
      </c>
      <c r="M69" s="50" t="s">
        <v>60</v>
      </c>
      <c r="N69" s="50">
        <v>359.04899999999998</v>
      </c>
      <c r="O69" s="50" t="s">
        <v>60</v>
      </c>
    </row>
    <row r="70" spans="1:15" x14ac:dyDescent="0.25">
      <c r="A70" s="48" t="s">
        <v>15</v>
      </c>
      <c r="B70" s="48" t="s">
        <v>239</v>
      </c>
      <c r="C70" s="46" t="s">
        <v>37</v>
      </c>
      <c r="D70" s="46"/>
      <c r="E70" s="48" t="s">
        <v>18</v>
      </c>
      <c r="F70" s="44">
        <f t="shared" si="3"/>
        <v>118.75666666666666</v>
      </c>
      <c r="G70" s="50">
        <v>0.14499999999999999</v>
      </c>
      <c r="H70" s="50">
        <v>667.03899999999999</v>
      </c>
      <c r="I70" s="50">
        <v>225.59299999999999</v>
      </c>
      <c r="J70" s="50">
        <v>94.274000000000001</v>
      </c>
      <c r="K70" s="50">
        <v>113.602</v>
      </c>
      <c r="L70" s="50">
        <v>263.02600000000001</v>
      </c>
      <c r="M70" s="50">
        <v>141.20400000000001</v>
      </c>
      <c r="N70" s="50">
        <v>92.65</v>
      </c>
      <c r="O70" s="50">
        <v>122.416</v>
      </c>
    </row>
    <row r="71" spans="1:15" x14ac:dyDescent="0.25">
      <c r="A71" s="48" t="s">
        <v>15</v>
      </c>
      <c r="B71" s="48" t="s">
        <v>239</v>
      </c>
      <c r="C71" s="46" t="s">
        <v>119</v>
      </c>
      <c r="D71" s="46"/>
      <c r="E71" s="48" t="s">
        <v>18</v>
      </c>
      <c r="F71" s="44">
        <f t="shared" ref="F71:F134" si="4">SUM(M71:O71)/3</f>
        <v>117.18433333333333</v>
      </c>
      <c r="G71" s="50">
        <v>9.7129999999999992</v>
      </c>
      <c r="H71" s="50" t="s">
        <v>60</v>
      </c>
      <c r="I71" s="50">
        <v>0.54800000000000004</v>
      </c>
      <c r="J71" s="50">
        <v>0.60599999999999998</v>
      </c>
      <c r="K71" s="50">
        <v>67.364000000000004</v>
      </c>
      <c r="L71" s="50">
        <v>78.275000000000006</v>
      </c>
      <c r="M71" s="50">
        <v>145.512</v>
      </c>
      <c r="N71" s="50">
        <v>23.053999999999998</v>
      </c>
      <c r="O71" s="50">
        <v>182.98699999999999</v>
      </c>
    </row>
    <row r="72" spans="1:15" x14ac:dyDescent="0.25">
      <c r="A72" s="48" t="s">
        <v>15</v>
      </c>
      <c r="B72" s="48" t="s">
        <v>239</v>
      </c>
      <c r="C72" s="46" t="s">
        <v>89</v>
      </c>
      <c r="D72" s="46"/>
      <c r="E72" s="48" t="s">
        <v>18</v>
      </c>
      <c r="F72" s="44">
        <f t="shared" si="4"/>
        <v>104.12566666666665</v>
      </c>
      <c r="G72" s="50">
        <v>46.292999999999999</v>
      </c>
      <c r="H72" s="50">
        <v>64.811000000000007</v>
      </c>
      <c r="I72" s="50">
        <v>78.194999999999993</v>
      </c>
      <c r="J72" s="50">
        <v>23.798999999999999</v>
      </c>
      <c r="K72" s="50">
        <v>1.5740000000000001</v>
      </c>
      <c r="L72" s="50">
        <v>97.197999999999993</v>
      </c>
      <c r="M72" s="50">
        <v>70.075000000000003</v>
      </c>
      <c r="N72" s="50">
        <v>222.86099999999999</v>
      </c>
      <c r="O72" s="50">
        <v>19.440999999999999</v>
      </c>
    </row>
    <row r="73" spans="1:15" x14ac:dyDescent="0.25">
      <c r="A73" s="48" t="s">
        <v>15</v>
      </c>
      <c r="B73" s="48" t="s">
        <v>239</v>
      </c>
      <c r="C73" s="46" t="s">
        <v>182</v>
      </c>
      <c r="D73" s="46"/>
      <c r="E73" s="48" t="s">
        <v>18</v>
      </c>
      <c r="F73" s="44">
        <f t="shared" si="4"/>
        <v>101.53766666666667</v>
      </c>
      <c r="G73" s="50" t="s">
        <v>60</v>
      </c>
      <c r="H73" s="50" t="s">
        <v>60</v>
      </c>
      <c r="I73" s="50" t="s">
        <v>60</v>
      </c>
      <c r="J73" s="50" t="s">
        <v>60</v>
      </c>
      <c r="K73" s="50" t="s">
        <v>60</v>
      </c>
      <c r="L73" s="50" t="s">
        <v>60</v>
      </c>
      <c r="M73" s="50" t="s">
        <v>60</v>
      </c>
      <c r="N73" s="50" t="s">
        <v>60</v>
      </c>
      <c r="O73" s="50">
        <v>304.613</v>
      </c>
    </row>
    <row r="74" spans="1:15" x14ac:dyDescent="0.25">
      <c r="A74" s="48" t="s">
        <v>15</v>
      </c>
      <c r="B74" s="48" t="s">
        <v>239</v>
      </c>
      <c r="C74" s="46" t="s">
        <v>100</v>
      </c>
      <c r="D74" s="46"/>
      <c r="E74" s="48" t="s">
        <v>18</v>
      </c>
      <c r="F74" s="44">
        <f t="shared" si="4"/>
        <v>100.31700000000001</v>
      </c>
      <c r="G74" s="50">
        <v>1.1830000000000001</v>
      </c>
      <c r="H74" s="50" t="s">
        <v>60</v>
      </c>
      <c r="I74" s="50" t="s">
        <v>60</v>
      </c>
      <c r="J74" s="50" t="s">
        <v>60</v>
      </c>
      <c r="K74" s="50" t="s">
        <v>60</v>
      </c>
      <c r="L74" s="50" t="s">
        <v>60</v>
      </c>
      <c r="M74" s="50">
        <v>265.13400000000001</v>
      </c>
      <c r="N74" s="50">
        <v>8.5570000000000004</v>
      </c>
      <c r="O74" s="50">
        <v>27.26</v>
      </c>
    </row>
    <row r="75" spans="1:15" x14ac:dyDescent="0.25">
      <c r="A75" s="48" t="s">
        <v>15</v>
      </c>
      <c r="B75" s="48" t="s">
        <v>239</v>
      </c>
      <c r="C75" s="46" t="s">
        <v>21</v>
      </c>
      <c r="D75" s="46"/>
      <c r="E75" s="48" t="s">
        <v>18</v>
      </c>
      <c r="F75" s="44">
        <f t="shared" si="4"/>
        <v>98.469333333333338</v>
      </c>
      <c r="G75" s="50">
        <v>0.23</v>
      </c>
      <c r="H75" s="50">
        <v>207.56700000000001</v>
      </c>
      <c r="I75" s="50">
        <v>29.945</v>
      </c>
      <c r="J75" s="50">
        <v>551.61</v>
      </c>
      <c r="K75" s="50">
        <v>87.028000000000006</v>
      </c>
      <c r="L75" s="50">
        <v>398.83100000000002</v>
      </c>
      <c r="M75" s="50">
        <v>109.26</v>
      </c>
      <c r="N75" s="50">
        <v>137.07</v>
      </c>
      <c r="O75" s="50">
        <v>49.078000000000003</v>
      </c>
    </row>
    <row r="76" spans="1:15" x14ac:dyDescent="0.25">
      <c r="A76" s="48" t="s">
        <v>15</v>
      </c>
      <c r="B76" s="48" t="s">
        <v>239</v>
      </c>
      <c r="C76" s="46" t="s">
        <v>205</v>
      </c>
      <c r="D76" s="46"/>
      <c r="E76" s="48" t="s">
        <v>18</v>
      </c>
      <c r="F76" s="44">
        <f t="shared" si="4"/>
        <v>97.57</v>
      </c>
      <c r="G76" s="50" t="s">
        <v>60</v>
      </c>
      <c r="H76" s="50" t="s">
        <v>60</v>
      </c>
      <c r="I76" s="50" t="s">
        <v>60</v>
      </c>
      <c r="J76" s="50" t="s">
        <v>60</v>
      </c>
      <c r="K76" s="50" t="s">
        <v>60</v>
      </c>
      <c r="L76" s="50">
        <v>2.8580000000000001</v>
      </c>
      <c r="M76" s="50" t="s">
        <v>60</v>
      </c>
      <c r="N76" s="50" t="s">
        <v>60</v>
      </c>
      <c r="O76" s="50">
        <v>292.70999999999998</v>
      </c>
    </row>
    <row r="77" spans="1:15" x14ac:dyDescent="0.25">
      <c r="A77" s="48" t="s">
        <v>15</v>
      </c>
      <c r="B77" s="48" t="s">
        <v>239</v>
      </c>
      <c r="C77" s="46" t="s">
        <v>106</v>
      </c>
      <c r="D77" s="46"/>
      <c r="E77" s="48" t="s">
        <v>18</v>
      </c>
      <c r="F77" s="44">
        <f t="shared" si="4"/>
        <v>94.504333333333321</v>
      </c>
      <c r="G77" s="50" t="s">
        <v>60</v>
      </c>
      <c r="H77" s="50">
        <v>7.6779999999999999</v>
      </c>
      <c r="I77" s="50" t="s">
        <v>60</v>
      </c>
      <c r="J77" s="50">
        <v>0.49199999999999999</v>
      </c>
      <c r="K77" s="50">
        <v>89.591999999999999</v>
      </c>
      <c r="L77" s="50">
        <v>1.7290000000000001</v>
      </c>
      <c r="M77" s="50">
        <v>250.875</v>
      </c>
      <c r="N77" s="50">
        <v>18.356000000000002</v>
      </c>
      <c r="O77" s="50">
        <v>14.282</v>
      </c>
    </row>
    <row r="78" spans="1:15" x14ac:dyDescent="0.25">
      <c r="A78" s="48" t="s">
        <v>15</v>
      </c>
      <c r="B78" s="48" t="s">
        <v>239</v>
      </c>
      <c r="C78" s="46" t="s">
        <v>45</v>
      </c>
      <c r="D78" s="46"/>
      <c r="E78" s="48" t="s">
        <v>18</v>
      </c>
      <c r="F78" s="44">
        <f t="shared" si="4"/>
        <v>86.384333333333345</v>
      </c>
      <c r="G78" s="50">
        <v>105.51600000000001</v>
      </c>
      <c r="H78" s="50">
        <v>9779.3520000000008</v>
      </c>
      <c r="I78" s="50">
        <v>11.919</v>
      </c>
      <c r="J78" s="50">
        <v>3123.3359999999998</v>
      </c>
      <c r="K78" s="50">
        <v>212.31</v>
      </c>
      <c r="L78" s="50">
        <v>1.026</v>
      </c>
      <c r="M78" s="50">
        <v>90.59</v>
      </c>
      <c r="N78" s="50">
        <v>108.657</v>
      </c>
      <c r="O78" s="50">
        <v>59.905999999999999</v>
      </c>
    </row>
    <row r="79" spans="1:15" x14ac:dyDescent="0.25">
      <c r="A79" s="48" t="s">
        <v>15</v>
      </c>
      <c r="B79" s="48" t="s">
        <v>239</v>
      </c>
      <c r="C79" s="46" t="s">
        <v>270</v>
      </c>
      <c r="D79" s="46"/>
      <c r="E79" s="48" t="s">
        <v>18</v>
      </c>
      <c r="F79" s="44">
        <f t="shared" si="4"/>
        <v>81.574333333333328</v>
      </c>
      <c r="G79" s="50">
        <v>14.275</v>
      </c>
      <c r="H79" s="50" t="s">
        <v>60</v>
      </c>
      <c r="I79" s="50">
        <v>36.243000000000002</v>
      </c>
      <c r="J79" s="50">
        <v>30.311</v>
      </c>
      <c r="K79" s="50">
        <v>18.533999999999999</v>
      </c>
      <c r="L79" s="50">
        <v>0.91100000000000003</v>
      </c>
      <c r="M79" s="50">
        <v>244.71299999999999</v>
      </c>
      <c r="N79" s="50" t="s">
        <v>60</v>
      </c>
      <c r="O79" s="50">
        <v>0.01</v>
      </c>
    </row>
    <row r="80" spans="1:15" x14ac:dyDescent="0.25">
      <c r="A80" s="48" t="s">
        <v>15</v>
      </c>
      <c r="B80" s="48" t="s">
        <v>239</v>
      </c>
      <c r="C80" s="46" t="s">
        <v>68</v>
      </c>
      <c r="D80" s="46"/>
      <c r="E80" s="48" t="s">
        <v>18</v>
      </c>
      <c r="F80" s="44">
        <f t="shared" si="4"/>
        <v>76.328666666666663</v>
      </c>
      <c r="G80" s="50">
        <v>0.53600000000000003</v>
      </c>
      <c r="H80" s="50">
        <v>0.38600000000000001</v>
      </c>
      <c r="I80" s="50">
        <v>14.798999999999999</v>
      </c>
      <c r="J80" s="50">
        <v>5.7119999999999997</v>
      </c>
      <c r="K80" s="50">
        <v>9.3849999999999998</v>
      </c>
      <c r="L80" s="50">
        <v>13.48</v>
      </c>
      <c r="M80" s="50">
        <v>204.477</v>
      </c>
      <c r="N80" s="50">
        <v>4.0359999999999996</v>
      </c>
      <c r="O80" s="50">
        <v>20.472999999999999</v>
      </c>
    </row>
    <row r="81" spans="1:15" x14ac:dyDescent="0.25">
      <c r="A81" s="48" t="s">
        <v>15</v>
      </c>
      <c r="B81" s="48" t="s">
        <v>239</v>
      </c>
      <c r="C81" s="46" t="s">
        <v>46</v>
      </c>
      <c r="D81" s="46"/>
      <c r="E81" s="48" t="s">
        <v>18</v>
      </c>
      <c r="F81" s="44">
        <f t="shared" si="4"/>
        <v>75.320000000000007</v>
      </c>
      <c r="G81" s="50">
        <v>7.6999999999999999E-2</v>
      </c>
      <c r="H81" s="50" t="s">
        <v>60</v>
      </c>
      <c r="I81" s="50">
        <v>2.895</v>
      </c>
      <c r="J81" s="50">
        <v>1664.259</v>
      </c>
      <c r="K81" s="50">
        <v>12.095000000000001</v>
      </c>
      <c r="L81" s="50">
        <v>2.9710000000000001</v>
      </c>
      <c r="M81" s="50" t="s">
        <v>60</v>
      </c>
      <c r="N81" s="50" t="s">
        <v>60</v>
      </c>
      <c r="O81" s="50">
        <v>225.96</v>
      </c>
    </row>
    <row r="82" spans="1:15" x14ac:dyDescent="0.25">
      <c r="A82" s="48" t="s">
        <v>15</v>
      </c>
      <c r="B82" s="48" t="s">
        <v>239</v>
      </c>
      <c r="C82" s="46" t="s">
        <v>122</v>
      </c>
      <c r="D82" s="46"/>
      <c r="E82" s="48" t="s">
        <v>18</v>
      </c>
      <c r="F82" s="44">
        <f t="shared" si="4"/>
        <v>74.154999999999987</v>
      </c>
      <c r="G82" s="50" t="s">
        <v>60</v>
      </c>
      <c r="H82" s="50">
        <v>696.8</v>
      </c>
      <c r="I82" s="50" t="s">
        <v>60</v>
      </c>
      <c r="J82" s="50">
        <v>48.404000000000003</v>
      </c>
      <c r="K82" s="50">
        <v>22.521000000000001</v>
      </c>
      <c r="L82" s="50">
        <v>49.652999999999999</v>
      </c>
      <c r="M82" s="50">
        <v>80.608999999999995</v>
      </c>
      <c r="N82" s="50">
        <v>94.230999999999995</v>
      </c>
      <c r="O82" s="50">
        <v>47.625</v>
      </c>
    </row>
    <row r="83" spans="1:15" x14ac:dyDescent="0.25">
      <c r="A83" s="48" t="s">
        <v>15</v>
      </c>
      <c r="B83" s="48" t="s">
        <v>239</v>
      </c>
      <c r="C83" s="46" t="s">
        <v>43</v>
      </c>
      <c r="D83" s="46"/>
      <c r="E83" s="48" t="s">
        <v>18</v>
      </c>
      <c r="F83" s="44">
        <f t="shared" si="4"/>
        <v>71.888333333333335</v>
      </c>
      <c r="G83" s="50">
        <v>546.78800000000001</v>
      </c>
      <c r="H83" s="50" t="s">
        <v>60</v>
      </c>
      <c r="I83" s="50" t="s">
        <v>60</v>
      </c>
      <c r="J83" s="50">
        <v>2.214</v>
      </c>
      <c r="K83" s="50">
        <v>14.996</v>
      </c>
      <c r="L83" s="50">
        <v>306.89499999999998</v>
      </c>
      <c r="M83" s="50">
        <v>19.481999999999999</v>
      </c>
      <c r="N83" s="50" t="s">
        <v>60</v>
      </c>
      <c r="O83" s="50">
        <v>196.18299999999999</v>
      </c>
    </row>
    <row r="84" spans="1:15" x14ac:dyDescent="0.25">
      <c r="A84" s="48" t="s">
        <v>15</v>
      </c>
      <c r="B84" s="48" t="s">
        <v>239</v>
      </c>
      <c r="C84" s="46" t="s">
        <v>143</v>
      </c>
      <c r="D84" s="46"/>
      <c r="E84" s="48" t="s">
        <v>18</v>
      </c>
      <c r="F84" s="44">
        <f t="shared" si="4"/>
        <v>58.579000000000008</v>
      </c>
      <c r="G84" s="50">
        <v>0.77500000000000002</v>
      </c>
      <c r="H84" s="50" t="s">
        <v>60</v>
      </c>
      <c r="I84" s="50" t="s">
        <v>60</v>
      </c>
      <c r="J84" s="50">
        <v>255.76599999999999</v>
      </c>
      <c r="K84" s="50">
        <v>6.4829999999999997</v>
      </c>
      <c r="L84" s="50">
        <v>9.0760000000000005</v>
      </c>
      <c r="M84" s="50">
        <v>67.841999999999999</v>
      </c>
      <c r="N84" s="50">
        <v>105.773</v>
      </c>
      <c r="O84" s="50">
        <v>2.1219999999999999</v>
      </c>
    </row>
    <row r="85" spans="1:15" x14ac:dyDescent="0.25">
      <c r="A85" s="48" t="s">
        <v>15</v>
      </c>
      <c r="B85" s="48" t="s">
        <v>239</v>
      </c>
      <c r="C85" s="46" t="s">
        <v>65</v>
      </c>
      <c r="D85" s="46"/>
      <c r="E85" s="48" t="s">
        <v>18</v>
      </c>
      <c r="F85" s="44">
        <f t="shared" si="4"/>
        <v>50.562000000000005</v>
      </c>
      <c r="G85" s="50">
        <v>13.763999999999999</v>
      </c>
      <c r="H85" s="50">
        <v>22.187999999999999</v>
      </c>
      <c r="I85" s="50">
        <v>48.658000000000001</v>
      </c>
      <c r="J85" s="50" t="s">
        <v>60</v>
      </c>
      <c r="K85" s="50" t="s">
        <v>60</v>
      </c>
      <c r="L85" s="50" t="s">
        <v>60</v>
      </c>
      <c r="M85" s="50" t="s">
        <v>60</v>
      </c>
      <c r="N85" s="50">
        <v>38.817</v>
      </c>
      <c r="O85" s="50">
        <v>112.869</v>
      </c>
    </row>
    <row r="86" spans="1:15" x14ac:dyDescent="0.25">
      <c r="A86" s="48" t="s">
        <v>15</v>
      </c>
      <c r="B86" s="48" t="s">
        <v>239</v>
      </c>
      <c r="C86" s="46" t="s">
        <v>36</v>
      </c>
      <c r="D86" s="46"/>
      <c r="E86" s="48" t="s">
        <v>18</v>
      </c>
      <c r="F86" s="44">
        <f t="shared" si="4"/>
        <v>49.940999999999995</v>
      </c>
      <c r="G86" s="50" t="s">
        <v>60</v>
      </c>
      <c r="H86" s="50">
        <v>50679.703999999998</v>
      </c>
      <c r="I86" s="50">
        <v>48449.298000000003</v>
      </c>
      <c r="J86" s="50">
        <v>28938.656999999999</v>
      </c>
      <c r="K86" s="50">
        <v>30948.067999999999</v>
      </c>
      <c r="L86" s="50">
        <v>2615.7460000000001</v>
      </c>
      <c r="M86" s="50">
        <v>107.27</v>
      </c>
      <c r="N86" s="50">
        <v>0.41</v>
      </c>
      <c r="O86" s="50">
        <v>42.143000000000001</v>
      </c>
    </row>
    <row r="87" spans="1:15" x14ac:dyDescent="0.25">
      <c r="A87" s="48" t="s">
        <v>15</v>
      </c>
      <c r="B87" s="48" t="s">
        <v>239</v>
      </c>
      <c r="C87" s="46" t="s">
        <v>177</v>
      </c>
      <c r="D87" s="46"/>
      <c r="E87" s="48" t="s">
        <v>18</v>
      </c>
      <c r="F87" s="44">
        <f t="shared" si="4"/>
        <v>47.637333333333338</v>
      </c>
      <c r="G87" s="50" t="s">
        <v>60</v>
      </c>
      <c r="H87" s="50" t="s">
        <v>60</v>
      </c>
      <c r="I87" s="50" t="s">
        <v>60</v>
      </c>
      <c r="J87" s="50" t="s">
        <v>60</v>
      </c>
      <c r="K87" s="50" t="s">
        <v>60</v>
      </c>
      <c r="L87" s="50" t="s">
        <v>60</v>
      </c>
      <c r="M87" s="50">
        <v>96.251000000000005</v>
      </c>
      <c r="N87" s="50">
        <v>15.943</v>
      </c>
      <c r="O87" s="50">
        <v>30.718</v>
      </c>
    </row>
    <row r="88" spans="1:15" x14ac:dyDescent="0.25">
      <c r="A88" s="48" t="s">
        <v>15</v>
      </c>
      <c r="B88" s="48" t="s">
        <v>239</v>
      </c>
      <c r="C88" s="46" t="s">
        <v>105</v>
      </c>
      <c r="D88" s="46"/>
      <c r="E88" s="48" t="s">
        <v>18</v>
      </c>
      <c r="F88" s="44">
        <f t="shared" si="4"/>
        <v>46.596666666666664</v>
      </c>
      <c r="G88" s="50">
        <v>1.774</v>
      </c>
      <c r="H88" s="50" t="s">
        <v>60</v>
      </c>
      <c r="I88" s="50">
        <v>2.9329999999999998</v>
      </c>
      <c r="J88" s="50">
        <v>14.073</v>
      </c>
      <c r="K88" s="50">
        <v>2.7679999999999998</v>
      </c>
      <c r="L88" s="50">
        <v>72.634</v>
      </c>
      <c r="M88" s="50">
        <v>51.305</v>
      </c>
      <c r="N88" s="50">
        <v>3.6779999999999999</v>
      </c>
      <c r="O88" s="50">
        <v>84.807000000000002</v>
      </c>
    </row>
    <row r="89" spans="1:15" x14ac:dyDescent="0.25">
      <c r="A89" s="48" t="s">
        <v>15</v>
      </c>
      <c r="B89" s="48" t="s">
        <v>239</v>
      </c>
      <c r="C89" s="46" t="s">
        <v>34</v>
      </c>
      <c r="D89" s="46"/>
      <c r="E89" s="48" t="s">
        <v>18</v>
      </c>
      <c r="F89" s="44">
        <f t="shared" si="4"/>
        <v>45.598999999999997</v>
      </c>
      <c r="G89" s="50" t="s">
        <v>60</v>
      </c>
      <c r="H89" s="50" t="s">
        <v>60</v>
      </c>
      <c r="I89" s="50" t="s">
        <v>60</v>
      </c>
      <c r="J89" s="50">
        <v>0.72</v>
      </c>
      <c r="K89" s="50">
        <v>51.892000000000003</v>
      </c>
      <c r="L89" s="50">
        <v>1.286</v>
      </c>
      <c r="M89" s="50">
        <v>63.54</v>
      </c>
      <c r="N89" s="50">
        <v>37.229999999999997</v>
      </c>
      <c r="O89" s="50">
        <v>36.027000000000001</v>
      </c>
    </row>
    <row r="90" spans="1:15" x14ac:dyDescent="0.25">
      <c r="A90" s="48" t="s">
        <v>15</v>
      </c>
      <c r="B90" s="48" t="s">
        <v>239</v>
      </c>
      <c r="C90" s="46" t="s">
        <v>88</v>
      </c>
      <c r="D90" s="46"/>
      <c r="E90" s="48" t="s">
        <v>18</v>
      </c>
      <c r="F90" s="44">
        <f t="shared" si="4"/>
        <v>45.149333333333338</v>
      </c>
      <c r="G90" s="50">
        <v>13.757999999999999</v>
      </c>
      <c r="H90" s="50" t="s">
        <v>60</v>
      </c>
      <c r="I90" s="50">
        <v>0.39300000000000002</v>
      </c>
      <c r="J90" s="50">
        <v>6.7720000000000002</v>
      </c>
      <c r="K90" s="50" t="s">
        <v>60</v>
      </c>
      <c r="L90" s="50">
        <v>38.542000000000002</v>
      </c>
      <c r="M90" s="50">
        <v>133.66300000000001</v>
      </c>
      <c r="N90" s="50">
        <v>1.536</v>
      </c>
      <c r="O90" s="50">
        <v>0.249</v>
      </c>
    </row>
    <row r="91" spans="1:15" x14ac:dyDescent="0.25">
      <c r="A91" s="48" t="s">
        <v>15</v>
      </c>
      <c r="B91" s="48" t="s">
        <v>239</v>
      </c>
      <c r="C91" s="46" t="s">
        <v>129</v>
      </c>
      <c r="D91" s="46"/>
      <c r="E91" s="48" t="s">
        <v>18</v>
      </c>
      <c r="F91" s="44">
        <f t="shared" si="4"/>
        <v>39.252333333333333</v>
      </c>
      <c r="G91" s="50">
        <v>38.529000000000003</v>
      </c>
      <c r="H91" s="50">
        <v>98.956999999999994</v>
      </c>
      <c r="I91" s="50">
        <v>38.039000000000001</v>
      </c>
      <c r="J91" s="50">
        <v>60.052999999999997</v>
      </c>
      <c r="K91" s="50">
        <v>45.406999999999996</v>
      </c>
      <c r="L91" s="50">
        <v>709.81399999999996</v>
      </c>
      <c r="M91" s="50" t="s">
        <v>60</v>
      </c>
      <c r="N91" s="50">
        <v>115.14100000000001</v>
      </c>
      <c r="O91" s="50">
        <v>2.6160000000000001</v>
      </c>
    </row>
    <row r="92" spans="1:15" x14ac:dyDescent="0.25">
      <c r="A92" s="48" t="s">
        <v>15</v>
      </c>
      <c r="B92" s="48" t="s">
        <v>239</v>
      </c>
      <c r="C92" s="46" t="s">
        <v>77</v>
      </c>
      <c r="D92" s="46"/>
      <c r="E92" s="48" t="s">
        <v>18</v>
      </c>
      <c r="F92" s="44">
        <f t="shared" si="4"/>
        <v>36.81066666666667</v>
      </c>
      <c r="G92" s="50" t="s">
        <v>60</v>
      </c>
      <c r="H92" s="50" t="s">
        <v>60</v>
      </c>
      <c r="I92" s="50" t="s">
        <v>60</v>
      </c>
      <c r="J92" s="50">
        <v>10.662000000000001</v>
      </c>
      <c r="K92" s="50" t="s">
        <v>60</v>
      </c>
      <c r="L92" s="50">
        <v>59.515999999999998</v>
      </c>
      <c r="M92" s="50" t="s">
        <v>60</v>
      </c>
      <c r="N92" s="50">
        <v>0.97399999999999998</v>
      </c>
      <c r="O92" s="50">
        <v>109.458</v>
      </c>
    </row>
    <row r="93" spans="1:15" x14ac:dyDescent="0.25">
      <c r="A93" s="48" t="s">
        <v>15</v>
      </c>
      <c r="B93" s="48" t="s">
        <v>239</v>
      </c>
      <c r="C93" s="46" t="s">
        <v>175</v>
      </c>
      <c r="D93" s="46"/>
      <c r="E93" s="48" t="s">
        <v>18</v>
      </c>
      <c r="F93" s="44">
        <f t="shared" si="4"/>
        <v>36.227333333333334</v>
      </c>
      <c r="G93" s="50">
        <v>24.388000000000002</v>
      </c>
      <c r="H93" s="50" t="s">
        <v>60</v>
      </c>
      <c r="I93" s="50">
        <v>57.075000000000003</v>
      </c>
      <c r="J93" s="50">
        <v>8.9909999999999997</v>
      </c>
      <c r="K93" s="50">
        <v>430.6</v>
      </c>
      <c r="L93" s="50">
        <v>449.74099999999999</v>
      </c>
      <c r="M93" s="50">
        <v>26.183</v>
      </c>
      <c r="N93" s="50">
        <v>23.344000000000001</v>
      </c>
      <c r="O93" s="50">
        <v>59.155000000000001</v>
      </c>
    </row>
    <row r="94" spans="1:15" x14ac:dyDescent="0.25">
      <c r="A94" s="48" t="s">
        <v>15</v>
      </c>
      <c r="B94" s="48" t="s">
        <v>239</v>
      </c>
      <c r="C94" s="46" t="s">
        <v>81</v>
      </c>
      <c r="D94" s="46"/>
      <c r="E94" s="48" t="s">
        <v>18</v>
      </c>
      <c r="F94" s="44">
        <f t="shared" si="4"/>
        <v>35.563333333333333</v>
      </c>
      <c r="G94" s="50">
        <v>75.971000000000004</v>
      </c>
      <c r="H94" s="50">
        <v>171.904</v>
      </c>
      <c r="I94" s="50">
        <v>29.545000000000002</v>
      </c>
      <c r="J94" s="50">
        <v>4.3609999999999998</v>
      </c>
      <c r="K94" s="50">
        <v>10.215</v>
      </c>
      <c r="L94" s="50">
        <v>44.88</v>
      </c>
      <c r="M94" s="50">
        <v>45.66</v>
      </c>
      <c r="N94" s="50">
        <v>14.553000000000001</v>
      </c>
      <c r="O94" s="50">
        <v>46.476999999999997</v>
      </c>
    </row>
    <row r="95" spans="1:15" x14ac:dyDescent="0.25">
      <c r="A95" s="48" t="s">
        <v>15</v>
      </c>
      <c r="B95" s="48" t="s">
        <v>239</v>
      </c>
      <c r="C95" s="46" t="s">
        <v>96</v>
      </c>
      <c r="D95" s="46"/>
      <c r="E95" s="48" t="s">
        <v>18</v>
      </c>
      <c r="F95" s="44">
        <f t="shared" si="4"/>
        <v>32.346666666666664</v>
      </c>
      <c r="G95" s="50" t="s">
        <v>60</v>
      </c>
      <c r="H95" s="50" t="s">
        <v>60</v>
      </c>
      <c r="I95" s="50" t="s">
        <v>60</v>
      </c>
      <c r="J95" s="50" t="s">
        <v>60</v>
      </c>
      <c r="K95" s="50" t="s">
        <v>60</v>
      </c>
      <c r="L95" s="50" t="s">
        <v>60</v>
      </c>
      <c r="M95" s="50">
        <v>3.1019999999999999</v>
      </c>
      <c r="N95" s="50">
        <v>18.084</v>
      </c>
      <c r="O95" s="50">
        <v>75.853999999999999</v>
      </c>
    </row>
    <row r="96" spans="1:15" x14ac:dyDescent="0.25">
      <c r="A96" s="48" t="s">
        <v>15</v>
      </c>
      <c r="B96" s="48" t="s">
        <v>239</v>
      </c>
      <c r="C96" s="46" t="s">
        <v>53</v>
      </c>
      <c r="D96" s="46"/>
      <c r="E96" s="48" t="s">
        <v>18</v>
      </c>
      <c r="F96" s="44">
        <f t="shared" si="4"/>
        <v>26.736000000000001</v>
      </c>
      <c r="G96" s="50">
        <v>3.4830000000000001</v>
      </c>
      <c r="H96" s="50">
        <v>0.155</v>
      </c>
      <c r="I96" s="50">
        <v>234.40600000000001</v>
      </c>
      <c r="J96" s="50">
        <v>30458.153999999999</v>
      </c>
      <c r="K96" s="50">
        <v>27437.322</v>
      </c>
      <c r="L96" s="50">
        <v>13186.545</v>
      </c>
      <c r="M96" s="50">
        <v>0.14099999999999999</v>
      </c>
      <c r="N96" s="50">
        <v>79.888999999999996</v>
      </c>
      <c r="O96" s="50">
        <v>0.17799999999999999</v>
      </c>
    </row>
    <row r="97" spans="1:15" x14ac:dyDescent="0.25">
      <c r="A97" s="48" t="s">
        <v>15</v>
      </c>
      <c r="B97" s="48" t="s">
        <v>239</v>
      </c>
      <c r="C97" s="46" t="s">
        <v>172</v>
      </c>
      <c r="D97" s="46"/>
      <c r="E97" s="48" t="s">
        <v>18</v>
      </c>
      <c r="F97" s="44">
        <f t="shared" si="4"/>
        <v>26.186666666666667</v>
      </c>
      <c r="G97" s="50" t="s">
        <v>60</v>
      </c>
      <c r="H97" s="50" t="s">
        <v>60</v>
      </c>
      <c r="I97" s="50" t="s">
        <v>60</v>
      </c>
      <c r="J97" s="50">
        <v>2.5169999999999999</v>
      </c>
      <c r="K97" s="50" t="s">
        <v>60</v>
      </c>
      <c r="L97" s="50" t="s">
        <v>60</v>
      </c>
      <c r="M97" s="50" t="s">
        <v>60</v>
      </c>
      <c r="N97" s="50">
        <v>78.56</v>
      </c>
      <c r="O97" s="50" t="s">
        <v>60</v>
      </c>
    </row>
    <row r="98" spans="1:15" x14ac:dyDescent="0.25">
      <c r="A98" s="48" t="s">
        <v>15</v>
      </c>
      <c r="B98" s="48" t="s">
        <v>239</v>
      </c>
      <c r="C98" s="46" t="s">
        <v>80</v>
      </c>
      <c r="D98" s="46"/>
      <c r="E98" s="48" t="s">
        <v>18</v>
      </c>
      <c r="F98" s="44">
        <f t="shared" si="4"/>
        <v>24.331666666666667</v>
      </c>
      <c r="G98" s="50" t="s">
        <v>60</v>
      </c>
      <c r="H98" s="50" t="s">
        <v>60</v>
      </c>
      <c r="I98" s="50">
        <v>0.42199999999999999</v>
      </c>
      <c r="J98" s="50" t="s">
        <v>60</v>
      </c>
      <c r="K98" s="50" t="s">
        <v>60</v>
      </c>
      <c r="L98" s="50">
        <v>24057.643</v>
      </c>
      <c r="M98" s="50" t="s">
        <v>60</v>
      </c>
      <c r="N98" s="50" t="s">
        <v>60</v>
      </c>
      <c r="O98" s="50">
        <v>72.995000000000005</v>
      </c>
    </row>
    <row r="99" spans="1:15" x14ac:dyDescent="0.25">
      <c r="A99" s="48" t="s">
        <v>15</v>
      </c>
      <c r="B99" s="48" t="s">
        <v>239</v>
      </c>
      <c r="C99" s="46" t="s">
        <v>67</v>
      </c>
      <c r="D99" s="46"/>
      <c r="E99" s="48" t="s">
        <v>18</v>
      </c>
      <c r="F99" s="44">
        <f t="shared" si="4"/>
        <v>20.449666666666666</v>
      </c>
      <c r="G99" s="50">
        <v>0.42499999999999999</v>
      </c>
      <c r="H99" s="50" t="s">
        <v>60</v>
      </c>
      <c r="I99" s="50" t="s">
        <v>60</v>
      </c>
      <c r="J99" s="50" t="s">
        <v>60</v>
      </c>
      <c r="K99" s="50">
        <v>163.274</v>
      </c>
      <c r="L99" s="50">
        <v>11.141999999999999</v>
      </c>
      <c r="M99" s="50">
        <v>3.4729999999999999</v>
      </c>
      <c r="N99" s="50" t="s">
        <v>60</v>
      </c>
      <c r="O99" s="50">
        <v>57.875999999999998</v>
      </c>
    </row>
    <row r="100" spans="1:15" x14ac:dyDescent="0.25">
      <c r="A100" s="48" t="s">
        <v>15</v>
      </c>
      <c r="B100" s="48" t="s">
        <v>239</v>
      </c>
      <c r="C100" s="46" t="s">
        <v>142</v>
      </c>
      <c r="D100" s="46"/>
      <c r="E100" s="48" t="s">
        <v>18</v>
      </c>
      <c r="F100" s="44">
        <f t="shared" si="4"/>
        <v>19.921666666666667</v>
      </c>
      <c r="G100" s="50" t="s">
        <v>60</v>
      </c>
      <c r="H100" s="50" t="s">
        <v>60</v>
      </c>
      <c r="I100" s="50">
        <v>22.648</v>
      </c>
      <c r="J100" s="50" t="s">
        <v>60</v>
      </c>
      <c r="K100" s="50">
        <v>26.725999999999999</v>
      </c>
      <c r="L100" s="50" t="s">
        <v>60</v>
      </c>
      <c r="M100" s="50">
        <v>14.875</v>
      </c>
      <c r="N100" s="50">
        <v>44.853999999999999</v>
      </c>
      <c r="O100" s="50">
        <v>3.5999999999999997E-2</v>
      </c>
    </row>
    <row r="101" spans="1:15" x14ac:dyDescent="0.25">
      <c r="A101" s="48" t="s">
        <v>15</v>
      </c>
      <c r="B101" s="48" t="s">
        <v>239</v>
      </c>
      <c r="C101" s="46" t="s">
        <v>102</v>
      </c>
      <c r="D101" s="46"/>
      <c r="E101" s="48" t="s">
        <v>18</v>
      </c>
      <c r="F101" s="44">
        <f t="shared" si="4"/>
        <v>13.544666666666666</v>
      </c>
      <c r="G101" s="50" t="s">
        <v>60</v>
      </c>
      <c r="H101" s="50">
        <v>5.35</v>
      </c>
      <c r="I101" s="50">
        <v>4.9790000000000001</v>
      </c>
      <c r="J101" s="50">
        <v>13.598000000000001</v>
      </c>
      <c r="K101" s="50">
        <v>22.315999999999999</v>
      </c>
      <c r="L101" s="50">
        <v>4.5860000000000003</v>
      </c>
      <c r="M101" s="50">
        <v>0.58699999999999997</v>
      </c>
      <c r="N101" s="50">
        <v>38.802</v>
      </c>
      <c r="O101" s="50">
        <v>1.2450000000000001</v>
      </c>
    </row>
    <row r="102" spans="1:15" x14ac:dyDescent="0.25">
      <c r="A102" s="48" t="s">
        <v>15</v>
      </c>
      <c r="B102" s="48" t="s">
        <v>239</v>
      </c>
      <c r="C102" s="46" t="s">
        <v>73</v>
      </c>
      <c r="D102" s="46"/>
      <c r="E102" s="48" t="s">
        <v>18</v>
      </c>
      <c r="F102" s="44">
        <f t="shared" si="4"/>
        <v>13.427333333333332</v>
      </c>
      <c r="G102" s="50" t="s">
        <v>60</v>
      </c>
      <c r="H102" s="50" t="s">
        <v>60</v>
      </c>
      <c r="I102" s="50" t="s">
        <v>60</v>
      </c>
      <c r="J102" s="50" t="s">
        <v>60</v>
      </c>
      <c r="K102" s="50" t="s">
        <v>60</v>
      </c>
      <c r="L102" s="50" t="s">
        <v>60</v>
      </c>
      <c r="M102" s="50">
        <v>40.281999999999996</v>
      </c>
      <c r="N102" s="50" t="s">
        <v>60</v>
      </c>
      <c r="O102" s="50" t="s">
        <v>60</v>
      </c>
    </row>
    <row r="103" spans="1:15" x14ac:dyDescent="0.25">
      <c r="A103" s="48" t="s">
        <v>15</v>
      </c>
      <c r="B103" s="48" t="s">
        <v>239</v>
      </c>
      <c r="C103" s="46" t="s">
        <v>66</v>
      </c>
      <c r="D103" s="46"/>
      <c r="E103" s="48" t="s">
        <v>18</v>
      </c>
      <c r="F103" s="44">
        <f t="shared" si="4"/>
        <v>10.829333333333333</v>
      </c>
      <c r="G103" s="50">
        <v>5.0199999999999996</v>
      </c>
      <c r="H103" s="50">
        <v>62.133000000000003</v>
      </c>
      <c r="I103" s="50">
        <v>8.9999999999999993E-3</v>
      </c>
      <c r="J103" s="50">
        <v>114.53</v>
      </c>
      <c r="K103" s="50">
        <v>171.91499999999999</v>
      </c>
      <c r="L103" s="50">
        <v>26.061</v>
      </c>
      <c r="M103" s="50">
        <v>19.577000000000002</v>
      </c>
      <c r="N103" s="50">
        <v>0.251</v>
      </c>
      <c r="O103" s="50">
        <v>12.66</v>
      </c>
    </row>
    <row r="104" spans="1:15" x14ac:dyDescent="0.25">
      <c r="A104" s="48" t="s">
        <v>15</v>
      </c>
      <c r="B104" s="48" t="s">
        <v>239</v>
      </c>
      <c r="C104" s="46" t="s">
        <v>93</v>
      </c>
      <c r="D104" s="46"/>
      <c r="E104" s="48" t="s">
        <v>18</v>
      </c>
      <c r="F104" s="44">
        <f t="shared" si="4"/>
        <v>10.171999999999999</v>
      </c>
      <c r="G104" s="50" t="s">
        <v>60</v>
      </c>
      <c r="H104" s="50" t="s">
        <v>60</v>
      </c>
      <c r="I104" s="50" t="s">
        <v>60</v>
      </c>
      <c r="J104" s="50" t="s">
        <v>60</v>
      </c>
      <c r="K104" s="50" t="s">
        <v>60</v>
      </c>
      <c r="L104" s="50" t="s">
        <v>60</v>
      </c>
      <c r="M104" s="50" t="s">
        <v>60</v>
      </c>
      <c r="N104" s="50" t="s">
        <v>60</v>
      </c>
      <c r="O104" s="50">
        <v>30.515999999999998</v>
      </c>
    </row>
    <row r="105" spans="1:15" x14ac:dyDescent="0.25">
      <c r="A105" s="48" t="s">
        <v>15</v>
      </c>
      <c r="B105" s="48" t="s">
        <v>239</v>
      </c>
      <c r="C105" s="46" t="s">
        <v>132</v>
      </c>
      <c r="D105" s="46"/>
      <c r="E105" s="48" t="s">
        <v>18</v>
      </c>
      <c r="F105" s="44">
        <f t="shared" si="4"/>
        <v>9.9903333333333322</v>
      </c>
      <c r="G105" s="50" t="s">
        <v>60</v>
      </c>
      <c r="H105" s="50" t="s">
        <v>60</v>
      </c>
      <c r="I105" s="50" t="s">
        <v>60</v>
      </c>
      <c r="J105" s="50" t="s">
        <v>60</v>
      </c>
      <c r="K105" s="50" t="s">
        <v>60</v>
      </c>
      <c r="L105" s="50" t="s">
        <v>60</v>
      </c>
      <c r="M105" s="50">
        <v>29.015999999999998</v>
      </c>
      <c r="N105" s="50">
        <v>0.56299999999999994</v>
      </c>
      <c r="O105" s="50">
        <v>0.39200000000000002</v>
      </c>
    </row>
    <row r="106" spans="1:15" x14ac:dyDescent="0.25">
      <c r="A106" s="48" t="s">
        <v>15</v>
      </c>
      <c r="B106" s="48" t="s">
        <v>239</v>
      </c>
      <c r="C106" s="46" t="s">
        <v>163</v>
      </c>
      <c r="D106" s="46"/>
      <c r="E106" s="48" t="s">
        <v>18</v>
      </c>
      <c r="F106" s="44">
        <f t="shared" si="4"/>
        <v>9.7583333333333329</v>
      </c>
      <c r="G106" s="50" t="s">
        <v>60</v>
      </c>
      <c r="H106" s="50" t="s">
        <v>60</v>
      </c>
      <c r="I106" s="50" t="s">
        <v>60</v>
      </c>
      <c r="J106" s="50" t="s">
        <v>60</v>
      </c>
      <c r="K106" s="50" t="s">
        <v>60</v>
      </c>
      <c r="L106" s="50">
        <v>4.45</v>
      </c>
      <c r="M106" s="50">
        <v>12.12</v>
      </c>
      <c r="N106" s="50">
        <v>17.155000000000001</v>
      </c>
      <c r="O106" s="50" t="s">
        <v>60</v>
      </c>
    </row>
    <row r="107" spans="1:15" x14ac:dyDescent="0.25">
      <c r="A107" s="48" t="s">
        <v>15</v>
      </c>
      <c r="B107" s="48" t="s">
        <v>239</v>
      </c>
      <c r="C107" s="46" t="s">
        <v>115</v>
      </c>
      <c r="D107" s="46"/>
      <c r="E107" s="48" t="s">
        <v>18</v>
      </c>
      <c r="F107" s="44">
        <f t="shared" si="4"/>
        <v>8.9013333333333335</v>
      </c>
      <c r="G107" s="50" t="s">
        <v>60</v>
      </c>
      <c r="H107" s="50" t="s">
        <v>60</v>
      </c>
      <c r="I107" s="50">
        <v>0.996</v>
      </c>
      <c r="J107" s="50" t="s">
        <v>60</v>
      </c>
      <c r="K107" s="50" t="s">
        <v>60</v>
      </c>
      <c r="L107" s="50" t="s">
        <v>60</v>
      </c>
      <c r="M107" s="50" t="s">
        <v>60</v>
      </c>
      <c r="N107" s="50" t="s">
        <v>60</v>
      </c>
      <c r="O107" s="50">
        <v>26.704000000000001</v>
      </c>
    </row>
    <row r="108" spans="1:15" x14ac:dyDescent="0.25">
      <c r="A108" s="48" t="s">
        <v>15</v>
      </c>
      <c r="B108" s="48" t="s">
        <v>239</v>
      </c>
      <c r="C108" s="46" t="s">
        <v>269</v>
      </c>
      <c r="D108" s="46"/>
      <c r="E108" s="48" t="s">
        <v>18</v>
      </c>
      <c r="F108" s="44">
        <f t="shared" si="4"/>
        <v>6.6040000000000001</v>
      </c>
      <c r="G108" s="50" t="s">
        <v>60</v>
      </c>
      <c r="H108" s="50" t="s">
        <v>60</v>
      </c>
      <c r="I108" s="50" t="s">
        <v>60</v>
      </c>
      <c r="J108" s="50" t="s">
        <v>60</v>
      </c>
      <c r="K108" s="50" t="s">
        <v>60</v>
      </c>
      <c r="L108" s="50" t="s">
        <v>60</v>
      </c>
      <c r="M108" s="50" t="s">
        <v>60</v>
      </c>
      <c r="N108" s="50">
        <v>19.812000000000001</v>
      </c>
      <c r="O108" s="50" t="s">
        <v>60</v>
      </c>
    </row>
    <row r="109" spans="1:15" x14ac:dyDescent="0.25">
      <c r="A109" s="48" t="s">
        <v>15</v>
      </c>
      <c r="B109" s="48" t="s">
        <v>239</v>
      </c>
      <c r="C109" s="46" t="s">
        <v>39</v>
      </c>
      <c r="D109" s="46"/>
      <c r="E109" s="48" t="s">
        <v>18</v>
      </c>
      <c r="F109" s="44">
        <f t="shared" si="4"/>
        <v>5.9476666666666667</v>
      </c>
      <c r="G109" s="50">
        <v>9.5000000000000001E-2</v>
      </c>
      <c r="H109" s="50">
        <v>175.684</v>
      </c>
      <c r="I109" s="50">
        <v>72.912999999999997</v>
      </c>
      <c r="J109" s="50">
        <v>129.102</v>
      </c>
      <c r="K109" s="50">
        <v>1679.7940000000001</v>
      </c>
      <c r="L109" s="50">
        <v>526.94399999999996</v>
      </c>
      <c r="M109" s="50">
        <v>17.843</v>
      </c>
      <c r="N109" s="50" t="s">
        <v>60</v>
      </c>
      <c r="O109" s="50" t="s">
        <v>60</v>
      </c>
    </row>
    <row r="110" spans="1:15" x14ac:dyDescent="0.25">
      <c r="A110" s="48" t="s">
        <v>15</v>
      </c>
      <c r="B110" s="48" t="s">
        <v>239</v>
      </c>
      <c r="C110" s="46" t="s">
        <v>257</v>
      </c>
      <c r="D110" s="46"/>
      <c r="E110" s="48" t="s">
        <v>18</v>
      </c>
      <c r="F110" s="44">
        <f t="shared" si="4"/>
        <v>5.55</v>
      </c>
      <c r="G110" s="50">
        <v>82.195999999999998</v>
      </c>
      <c r="H110" s="50">
        <v>44.021999999999998</v>
      </c>
      <c r="I110" s="50">
        <v>70.317999999999998</v>
      </c>
      <c r="J110" s="50">
        <v>96.39</v>
      </c>
      <c r="K110" s="50">
        <v>15.11</v>
      </c>
      <c r="L110" s="50" t="s">
        <v>60</v>
      </c>
      <c r="M110" s="50">
        <v>10.875999999999999</v>
      </c>
      <c r="N110" s="50">
        <v>5.774</v>
      </c>
      <c r="O110" s="50" t="s">
        <v>60</v>
      </c>
    </row>
    <row r="111" spans="1:15" x14ac:dyDescent="0.25">
      <c r="A111" s="48" t="s">
        <v>15</v>
      </c>
      <c r="B111" s="48" t="s">
        <v>239</v>
      </c>
      <c r="C111" s="46" t="s">
        <v>127</v>
      </c>
      <c r="D111" s="46"/>
      <c r="E111" s="48" t="s">
        <v>18</v>
      </c>
      <c r="F111" s="44">
        <f t="shared" si="4"/>
        <v>5.4366666666666665</v>
      </c>
      <c r="G111" s="50" t="s">
        <v>60</v>
      </c>
      <c r="H111" s="50" t="s">
        <v>60</v>
      </c>
      <c r="I111" s="50" t="s">
        <v>60</v>
      </c>
      <c r="J111" s="50">
        <v>0.78300000000000003</v>
      </c>
      <c r="K111" s="50" t="s">
        <v>60</v>
      </c>
      <c r="L111" s="50">
        <v>0.51700000000000002</v>
      </c>
      <c r="M111" s="50">
        <v>1.0649999999999999</v>
      </c>
      <c r="N111" s="50" t="s">
        <v>60</v>
      </c>
      <c r="O111" s="50">
        <v>15.244999999999999</v>
      </c>
    </row>
    <row r="112" spans="1:15" x14ac:dyDescent="0.25">
      <c r="A112" s="48" t="s">
        <v>15</v>
      </c>
      <c r="B112" s="48" t="s">
        <v>239</v>
      </c>
      <c r="C112" s="46" t="s">
        <v>111</v>
      </c>
      <c r="D112" s="46"/>
      <c r="E112" s="48" t="s">
        <v>18</v>
      </c>
      <c r="F112" s="44">
        <f t="shared" si="4"/>
        <v>5.1613333333333333</v>
      </c>
      <c r="G112" s="50">
        <v>76.549000000000007</v>
      </c>
      <c r="H112" s="50">
        <v>9.2270000000000003</v>
      </c>
      <c r="I112" s="50" t="s">
        <v>60</v>
      </c>
      <c r="J112" s="50">
        <v>2.883</v>
      </c>
      <c r="K112" s="50">
        <v>0.11899999999999999</v>
      </c>
      <c r="L112" s="50">
        <v>0.82099999999999995</v>
      </c>
      <c r="M112" s="50" t="s">
        <v>60</v>
      </c>
      <c r="N112" s="50">
        <v>1.022</v>
      </c>
      <c r="O112" s="50">
        <v>14.462</v>
      </c>
    </row>
    <row r="113" spans="1:15" x14ac:dyDescent="0.25">
      <c r="A113" s="48" t="s">
        <v>15</v>
      </c>
      <c r="B113" s="48" t="s">
        <v>239</v>
      </c>
      <c r="C113" s="46" t="s">
        <v>108</v>
      </c>
      <c r="D113" s="46"/>
      <c r="E113" s="48" t="s">
        <v>18</v>
      </c>
      <c r="F113" s="44">
        <f t="shared" si="4"/>
        <v>4.5683333333333334</v>
      </c>
      <c r="G113" s="50" t="s">
        <v>60</v>
      </c>
      <c r="H113" s="50" t="s">
        <v>60</v>
      </c>
      <c r="I113" s="50" t="s">
        <v>60</v>
      </c>
      <c r="J113" s="50">
        <v>2.9460000000000002</v>
      </c>
      <c r="K113" s="50" t="s">
        <v>60</v>
      </c>
      <c r="L113" s="50">
        <v>3.5259999999999998</v>
      </c>
      <c r="M113" s="50">
        <v>11.302</v>
      </c>
      <c r="N113" s="50">
        <v>2.403</v>
      </c>
      <c r="O113" s="50" t="s">
        <v>60</v>
      </c>
    </row>
    <row r="114" spans="1:15" x14ac:dyDescent="0.25">
      <c r="A114" s="48" t="s">
        <v>15</v>
      </c>
      <c r="B114" s="48" t="s">
        <v>239</v>
      </c>
      <c r="C114" s="46" t="s">
        <v>61</v>
      </c>
      <c r="D114" s="46"/>
      <c r="E114" s="48" t="s">
        <v>18</v>
      </c>
      <c r="F114" s="44">
        <f t="shared" si="4"/>
        <v>4.1246666666666671</v>
      </c>
      <c r="G114" s="50">
        <v>89.013000000000005</v>
      </c>
      <c r="H114" s="50" t="s">
        <v>60</v>
      </c>
      <c r="I114" s="50">
        <v>3.0070000000000001</v>
      </c>
      <c r="J114" s="50">
        <v>0.83499999999999996</v>
      </c>
      <c r="K114" s="50" t="s">
        <v>60</v>
      </c>
      <c r="L114" s="50" t="s">
        <v>60</v>
      </c>
      <c r="M114" s="50" t="s">
        <v>60</v>
      </c>
      <c r="N114" s="50">
        <v>9.1790000000000003</v>
      </c>
      <c r="O114" s="50">
        <v>3.1949999999999998</v>
      </c>
    </row>
    <row r="115" spans="1:15" x14ac:dyDescent="0.25">
      <c r="A115" s="48" t="s">
        <v>15</v>
      </c>
      <c r="B115" s="48" t="s">
        <v>239</v>
      </c>
      <c r="C115" s="46" t="s">
        <v>99</v>
      </c>
      <c r="D115" s="46"/>
      <c r="E115" s="48" t="s">
        <v>18</v>
      </c>
      <c r="F115" s="44">
        <f t="shared" si="4"/>
        <v>4.012666666666667</v>
      </c>
      <c r="G115" s="50">
        <v>0.254</v>
      </c>
      <c r="H115" s="50" t="s">
        <v>60</v>
      </c>
      <c r="I115" s="50" t="s">
        <v>60</v>
      </c>
      <c r="J115" s="50" t="s">
        <v>60</v>
      </c>
      <c r="K115" s="50">
        <v>10.388</v>
      </c>
      <c r="L115" s="50" t="s">
        <v>60</v>
      </c>
      <c r="M115" s="50">
        <v>2.9670000000000001</v>
      </c>
      <c r="N115" s="50">
        <v>7.86</v>
      </c>
      <c r="O115" s="50">
        <v>1.2110000000000001</v>
      </c>
    </row>
    <row r="116" spans="1:15" x14ac:dyDescent="0.25">
      <c r="A116" s="48" t="s">
        <v>15</v>
      </c>
      <c r="B116" s="48" t="s">
        <v>239</v>
      </c>
      <c r="C116" s="46" t="s">
        <v>75</v>
      </c>
      <c r="D116" s="46"/>
      <c r="E116" s="48" t="s">
        <v>18</v>
      </c>
      <c r="F116" s="44">
        <f t="shared" si="4"/>
        <v>3.7189999999999999</v>
      </c>
      <c r="G116" s="50" t="s">
        <v>60</v>
      </c>
      <c r="H116" s="50" t="s">
        <v>60</v>
      </c>
      <c r="I116" s="50" t="s">
        <v>60</v>
      </c>
      <c r="J116" s="50" t="s">
        <v>60</v>
      </c>
      <c r="K116" s="50">
        <v>0.20399999999999999</v>
      </c>
      <c r="L116" s="50" t="s">
        <v>60</v>
      </c>
      <c r="M116" s="50">
        <v>9.9000000000000005E-2</v>
      </c>
      <c r="N116" s="50">
        <v>2.8330000000000002</v>
      </c>
      <c r="O116" s="50">
        <v>8.2249999999999996</v>
      </c>
    </row>
    <row r="117" spans="1:15" x14ac:dyDescent="0.25">
      <c r="A117" s="48" t="s">
        <v>15</v>
      </c>
      <c r="B117" s="48" t="s">
        <v>239</v>
      </c>
      <c r="C117" s="46" t="s">
        <v>55</v>
      </c>
      <c r="D117" s="46"/>
      <c r="E117" s="48" t="s">
        <v>18</v>
      </c>
      <c r="F117" s="44">
        <f t="shared" si="4"/>
        <v>3.345333333333333</v>
      </c>
      <c r="G117" s="50" t="s">
        <v>60</v>
      </c>
      <c r="H117" s="50" t="s">
        <v>60</v>
      </c>
      <c r="I117" s="50" t="s">
        <v>60</v>
      </c>
      <c r="J117" s="50">
        <v>29.617999999999999</v>
      </c>
      <c r="K117" s="50">
        <v>4.3719999999999999</v>
      </c>
      <c r="L117" s="50" t="s">
        <v>60</v>
      </c>
      <c r="M117" s="50">
        <v>1.4910000000000001</v>
      </c>
      <c r="N117" s="50">
        <v>8.0549999999999997</v>
      </c>
      <c r="O117" s="50">
        <v>0.49</v>
      </c>
    </row>
    <row r="118" spans="1:15" x14ac:dyDescent="0.25">
      <c r="A118" s="48" t="s">
        <v>15</v>
      </c>
      <c r="B118" s="48" t="s">
        <v>239</v>
      </c>
      <c r="C118" s="46" t="s">
        <v>167</v>
      </c>
      <c r="D118" s="46"/>
      <c r="E118" s="48" t="s">
        <v>18</v>
      </c>
      <c r="F118" s="44">
        <f t="shared" si="4"/>
        <v>2.9716666666666662</v>
      </c>
      <c r="G118" s="50">
        <v>2.0190000000000001</v>
      </c>
      <c r="H118" s="50" t="s">
        <v>60</v>
      </c>
      <c r="I118" s="50" t="s">
        <v>60</v>
      </c>
      <c r="J118" s="50" t="s">
        <v>60</v>
      </c>
      <c r="K118" s="50" t="s">
        <v>60</v>
      </c>
      <c r="L118" s="50" t="s">
        <v>60</v>
      </c>
      <c r="M118" s="50">
        <v>8.0649999999999995</v>
      </c>
      <c r="N118" s="50">
        <v>0.85</v>
      </c>
      <c r="O118" s="50" t="s">
        <v>60</v>
      </c>
    </row>
    <row r="119" spans="1:15" x14ac:dyDescent="0.25">
      <c r="A119" s="48" t="s">
        <v>15</v>
      </c>
      <c r="B119" s="48" t="s">
        <v>239</v>
      </c>
      <c r="C119" s="46" t="s">
        <v>70</v>
      </c>
      <c r="D119" s="46"/>
      <c r="E119" s="48" t="s">
        <v>18</v>
      </c>
      <c r="F119" s="44">
        <f t="shared" si="4"/>
        <v>2.8883333333333332</v>
      </c>
      <c r="G119" s="50" t="s">
        <v>60</v>
      </c>
      <c r="H119" s="50" t="s">
        <v>60</v>
      </c>
      <c r="I119" s="50" t="s">
        <v>60</v>
      </c>
      <c r="J119" s="50" t="s">
        <v>60</v>
      </c>
      <c r="K119" s="50" t="s">
        <v>60</v>
      </c>
      <c r="L119" s="50" t="s">
        <v>60</v>
      </c>
      <c r="M119" s="50" t="s">
        <v>60</v>
      </c>
      <c r="N119" s="50">
        <v>8.6649999999999991</v>
      </c>
      <c r="O119" s="50" t="s">
        <v>60</v>
      </c>
    </row>
    <row r="120" spans="1:15" x14ac:dyDescent="0.25">
      <c r="A120" s="48" t="s">
        <v>15</v>
      </c>
      <c r="B120" s="48" t="s">
        <v>239</v>
      </c>
      <c r="C120" s="46" t="s">
        <v>64</v>
      </c>
      <c r="D120" s="46"/>
      <c r="E120" s="48" t="s">
        <v>18</v>
      </c>
      <c r="F120" s="44">
        <f t="shared" si="4"/>
        <v>2.1956666666666664</v>
      </c>
      <c r="G120" s="50" t="s">
        <v>60</v>
      </c>
      <c r="H120" s="50" t="s">
        <v>60</v>
      </c>
      <c r="I120" s="50">
        <v>2.6030000000000002</v>
      </c>
      <c r="J120" s="50">
        <v>5.0140000000000002</v>
      </c>
      <c r="K120" s="50">
        <v>4.1399999999999997</v>
      </c>
      <c r="L120" s="50">
        <v>3.859</v>
      </c>
      <c r="M120" s="50">
        <v>0.98399999999999999</v>
      </c>
      <c r="N120" s="50">
        <v>1.909</v>
      </c>
      <c r="O120" s="50">
        <v>3.694</v>
      </c>
    </row>
    <row r="121" spans="1:15" x14ac:dyDescent="0.25">
      <c r="A121" s="48" t="s">
        <v>15</v>
      </c>
      <c r="B121" s="48" t="s">
        <v>239</v>
      </c>
      <c r="C121" s="46" t="s">
        <v>203</v>
      </c>
      <c r="D121" s="46"/>
      <c r="E121" s="48" t="s">
        <v>18</v>
      </c>
      <c r="F121" s="44">
        <f t="shared" si="4"/>
        <v>2.0289999999999999</v>
      </c>
      <c r="G121" s="50" t="s">
        <v>60</v>
      </c>
      <c r="H121" s="50" t="s">
        <v>60</v>
      </c>
      <c r="I121" s="50" t="s">
        <v>60</v>
      </c>
      <c r="J121" s="50" t="s">
        <v>60</v>
      </c>
      <c r="K121" s="50" t="s">
        <v>60</v>
      </c>
      <c r="L121" s="50" t="s">
        <v>60</v>
      </c>
      <c r="M121" s="50" t="s">
        <v>60</v>
      </c>
      <c r="N121" s="50">
        <v>6.0869999999999997</v>
      </c>
      <c r="O121" s="50" t="s">
        <v>60</v>
      </c>
    </row>
    <row r="122" spans="1:15" x14ac:dyDescent="0.25">
      <c r="A122" s="48" t="s">
        <v>15</v>
      </c>
      <c r="B122" s="48" t="s">
        <v>239</v>
      </c>
      <c r="C122" s="46" t="s">
        <v>128</v>
      </c>
      <c r="D122" s="46"/>
      <c r="E122" s="48" t="s">
        <v>18</v>
      </c>
      <c r="F122" s="44">
        <f t="shared" si="4"/>
        <v>2.0083333333333333</v>
      </c>
      <c r="G122" s="50" t="s">
        <v>60</v>
      </c>
      <c r="H122" s="50">
        <v>10.177</v>
      </c>
      <c r="I122" s="50">
        <v>20.283999999999999</v>
      </c>
      <c r="J122" s="50">
        <v>0.39300000000000002</v>
      </c>
      <c r="K122" s="50" t="s">
        <v>60</v>
      </c>
      <c r="L122" s="50">
        <v>47.238</v>
      </c>
      <c r="M122" s="50">
        <v>0.97799999999999998</v>
      </c>
      <c r="N122" s="50">
        <v>4.5999999999999999E-2</v>
      </c>
      <c r="O122" s="50">
        <v>5.0010000000000003</v>
      </c>
    </row>
    <row r="123" spans="1:15" x14ac:dyDescent="0.25">
      <c r="A123" s="48" t="s">
        <v>15</v>
      </c>
      <c r="B123" s="48" t="s">
        <v>239</v>
      </c>
      <c r="C123" s="46" t="s">
        <v>139</v>
      </c>
      <c r="D123" s="46"/>
      <c r="E123" s="48" t="s">
        <v>18</v>
      </c>
      <c r="F123" s="44">
        <f t="shared" si="4"/>
        <v>1.6660000000000001</v>
      </c>
      <c r="G123" s="50">
        <v>0.73099999999999998</v>
      </c>
      <c r="H123" s="50" t="s">
        <v>60</v>
      </c>
      <c r="I123" s="50">
        <v>40.340000000000003</v>
      </c>
      <c r="J123" s="50" t="s">
        <v>60</v>
      </c>
      <c r="K123" s="50">
        <v>0.59599999999999997</v>
      </c>
      <c r="L123" s="50" t="s">
        <v>60</v>
      </c>
      <c r="M123" s="50" t="s">
        <v>60</v>
      </c>
      <c r="N123" s="50">
        <v>4.9980000000000002</v>
      </c>
      <c r="O123" s="50" t="s">
        <v>60</v>
      </c>
    </row>
    <row r="124" spans="1:15" x14ac:dyDescent="0.25">
      <c r="A124" s="48" t="s">
        <v>15</v>
      </c>
      <c r="B124" s="48" t="s">
        <v>239</v>
      </c>
      <c r="C124" s="46" t="s">
        <v>206</v>
      </c>
      <c r="D124" s="46"/>
      <c r="E124" s="48" t="s">
        <v>18</v>
      </c>
      <c r="F124" s="44">
        <f t="shared" si="4"/>
        <v>1.6386666666666667</v>
      </c>
      <c r="G124" s="50" t="s">
        <v>60</v>
      </c>
      <c r="H124" s="50" t="s">
        <v>60</v>
      </c>
      <c r="I124" s="50" t="s">
        <v>60</v>
      </c>
      <c r="J124" s="50" t="s">
        <v>60</v>
      </c>
      <c r="K124" s="50" t="s">
        <v>60</v>
      </c>
      <c r="L124" s="50" t="s">
        <v>60</v>
      </c>
      <c r="M124" s="50">
        <v>4.9160000000000004</v>
      </c>
      <c r="N124" s="50" t="s">
        <v>60</v>
      </c>
      <c r="O124" s="50" t="s">
        <v>60</v>
      </c>
    </row>
    <row r="125" spans="1:15" x14ac:dyDescent="0.25">
      <c r="A125" s="48" t="s">
        <v>15</v>
      </c>
      <c r="B125" s="48" t="s">
        <v>239</v>
      </c>
      <c r="C125" s="46" t="s">
        <v>157</v>
      </c>
      <c r="D125" s="46"/>
      <c r="E125" s="48" t="s">
        <v>18</v>
      </c>
      <c r="F125" s="44">
        <f t="shared" si="4"/>
        <v>1.282</v>
      </c>
      <c r="G125" s="50" t="s">
        <v>60</v>
      </c>
      <c r="H125" s="50" t="s">
        <v>60</v>
      </c>
      <c r="I125" s="50" t="s">
        <v>60</v>
      </c>
      <c r="J125" s="50" t="s">
        <v>60</v>
      </c>
      <c r="K125" s="50" t="s">
        <v>60</v>
      </c>
      <c r="L125" s="50">
        <v>8.1270000000000007</v>
      </c>
      <c r="M125" s="50" t="s">
        <v>60</v>
      </c>
      <c r="N125" s="50">
        <v>3.8460000000000001</v>
      </c>
      <c r="O125" s="50" t="s">
        <v>60</v>
      </c>
    </row>
    <row r="126" spans="1:15" x14ac:dyDescent="0.25">
      <c r="A126" s="48" t="s">
        <v>15</v>
      </c>
      <c r="B126" s="48" t="s">
        <v>239</v>
      </c>
      <c r="C126" s="46" t="s">
        <v>141</v>
      </c>
      <c r="D126" s="46"/>
      <c r="E126" s="48" t="s">
        <v>18</v>
      </c>
      <c r="F126" s="44">
        <f t="shared" si="4"/>
        <v>1.1783333333333332</v>
      </c>
      <c r="G126" s="50" t="s">
        <v>60</v>
      </c>
      <c r="H126" s="50" t="s">
        <v>60</v>
      </c>
      <c r="I126" s="50" t="s">
        <v>60</v>
      </c>
      <c r="J126" s="50">
        <v>0.58899999999999997</v>
      </c>
      <c r="K126" s="50">
        <v>2.6680000000000001</v>
      </c>
      <c r="L126" s="50">
        <v>535.52599999999995</v>
      </c>
      <c r="M126" s="50">
        <v>2.9449999999999998</v>
      </c>
      <c r="N126" s="50" t="s">
        <v>60</v>
      </c>
      <c r="O126" s="50">
        <v>0.59</v>
      </c>
    </row>
    <row r="127" spans="1:15" x14ac:dyDescent="0.25">
      <c r="A127" s="48" t="s">
        <v>15</v>
      </c>
      <c r="B127" s="48" t="s">
        <v>239</v>
      </c>
      <c r="C127" s="46" t="s">
        <v>121</v>
      </c>
      <c r="D127" s="46"/>
      <c r="E127" s="48" t="s">
        <v>18</v>
      </c>
      <c r="F127" s="44">
        <f t="shared" si="4"/>
        <v>0.84466666666666657</v>
      </c>
      <c r="G127" s="50">
        <v>27.63</v>
      </c>
      <c r="H127" s="50">
        <v>9.1999999999999998E-2</v>
      </c>
      <c r="I127" s="50">
        <v>3.2410000000000001</v>
      </c>
      <c r="J127" s="50">
        <v>0.20599999999999999</v>
      </c>
      <c r="K127" s="50">
        <v>9.8249999999999993</v>
      </c>
      <c r="L127" s="50">
        <v>3.1520000000000001</v>
      </c>
      <c r="M127" s="50">
        <v>2.0499999999999998</v>
      </c>
      <c r="N127" s="50">
        <v>0.48399999999999999</v>
      </c>
      <c r="O127" s="50" t="s">
        <v>60</v>
      </c>
    </row>
    <row r="128" spans="1:15" x14ac:dyDescent="0.25">
      <c r="A128" s="48" t="s">
        <v>15</v>
      </c>
      <c r="B128" s="48" t="s">
        <v>239</v>
      </c>
      <c r="C128" s="46" t="s">
        <v>164</v>
      </c>
      <c r="D128" s="46"/>
      <c r="E128" s="48" t="s">
        <v>18</v>
      </c>
      <c r="F128" s="44">
        <f t="shared" si="4"/>
        <v>0.78233333333333333</v>
      </c>
      <c r="G128" s="50">
        <v>26.655999999999999</v>
      </c>
      <c r="H128" s="50" t="s">
        <v>60</v>
      </c>
      <c r="I128" s="50" t="s">
        <v>60</v>
      </c>
      <c r="J128" s="50">
        <v>7.53</v>
      </c>
      <c r="K128" s="50" t="s">
        <v>60</v>
      </c>
      <c r="L128" s="50" t="s">
        <v>60</v>
      </c>
      <c r="M128" s="50" t="s">
        <v>60</v>
      </c>
      <c r="N128" s="50">
        <v>2.347</v>
      </c>
      <c r="O128" s="50" t="s">
        <v>60</v>
      </c>
    </row>
    <row r="129" spans="1:15" x14ac:dyDescent="0.25">
      <c r="A129" s="48" t="s">
        <v>15</v>
      </c>
      <c r="B129" s="48" t="s">
        <v>239</v>
      </c>
      <c r="C129" s="46" t="s">
        <v>56</v>
      </c>
      <c r="D129" s="46"/>
      <c r="E129" s="48" t="s">
        <v>18</v>
      </c>
      <c r="F129" s="44">
        <f t="shared" si="4"/>
        <v>0.63533333333333331</v>
      </c>
      <c r="G129" s="50" t="s">
        <v>60</v>
      </c>
      <c r="H129" s="50">
        <v>288.52100000000002</v>
      </c>
      <c r="I129" s="50" t="s">
        <v>60</v>
      </c>
      <c r="J129" s="50" t="s">
        <v>60</v>
      </c>
      <c r="K129" s="50" t="s">
        <v>60</v>
      </c>
      <c r="L129" s="50" t="s">
        <v>60</v>
      </c>
      <c r="M129" s="50" t="s">
        <v>60</v>
      </c>
      <c r="N129" s="50">
        <v>1.093</v>
      </c>
      <c r="O129" s="50">
        <v>0.81299999999999994</v>
      </c>
    </row>
    <row r="130" spans="1:15" x14ac:dyDescent="0.25">
      <c r="A130" s="48" t="s">
        <v>15</v>
      </c>
      <c r="B130" s="48" t="s">
        <v>239</v>
      </c>
      <c r="C130" s="46" t="s">
        <v>125</v>
      </c>
      <c r="D130" s="46"/>
      <c r="E130" s="48" t="s">
        <v>18</v>
      </c>
      <c r="F130" s="44">
        <f t="shared" si="4"/>
        <v>0.61599999999999999</v>
      </c>
      <c r="G130" s="50" t="s">
        <v>60</v>
      </c>
      <c r="H130" s="50" t="s">
        <v>60</v>
      </c>
      <c r="I130" s="50" t="s">
        <v>60</v>
      </c>
      <c r="J130" s="50">
        <v>4.6500000000000004</v>
      </c>
      <c r="K130" s="50">
        <v>0.66100000000000003</v>
      </c>
      <c r="L130" s="50">
        <v>6.0860000000000003</v>
      </c>
      <c r="M130" s="50">
        <v>1.8480000000000001</v>
      </c>
      <c r="N130" s="50" t="s">
        <v>60</v>
      </c>
      <c r="O130" s="50" t="s">
        <v>60</v>
      </c>
    </row>
    <row r="131" spans="1:15" x14ac:dyDescent="0.25">
      <c r="A131" s="48" t="s">
        <v>15</v>
      </c>
      <c r="B131" s="48" t="s">
        <v>239</v>
      </c>
      <c r="C131" s="46" t="s">
        <v>74</v>
      </c>
      <c r="D131" s="46"/>
      <c r="E131" s="48" t="s">
        <v>18</v>
      </c>
      <c r="F131" s="44">
        <f t="shared" si="4"/>
        <v>0.48233333333333334</v>
      </c>
      <c r="G131" s="50" t="s">
        <v>60</v>
      </c>
      <c r="H131" s="50" t="s">
        <v>60</v>
      </c>
      <c r="I131" s="50" t="s">
        <v>60</v>
      </c>
      <c r="J131" s="50" t="s">
        <v>60</v>
      </c>
      <c r="K131" s="50" t="s">
        <v>60</v>
      </c>
      <c r="L131" s="50" t="s">
        <v>60</v>
      </c>
      <c r="M131" s="50" t="s">
        <v>60</v>
      </c>
      <c r="N131" s="50">
        <v>1.4470000000000001</v>
      </c>
      <c r="O131" s="50" t="s">
        <v>60</v>
      </c>
    </row>
    <row r="132" spans="1:15" x14ac:dyDescent="0.25">
      <c r="A132" s="48" t="s">
        <v>15</v>
      </c>
      <c r="B132" s="48" t="s">
        <v>239</v>
      </c>
      <c r="C132" s="46" t="s">
        <v>140</v>
      </c>
      <c r="D132" s="46"/>
      <c r="E132" s="48" t="s">
        <v>18</v>
      </c>
      <c r="F132" s="44">
        <f t="shared" si="4"/>
        <v>0.4326666666666667</v>
      </c>
      <c r="G132" s="50" t="s">
        <v>60</v>
      </c>
      <c r="H132" s="50" t="s">
        <v>60</v>
      </c>
      <c r="I132" s="50" t="s">
        <v>60</v>
      </c>
      <c r="J132" s="50" t="s">
        <v>60</v>
      </c>
      <c r="K132" s="50">
        <v>0.34</v>
      </c>
      <c r="L132" s="50">
        <v>10.111000000000001</v>
      </c>
      <c r="M132" s="50">
        <v>0.25</v>
      </c>
      <c r="N132" s="50">
        <v>1.048</v>
      </c>
      <c r="O132" s="50" t="s">
        <v>60</v>
      </c>
    </row>
    <row r="133" spans="1:15" x14ac:dyDescent="0.25">
      <c r="A133" s="48" t="s">
        <v>15</v>
      </c>
      <c r="B133" s="48" t="s">
        <v>239</v>
      </c>
      <c r="C133" s="46" t="s">
        <v>159</v>
      </c>
      <c r="D133" s="46"/>
      <c r="E133" s="48" t="s">
        <v>18</v>
      </c>
      <c r="F133" s="44">
        <f t="shared" si="4"/>
        <v>0.30099999999999999</v>
      </c>
      <c r="G133" s="50" t="s">
        <v>60</v>
      </c>
      <c r="H133" s="50" t="s">
        <v>60</v>
      </c>
      <c r="I133" s="50" t="s">
        <v>60</v>
      </c>
      <c r="J133" s="50" t="s">
        <v>60</v>
      </c>
      <c r="K133" s="50" t="s">
        <v>60</v>
      </c>
      <c r="L133" s="50" t="s">
        <v>60</v>
      </c>
      <c r="M133" s="50" t="s">
        <v>60</v>
      </c>
      <c r="N133" s="50" t="s">
        <v>60</v>
      </c>
      <c r="O133" s="50">
        <v>0.90300000000000002</v>
      </c>
    </row>
    <row r="134" spans="1:15" x14ac:dyDescent="0.25">
      <c r="A134" s="48" t="s">
        <v>15</v>
      </c>
      <c r="B134" s="48" t="s">
        <v>239</v>
      </c>
      <c r="C134" s="46" t="s">
        <v>85</v>
      </c>
      <c r="D134" s="46"/>
      <c r="E134" s="48" t="s">
        <v>18</v>
      </c>
      <c r="F134" s="44">
        <f t="shared" si="4"/>
        <v>0.24033333333333332</v>
      </c>
      <c r="G134" s="50" t="s">
        <v>60</v>
      </c>
      <c r="H134" s="50" t="s">
        <v>60</v>
      </c>
      <c r="I134" s="50" t="s">
        <v>60</v>
      </c>
      <c r="J134" s="50" t="s">
        <v>60</v>
      </c>
      <c r="K134" s="50">
        <v>7.2670000000000003</v>
      </c>
      <c r="L134" s="50" t="s">
        <v>60</v>
      </c>
      <c r="M134" s="50" t="s">
        <v>60</v>
      </c>
      <c r="N134" s="50" t="s">
        <v>60</v>
      </c>
      <c r="O134" s="50">
        <v>0.72099999999999997</v>
      </c>
    </row>
    <row r="135" spans="1:15" x14ac:dyDescent="0.25">
      <c r="A135" s="48" t="s">
        <v>15</v>
      </c>
      <c r="B135" s="48" t="s">
        <v>239</v>
      </c>
      <c r="C135" s="46" t="s">
        <v>154</v>
      </c>
      <c r="D135" s="46"/>
      <c r="E135" s="48" t="s">
        <v>18</v>
      </c>
      <c r="F135" s="44">
        <f t="shared" ref="F135:F165" si="5">SUM(M135:O135)/3</f>
        <v>0.16566666666666666</v>
      </c>
      <c r="G135" s="50" t="s">
        <v>60</v>
      </c>
      <c r="H135" s="50" t="s">
        <v>60</v>
      </c>
      <c r="I135" s="50" t="s">
        <v>60</v>
      </c>
      <c r="J135" s="50" t="s">
        <v>60</v>
      </c>
      <c r="K135" s="50" t="s">
        <v>60</v>
      </c>
      <c r="L135" s="50">
        <v>86.19</v>
      </c>
      <c r="M135" s="50">
        <v>0.497</v>
      </c>
      <c r="N135" s="50" t="s">
        <v>60</v>
      </c>
      <c r="O135" s="50" t="s">
        <v>60</v>
      </c>
    </row>
    <row r="136" spans="1:15" x14ac:dyDescent="0.25">
      <c r="A136" s="48" t="s">
        <v>15</v>
      </c>
      <c r="B136" s="48" t="s">
        <v>239</v>
      </c>
      <c r="C136" s="46" t="s">
        <v>130</v>
      </c>
      <c r="D136" s="46"/>
      <c r="E136" s="48" t="s">
        <v>18</v>
      </c>
      <c r="F136" s="44">
        <f t="shared" si="5"/>
        <v>0.12</v>
      </c>
      <c r="G136" s="50" t="s">
        <v>60</v>
      </c>
      <c r="H136" s="50" t="s">
        <v>60</v>
      </c>
      <c r="I136" s="50" t="s">
        <v>60</v>
      </c>
      <c r="J136" s="50">
        <v>16.809000000000001</v>
      </c>
      <c r="K136" s="50">
        <v>0.67300000000000004</v>
      </c>
      <c r="L136" s="50" t="s">
        <v>60</v>
      </c>
      <c r="M136" s="50">
        <v>9.8000000000000004E-2</v>
      </c>
      <c r="N136" s="50">
        <v>0.26200000000000001</v>
      </c>
      <c r="O136" s="50" t="s">
        <v>60</v>
      </c>
    </row>
    <row r="137" spans="1:15" x14ac:dyDescent="0.25">
      <c r="A137" s="48" t="s">
        <v>15</v>
      </c>
      <c r="B137" s="48" t="s">
        <v>239</v>
      </c>
      <c r="C137" s="46" t="s">
        <v>196</v>
      </c>
      <c r="D137" s="46"/>
      <c r="E137" s="48" t="s">
        <v>18</v>
      </c>
      <c r="F137" s="44">
        <f t="shared" si="5"/>
        <v>6.4666666666666664E-2</v>
      </c>
      <c r="G137" s="50" t="s">
        <v>60</v>
      </c>
      <c r="H137" s="50">
        <v>3.2269999999999999</v>
      </c>
      <c r="I137" s="50" t="s">
        <v>60</v>
      </c>
      <c r="J137" s="50" t="s">
        <v>60</v>
      </c>
      <c r="K137" s="50" t="s">
        <v>60</v>
      </c>
      <c r="L137" s="50" t="s">
        <v>60</v>
      </c>
      <c r="M137" s="50">
        <v>0.19400000000000001</v>
      </c>
      <c r="N137" s="50" t="s">
        <v>60</v>
      </c>
      <c r="O137" s="50" t="s">
        <v>60</v>
      </c>
    </row>
    <row r="138" spans="1:15" x14ac:dyDescent="0.25">
      <c r="A138" s="48" t="s">
        <v>15</v>
      </c>
      <c r="B138" s="48" t="s">
        <v>239</v>
      </c>
      <c r="C138" s="46" t="s">
        <v>104</v>
      </c>
      <c r="D138" s="46"/>
      <c r="E138" s="48" t="s">
        <v>18</v>
      </c>
      <c r="F138" s="44">
        <f t="shared" si="5"/>
        <v>4.7999999999999994E-2</v>
      </c>
      <c r="G138" s="50" t="s">
        <v>60</v>
      </c>
      <c r="H138" s="50" t="s">
        <v>60</v>
      </c>
      <c r="I138" s="50" t="s">
        <v>60</v>
      </c>
      <c r="J138" s="50" t="s">
        <v>60</v>
      </c>
      <c r="K138" s="50" t="s">
        <v>60</v>
      </c>
      <c r="L138" s="50" t="s">
        <v>60</v>
      </c>
      <c r="M138" s="50" t="s">
        <v>60</v>
      </c>
      <c r="N138" s="50" t="s">
        <v>60</v>
      </c>
      <c r="O138" s="50">
        <v>0.14399999999999999</v>
      </c>
    </row>
    <row r="139" spans="1:15" x14ac:dyDescent="0.25">
      <c r="A139" s="48" t="s">
        <v>15</v>
      </c>
      <c r="B139" s="48" t="s">
        <v>239</v>
      </c>
      <c r="C139" s="46" t="s">
        <v>47</v>
      </c>
      <c r="D139" s="46"/>
      <c r="E139" s="48" t="s">
        <v>18</v>
      </c>
      <c r="F139" s="44">
        <f t="shared" si="5"/>
        <v>3.2333333333333332E-2</v>
      </c>
      <c r="G139" s="50" t="s">
        <v>60</v>
      </c>
      <c r="H139" s="50" t="s">
        <v>60</v>
      </c>
      <c r="I139" s="50">
        <v>2.0529999999999999</v>
      </c>
      <c r="J139" s="50" t="s">
        <v>60</v>
      </c>
      <c r="K139" s="50">
        <v>1.385</v>
      </c>
      <c r="L139" s="50">
        <v>239.333</v>
      </c>
      <c r="M139" s="50" t="s">
        <v>60</v>
      </c>
      <c r="N139" s="50">
        <v>9.7000000000000003E-2</v>
      </c>
      <c r="O139" s="50" t="s">
        <v>60</v>
      </c>
    </row>
    <row r="140" spans="1:15" x14ac:dyDescent="0.25">
      <c r="A140" s="48" t="s">
        <v>15</v>
      </c>
      <c r="B140" s="48" t="s">
        <v>239</v>
      </c>
      <c r="C140" s="46" t="s">
        <v>200</v>
      </c>
      <c r="D140" s="46"/>
      <c r="E140" s="48" t="s">
        <v>18</v>
      </c>
      <c r="F140" s="44">
        <f t="shared" si="5"/>
        <v>1.6666666666666666E-2</v>
      </c>
      <c r="G140" s="50" t="s">
        <v>60</v>
      </c>
      <c r="H140" s="50" t="s">
        <v>60</v>
      </c>
      <c r="I140" s="50" t="s">
        <v>60</v>
      </c>
      <c r="J140" s="50">
        <v>0.999</v>
      </c>
      <c r="K140" s="50">
        <v>103.613</v>
      </c>
      <c r="L140" s="50" t="s">
        <v>60</v>
      </c>
      <c r="M140" s="50">
        <v>0.05</v>
      </c>
      <c r="N140" s="50" t="s">
        <v>60</v>
      </c>
      <c r="O140" s="50" t="s">
        <v>60</v>
      </c>
    </row>
    <row r="141" spans="1:15" x14ac:dyDescent="0.25">
      <c r="A141" s="48" t="s">
        <v>15</v>
      </c>
      <c r="B141" s="48" t="s">
        <v>239</v>
      </c>
      <c r="C141" s="46" t="s">
        <v>112</v>
      </c>
      <c r="D141" s="46"/>
      <c r="E141" s="48" t="s">
        <v>18</v>
      </c>
      <c r="F141" s="44">
        <f t="shared" si="5"/>
        <v>0</v>
      </c>
      <c r="G141" s="50" t="s">
        <v>60</v>
      </c>
      <c r="H141" s="50">
        <v>11.263</v>
      </c>
      <c r="I141" s="50">
        <v>77.177000000000007</v>
      </c>
      <c r="J141" s="50">
        <v>28.823</v>
      </c>
      <c r="K141" s="50">
        <v>2910.8409999999999</v>
      </c>
      <c r="L141" s="50">
        <v>219.79900000000001</v>
      </c>
      <c r="M141" s="50" t="s">
        <v>60</v>
      </c>
      <c r="N141" s="50" t="s">
        <v>60</v>
      </c>
      <c r="O141" s="50" t="s">
        <v>60</v>
      </c>
    </row>
    <row r="142" spans="1:15" x14ac:dyDescent="0.25">
      <c r="A142" s="48" t="s">
        <v>15</v>
      </c>
      <c r="B142" s="48" t="s">
        <v>239</v>
      </c>
      <c r="C142" s="46" t="s">
        <v>198</v>
      </c>
      <c r="D142" s="46"/>
      <c r="E142" s="48" t="s">
        <v>18</v>
      </c>
      <c r="F142" s="44">
        <f t="shared" si="5"/>
        <v>0</v>
      </c>
      <c r="G142" s="50" t="s">
        <v>60</v>
      </c>
      <c r="H142" s="50" t="s">
        <v>60</v>
      </c>
      <c r="I142" s="50" t="s">
        <v>60</v>
      </c>
      <c r="J142" s="50" t="s">
        <v>60</v>
      </c>
      <c r="K142" s="50" t="s">
        <v>60</v>
      </c>
      <c r="L142" s="50">
        <v>66.167000000000002</v>
      </c>
      <c r="M142" s="50" t="s">
        <v>60</v>
      </c>
      <c r="N142" s="50" t="s">
        <v>60</v>
      </c>
      <c r="O142" s="50" t="s">
        <v>60</v>
      </c>
    </row>
    <row r="143" spans="1:15" x14ac:dyDescent="0.25">
      <c r="A143" s="48" t="s">
        <v>15</v>
      </c>
      <c r="B143" s="48" t="s">
        <v>239</v>
      </c>
      <c r="C143" s="46" t="s">
        <v>179</v>
      </c>
      <c r="D143" s="46"/>
      <c r="E143" s="48" t="s">
        <v>18</v>
      </c>
      <c r="F143" s="44">
        <f t="shared" si="5"/>
        <v>0</v>
      </c>
      <c r="G143" s="50" t="s">
        <v>60</v>
      </c>
      <c r="H143" s="50" t="s">
        <v>60</v>
      </c>
      <c r="I143" s="50">
        <v>1.71</v>
      </c>
      <c r="J143" s="50">
        <v>16.585000000000001</v>
      </c>
      <c r="K143" s="50">
        <v>85.924000000000007</v>
      </c>
      <c r="L143" s="50">
        <v>146.364</v>
      </c>
      <c r="M143" s="50" t="s">
        <v>60</v>
      </c>
      <c r="N143" s="50" t="s">
        <v>60</v>
      </c>
      <c r="O143" s="50" t="s">
        <v>60</v>
      </c>
    </row>
    <row r="144" spans="1:15" x14ac:dyDescent="0.25">
      <c r="A144" s="48" t="s">
        <v>15</v>
      </c>
      <c r="B144" s="48" t="s">
        <v>239</v>
      </c>
      <c r="C144" s="46" t="s">
        <v>148</v>
      </c>
      <c r="D144" s="46"/>
      <c r="E144" s="48" t="s">
        <v>18</v>
      </c>
      <c r="F144" s="44">
        <f t="shared" si="5"/>
        <v>0</v>
      </c>
      <c r="G144" s="50" t="s">
        <v>60</v>
      </c>
      <c r="H144" s="50" t="s">
        <v>60</v>
      </c>
      <c r="I144" s="50">
        <v>0.105</v>
      </c>
      <c r="J144" s="50" t="s">
        <v>60</v>
      </c>
      <c r="K144" s="50">
        <v>7.4409999999999998</v>
      </c>
      <c r="L144" s="50" t="s">
        <v>60</v>
      </c>
      <c r="M144" s="50" t="s">
        <v>60</v>
      </c>
      <c r="N144" s="50" t="s">
        <v>60</v>
      </c>
      <c r="O144" s="50" t="s">
        <v>60</v>
      </c>
    </row>
    <row r="145" spans="1:15" x14ac:dyDescent="0.25">
      <c r="A145" s="48" t="s">
        <v>15</v>
      </c>
      <c r="B145" s="48" t="s">
        <v>239</v>
      </c>
      <c r="C145" s="46" t="s">
        <v>152</v>
      </c>
      <c r="D145" s="46"/>
      <c r="E145" s="48" t="s">
        <v>18</v>
      </c>
      <c r="F145" s="44">
        <f t="shared" si="5"/>
        <v>0</v>
      </c>
      <c r="G145" s="50" t="s">
        <v>60</v>
      </c>
      <c r="H145" s="50">
        <v>0.95799999999999996</v>
      </c>
      <c r="I145" s="50" t="s">
        <v>60</v>
      </c>
      <c r="J145" s="50" t="s">
        <v>60</v>
      </c>
      <c r="K145" s="50">
        <v>4.9390000000000001</v>
      </c>
      <c r="L145" s="50" t="s">
        <v>60</v>
      </c>
      <c r="M145" s="50" t="s">
        <v>60</v>
      </c>
      <c r="N145" s="50" t="s">
        <v>60</v>
      </c>
      <c r="O145" s="50" t="s">
        <v>60</v>
      </c>
    </row>
    <row r="146" spans="1:15" x14ac:dyDescent="0.25">
      <c r="A146" s="48" t="s">
        <v>15</v>
      </c>
      <c r="B146" s="48" t="s">
        <v>239</v>
      </c>
      <c r="C146" s="46" t="s">
        <v>178</v>
      </c>
      <c r="D146" s="46"/>
      <c r="E146" s="48" t="s">
        <v>18</v>
      </c>
      <c r="F146" s="44">
        <f t="shared" si="5"/>
        <v>0</v>
      </c>
      <c r="G146" s="50" t="s">
        <v>60</v>
      </c>
      <c r="H146" s="50" t="s">
        <v>60</v>
      </c>
      <c r="I146" s="50" t="s">
        <v>60</v>
      </c>
      <c r="J146" s="50" t="s">
        <v>60</v>
      </c>
      <c r="K146" s="50">
        <v>70.021000000000001</v>
      </c>
      <c r="L146" s="50" t="s">
        <v>60</v>
      </c>
      <c r="M146" s="50" t="s">
        <v>60</v>
      </c>
      <c r="N146" s="50" t="s">
        <v>60</v>
      </c>
      <c r="O146" s="50" t="s">
        <v>60</v>
      </c>
    </row>
    <row r="147" spans="1:15" x14ac:dyDescent="0.25">
      <c r="A147" s="48" t="s">
        <v>15</v>
      </c>
      <c r="B147" s="48" t="s">
        <v>239</v>
      </c>
      <c r="C147" s="46" t="s">
        <v>173</v>
      </c>
      <c r="D147" s="46"/>
      <c r="E147" s="48" t="s">
        <v>18</v>
      </c>
      <c r="F147" s="44">
        <f t="shared" si="5"/>
        <v>0</v>
      </c>
      <c r="G147" s="50" t="s">
        <v>60</v>
      </c>
      <c r="H147" s="50" t="s">
        <v>60</v>
      </c>
      <c r="I147" s="50" t="s">
        <v>60</v>
      </c>
      <c r="J147" s="50" t="s">
        <v>60</v>
      </c>
      <c r="K147" s="50">
        <v>15.897</v>
      </c>
      <c r="L147" s="50">
        <v>8.3689999999999998</v>
      </c>
      <c r="M147" s="50" t="s">
        <v>60</v>
      </c>
      <c r="N147" s="50" t="s">
        <v>60</v>
      </c>
      <c r="O147" s="50" t="s">
        <v>60</v>
      </c>
    </row>
    <row r="148" spans="1:15" x14ac:dyDescent="0.25">
      <c r="A148" s="48" t="s">
        <v>15</v>
      </c>
      <c r="B148" s="48" t="s">
        <v>239</v>
      </c>
      <c r="C148" s="46" t="s">
        <v>114</v>
      </c>
      <c r="D148" s="46"/>
      <c r="E148" s="48" t="s">
        <v>18</v>
      </c>
      <c r="F148" s="44">
        <f t="shared" si="5"/>
        <v>0</v>
      </c>
      <c r="G148" s="50" t="s">
        <v>60</v>
      </c>
      <c r="H148" s="50" t="s">
        <v>60</v>
      </c>
      <c r="I148" s="50" t="s">
        <v>60</v>
      </c>
      <c r="J148" s="50" t="s">
        <v>60</v>
      </c>
      <c r="K148" s="50">
        <v>7.9080000000000004</v>
      </c>
      <c r="L148" s="50" t="s">
        <v>60</v>
      </c>
      <c r="M148" s="50" t="s">
        <v>60</v>
      </c>
      <c r="N148" s="50" t="s">
        <v>60</v>
      </c>
      <c r="O148" s="50" t="s">
        <v>60</v>
      </c>
    </row>
    <row r="149" spans="1:15" x14ac:dyDescent="0.25">
      <c r="A149" s="48" t="s">
        <v>15</v>
      </c>
      <c r="B149" s="48" t="s">
        <v>239</v>
      </c>
      <c r="C149" s="46" t="s">
        <v>59</v>
      </c>
      <c r="D149" s="46"/>
      <c r="E149" s="48" t="s">
        <v>18</v>
      </c>
      <c r="F149" s="44">
        <f t="shared" si="5"/>
        <v>0</v>
      </c>
      <c r="G149" s="50" t="s">
        <v>60</v>
      </c>
      <c r="H149" s="50" t="s">
        <v>60</v>
      </c>
      <c r="I149" s="50" t="s">
        <v>60</v>
      </c>
      <c r="J149" s="50" t="s">
        <v>60</v>
      </c>
      <c r="K149" s="50" t="s">
        <v>60</v>
      </c>
      <c r="L149" s="50">
        <v>0.20100000000000001</v>
      </c>
      <c r="M149" s="50" t="s">
        <v>60</v>
      </c>
      <c r="N149" s="50" t="s">
        <v>60</v>
      </c>
      <c r="O149" s="50" t="s">
        <v>60</v>
      </c>
    </row>
    <row r="150" spans="1:15" x14ac:dyDescent="0.25">
      <c r="A150" s="48" t="s">
        <v>15</v>
      </c>
      <c r="B150" s="48" t="s">
        <v>239</v>
      </c>
      <c r="C150" s="46" t="s">
        <v>110</v>
      </c>
      <c r="D150" s="46"/>
      <c r="E150" s="48" t="s">
        <v>18</v>
      </c>
      <c r="F150" s="44">
        <f t="shared" si="5"/>
        <v>0</v>
      </c>
      <c r="G150" s="50" t="s">
        <v>60</v>
      </c>
      <c r="H150" s="50">
        <v>60.110999999999997</v>
      </c>
      <c r="I150" s="50" t="s">
        <v>60</v>
      </c>
      <c r="J150" s="50" t="s">
        <v>60</v>
      </c>
      <c r="K150" s="50" t="s">
        <v>60</v>
      </c>
      <c r="L150" s="50" t="s">
        <v>60</v>
      </c>
      <c r="M150" s="50" t="s">
        <v>60</v>
      </c>
      <c r="N150" s="50" t="s">
        <v>60</v>
      </c>
      <c r="O150" s="50" t="s">
        <v>60</v>
      </c>
    </row>
    <row r="151" spans="1:15" x14ac:dyDescent="0.25">
      <c r="A151" s="48" t="s">
        <v>15</v>
      </c>
      <c r="B151" s="48" t="s">
        <v>239</v>
      </c>
      <c r="C151" s="46" t="s">
        <v>83</v>
      </c>
      <c r="D151" s="46"/>
      <c r="E151" s="48" t="s">
        <v>18</v>
      </c>
      <c r="F151" s="44">
        <f t="shared" si="5"/>
        <v>0</v>
      </c>
      <c r="G151" s="50" t="s">
        <v>60</v>
      </c>
      <c r="H151" s="50" t="s">
        <v>60</v>
      </c>
      <c r="I151" s="50" t="s">
        <v>60</v>
      </c>
      <c r="J151" s="50">
        <v>20.971</v>
      </c>
      <c r="K151" s="50" t="s">
        <v>60</v>
      </c>
      <c r="L151" s="50" t="s">
        <v>60</v>
      </c>
      <c r="M151" s="50" t="s">
        <v>60</v>
      </c>
      <c r="N151" s="50" t="s">
        <v>60</v>
      </c>
      <c r="O151" s="50" t="s">
        <v>60</v>
      </c>
    </row>
    <row r="152" spans="1:15" x14ac:dyDescent="0.25">
      <c r="A152" s="48" t="s">
        <v>15</v>
      </c>
      <c r="B152" s="48" t="s">
        <v>239</v>
      </c>
      <c r="C152" s="46" t="s">
        <v>82</v>
      </c>
      <c r="D152" s="46"/>
      <c r="E152" s="48" t="s">
        <v>18</v>
      </c>
      <c r="F152" s="44">
        <f t="shared" si="5"/>
        <v>0</v>
      </c>
      <c r="G152" s="50">
        <v>2.5870000000000002</v>
      </c>
      <c r="H152" s="50">
        <v>4.2089999999999996</v>
      </c>
      <c r="I152" s="50" t="s">
        <v>60</v>
      </c>
      <c r="J152" s="50">
        <v>4.4249999999999998</v>
      </c>
      <c r="K152" s="50">
        <v>5.8769999999999998</v>
      </c>
      <c r="L152" s="50">
        <v>38.276000000000003</v>
      </c>
      <c r="M152" s="50" t="s">
        <v>60</v>
      </c>
      <c r="N152" s="50" t="s">
        <v>60</v>
      </c>
      <c r="O152" s="50" t="s">
        <v>60</v>
      </c>
    </row>
    <row r="153" spans="1:15" x14ac:dyDescent="0.25">
      <c r="A153" s="48" t="s">
        <v>15</v>
      </c>
      <c r="B153" s="48" t="s">
        <v>239</v>
      </c>
      <c r="C153" s="46" t="s">
        <v>161</v>
      </c>
      <c r="D153" s="46"/>
      <c r="E153" s="48" t="s">
        <v>18</v>
      </c>
      <c r="F153" s="44">
        <f t="shared" si="5"/>
        <v>0</v>
      </c>
      <c r="G153" s="50">
        <v>7.2670000000000003</v>
      </c>
      <c r="H153" s="50">
        <v>72.251999999999995</v>
      </c>
      <c r="I153" s="50">
        <v>98.212999999999994</v>
      </c>
      <c r="J153" s="50">
        <v>58.655999999999999</v>
      </c>
      <c r="K153" s="50" t="s">
        <v>60</v>
      </c>
      <c r="L153" s="50" t="s">
        <v>60</v>
      </c>
      <c r="M153" s="50" t="s">
        <v>60</v>
      </c>
      <c r="N153" s="50" t="s">
        <v>60</v>
      </c>
      <c r="O153" s="50" t="s">
        <v>60</v>
      </c>
    </row>
    <row r="154" spans="1:15" x14ac:dyDescent="0.25">
      <c r="A154" s="48" t="s">
        <v>15</v>
      </c>
      <c r="B154" s="48" t="s">
        <v>239</v>
      </c>
      <c r="C154" s="46" t="s">
        <v>103</v>
      </c>
      <c r="D154" s="46"/>
      <c r="E154" s="48" t="s">
        <v>18</v>
      </c>
      <c r="F154" s="44">
        <f t="shared" si="5"/>
        <v>0</v>
      </c>
      <c r="G154" s="50" t="s">
        <v>60</v>
      </c>
      <c r="H154" s="50" t="s">
        <v>60</v>
      </c>
      <c r="I154" s="50" t="s">
        <v>60</v>
      </c>
      <c r="J154" s="50" t="s">
        <v>60</v>
      </c>
      <c r="K154" s="50" t="s">
        <v>60</v>
      </c>
      <c r="L154" s="50">
        <v>4.9000000000000002E-2</v>
      </c>
      <c r="M154" s="50" t="s">
        <v>60</v>
      </c>
      <c r="N154" s="50" t="s">
        <v>60</v>
      </c>
      <c r="O154" s="50" t="s">
        <v>60</v>
      </c>
    </row>
    <row r="155" spans="1:15" x14ac:dyDescent="0.25">
      <c r="A155" s="48" t="s">
        <v>15</v>
      </c>
      <c r="B155" s="48" t="s">
        <v>239</v>
      </c>
      <c r="C155" s="46" t="s">
        <v>281</v>
      </c>
      <c r="D155" s="46"/>
      <c r="E155" s="48" t="s">
        <v>18</v>
      </c>
      <c r="F155" s="44">
        <f t="shared" si="5"/>
        <v>0</v>
      </c>
      <c r="G155" s="50" t="s">
        <v>60</v>
      </c>
      <c r="H155" s="50">
        <v>273.84199999999998</v>
      </c>
      <c r="I155" s="50" t="s">
        <v>60</v>
      </c>
      <c r="J155" s="50" t="s">
        <v>60</v>
      </c>
      <c r="K155" s="50" t="s">
        <v>60</v>
      </c>
      <c r="L155" s="50" t="s">
        <v>60</v>
      </c>
      <c r="M155" s="50" t="s">
        <v>60</v>
      </c>
      <c r="N155" s="50" t="s">
        <v>60</v>
      </c>
      <c r="O155" s="50" t="s">
        <v>60</v>
      </c>
    </row>
    <row r="156" spans="1:15" x14ac:dyDescent="0.25">
      <c r="A156" s="48" t="s">
        <v>15</v>
      </c>
      <c r="B156" s="48" t="s">
        <v>239</v>
      </c>
      <c r="C156" s="46" t="s">
        <v>95</v>
      </c>
      <c r="D156" s="46"/>
      <c r="E156" s="48" t="s">
        <v>18</v>
      </c>
      <c r="F156" s="44">
        <f t="shared" si="5"/>
        <v>0</v>
      </c>
      <c r="G156" s="50" t="s">
        <v>60</v>
      </c>
      <c r="H156" s="50" t="s">
        <v>60</v>
      </c>
      <c r="I156" s="50">
        <v>16.79</v>
      </c>
      <c r="J156" s="50">
        <v>16132.38</v>
      </c>
      <c r="K156" s="50" t="s">
        <v>60</v>
      </c>
      <c r="L156" s="50">
        <v>1.798</v>
      </c>
      <c r="M156" s="50" t="s">
        <v>60</v>
      </c>
      <c r="N156" s="50" t="s">
        <v>60</v>
      </c>
      <c r="O156" s="50" t="s">
        <v>60</v>
      </c>
    </row>
    <row r="157" spans="1:15" x14ac:dyDescent="0.25">
      <c r="A157" s="48" t="s">
        <v>15</v>
      </c>
      <c r="B157" s="48" t="s">
        <v>239</v>
      </c>
      <c r="C157" s="46" t="s">
        <v>124</v>
      </c>
      <c r="D157" s="46"/>
      <c r="E157" s="48" t="s">
        <v>18</v>
      </c>
      <c r="F157" s="44">
        <f t="shared" si="5"/>
        <v>0</v>
      </c>
      <c r="G157" s="50" t="s">
        <v>60</v>
      </c>
      <c r="H157" s="50" t="s">
        <v>60</v>
      </c>
      <c r="I157" s="50">
        <v>4.5999999999999999E-2</v>
      </c>
      <c r="J157" s="50" t="s">
        <v>60</v>
      </c>
      <c r="K157" s="50" t="s">
        <v>60</v>
      </c>
      <c r="L157" s="50" t="s">
        <v>60</v>
      </c>
      <c r="M157" s="50" t="s">
        <v>60</v>
      </c>
      <c r="N157" s="50" t="s">
        <v>60</v>
      </c>
      <c r="O157" s="50" t="s">
        <v>60</v>
      </c>
    </row>
    <row r="158" spans="1:15" x14ac:dyDescent="0.25">
      <c r="A158" s="48" t="s">
        <v>15</v>
      </c>
      <c r="B158" s="48" t="s">
        <v>239</v>
      </c>
      <c r="C158" s="46" t="s">
        <v>268</v>
      </c>
      <c r="D158" s="46"/>
      <c r="E158" s="48" t="s">
        <v>18</v>
      </c>
      <c r="F158" s="44">
        <f t="shared" si="5"/>
        <v>0</v>
      </c>
      <c r="G158" s="50">
        <v>0.22700000000000001</v>
      </c>
      <c r="H158" s="50" t="s">
        <v>60</v>
      </c>
      <c r="I158" s="50" t="s">
        <v>60</v>
      </c>
      <c r="J158" s="50" t="s">
        <v>60</v>
      </c>
      <c r="K158" s="50" t="s">
        <v>60</v>
      </c>
      <c r="L158" s="50">
        <v>40.845999999999997</v>
      </c>
      <c r="M158" s="50" t="s">
        <v>60</v>
      </c>
      <c r="N158" s="50" t="s">
        <v>60</v>
      </c>
      <c r="O158" s="50" t="s">
        <v>60</v>
      </c>
    </row>
    <row r="159" spans="1:15" x14ac:dyDescent="0.25">
      <c r="A159" s="48" t="s">
        <v>15</v>
      </c>
      <c r="B159" s="48" t="s">
        <v>239</v>
      </c>
      <c r="C159" s="46" t="s">
        <v>155</v>
      </c>
      <c r="D159" s="46"/>
      <c r="E159" s="48" t="s">
        <v>18</v>
      </c>
      <c r="F159" s="44">
        <f t="shared" si="5"/>
        <v>0</v>
      </c>
      <c r="G159" s="50" t="s">
        <v>60</v>
      </c>
      <c r="H159" s="50" t="s">
        <v>60</v>
      </c>
      <c r="I159" s="50">
        <v>10.834</v>
      </c>
      <c r="J159" s="50" t="s">
        <v>60</v>
      </c>
      <c r="K159" s="50" t="s">
        <v>60</v>
      </c>
      <c r="L159" s="50" t="s">
        <v>60</v>
      </c>
      <c r="M159" s="50" t="s">
        <v>60</v>
      </c>
      <c r="N159" s="50" t="s">
        <v>60</v>
      </c>
      <c r="O159" s="50" t="s">
        <v>60</v>
      </c>
    </row>
    <row r="160" spans="1:15" x14ac:dyDescent="0.25">
      <c r="A160" s="48" t="s">
        <v>15</v>
      </c>
      <c r="B160" s="48" t="s">
        <v>239</v>
      </c>
      <c r="C160" s="46" t="s">
        <v>188</v>
      </c>
      <c r="D160" s="46"/>
      <c r="E160" s="48" t="s">
        <v>18</v>
      </c>
      <c r="F160" s="44">
        <f t="shared" si="5"/>
        <v>0</v>
      </c>
      <c r="G160" s="50" t="s">
        <v>60</v>
      </c>
      <c r="H160" s="50" t="s">
        <v>60</v>
      </c>
      <c r="I160" s="50" t="s">
        <v>60</v>
      </c>
      <c r="J160" s="50">
        <v>13.154999999999999</v>
      </c>
      <c r="K160" s="50" t="s">
        <v>60</v>
      </c>
      <c r="L160" s="50" t="s">
        <v>60</v>
      </c>
      <c r="M160" s="50" t="s">
        <v>60</v>
      </c>
      <c r="N160" s="50" t="s">
        <v>60</v>
      </c>
      <c r="O160" s="50" t="s">
        <v>60</v>
      </c>
    </row>
    <row r="161" spans="1:15" x14ac:dyDescent="0.25">
      <c r="A161" s="48" t="s">
        <v>15</v>
      </c>
      <c r="B161" s="48" t="s">
        <v>239</v>
      </c>
      <c r="C161" s="46" t="s">
        <v>117</v>
      </c>
      <c r="D161" s="46"/>
      <c r="E161" s="48" t="s">
        <v>18</v>
      </c>
      <c r="F161" s="44">
        <f t="shared" si="5"/>
        <v>0</v>
      </c>
      <c r="G161" s="50" t="s">
        <v>60</v>
      </c>
      <c r="H161" s="50" t="s">
        <v>60</v>
      </c>
      <c r="I161" s="50" t="s">
        <v>60</v>
      </c>
      <c r="J161" s="50" t="s">
        <v>60</v>
      </c>
      <c r="K161" s="50">
        <v>1.179</v>
      </c>
      <c r="L161" s="50" t="s">
        <v>60</v>
      </c>
      <c r="M161" s="50" t="s">
        <v>60</v>
      </c>
      <c r="N161" s="50" t="s">
        <v>60</v>
      </c>
      <c r="O161" s="50" t="s">
        <v>60</v>
      </c>
    </row>
    <row r="162" spans="1:15" x14ac:dyDescent="0.25">
      <c r="A162" s="48" t="s">
        <v>15</v>
      </c>
      <c r="B162" s="48" t="s">
        <v>239</v>
      </c>
      <c r="C162" s="46" t="s">
        <v>138</v>
      </c>
      <c r="D162" s="46"/>
      <c r="E162" s="48" t="s">
        <v>18</v>
      </c>
      <c r="F162" s="44">
        <f t="shared" si="5"/>
        <v>0</v>
      </c>
      <c r="G162" s="50" t="s">
        <v>60</v>
      </c>
      <c r="H162" s="50" t="s">
        <v>60</v>
      </c>
      <c r="I162" s="50" t="s">
        <v>60</v>
      </c>
      <c r="J162" s="50" t="s">
        <v>60</v>
      </c>
      <c r="K162" s="50">
        <v>3.6819999999999999</v>
      </c>
      <c r="L162" s="50">
        <v>14.731</v>
      </c>
      <c r="M162" s="50" t="s">
        <v>60</v>
      </c>
      <c r="N162" s="50" t="s">
        <v>60</v>
      </c>
      <c r="O162" s="50" t="s">
        <v>60</v>
      </c>
    </row>
    <row r="163" spans="1:15" x14ac:dyDescent="0.25">
      <c r="A163" s="48" t="s">
        <v>15</v>
      </c>
      <c r="B163" s="48" t="s">
        <v>239</v>
      </c>
      <c r="C163" s="46" t="s">
        <v>71</v>
      </c>
      <c r="D163" s="46"/>
      <c r="E163" s="48" t="s">
        <v>18</v>
      </c>
      <c r="F163" s="44">
        <f t="shared" si="5"/>
        <v>0</v>
      </c>
      <c r="G163" s="50" t="s">
        <v>60</v>
      </c>
      <c r="H163" s="50" t="s">
        <v>60</v>
      </c>
      <c r="I163" s="50" t="s">
        <v>60</v>
      </c>
      <c r="J163" s="50" t="s">
        <v>60</v>
      </c>
      <c r="K163" s="50" t="s">
        <v>60</v>
      </c>
      <c r="L163" s="50">
        <v>4.7629999999999999</v>
      </c>
      <c r="M163" s="50" t="s">
        <v>60</v>
      </c>
      <c r="N163" s="50" t="s">
        <v>60</v>
      </c>
      <c r="O163" s="50" t="s">
        <v>60</v>
      </c>
    </row>
    <row r="164" spans="1:15" x14ac:dyDescent="0.25">
      <c r="A164" s="48" t="s">
        <v>15</v>
      </c>
      <c r="B164" s="48" t="s">
        <v>239</v>
      </c>
      <c r="C164" s="46" t="s">
        <v>69</v>
      </c>
      <c r="D164" s="46"/>
      <c r="E164" s="48" t="s">
        <v>18</v>
      </c>
      <c r="F164" s="44">
        <f t="shared" si="5"/>
        <v>0</v>
      </c>
      <c r="G164" s="50" t="s">
        <v>60</v>
      </c>
      <c r="H164" s="50" t="s">
        <v>60</v>
      </c>
      <c r="I164" s="50" t="s">
        <v>60</v>
      </c>
      <c r="J164" s="50" t="s">
        <v>60</v>
      </c>
      <c r="K164" s="50">
        <v>0.2</v>
      </c>
      <c r="L164" s="50" t="s">
        <v>60</v>
      </c>
      <c r="M164" s="50" t="s">
        <v>60</v>
      </c>
      <c r="N164" s="50" t="s">
        <v>60</v>
      </c>
      <c r="O164" s="50" t="s">
        <v>60</v>
      </c>
    </row>
    <row r="165" spans="1:15" x14ac:dyDescent="0.25">
      <c r="A165" s="48" t="s">
        <v>15</v>
      </c>
      <c r="B165" s="48" t="s">
        <v>239</v>
      </c>
      <c r="C165" s="46" t="s">
        <v>90</v>
      </c>
      <c r="D165" s="46"/>
      <c r="E165" s="48" t="s">
        <v>18</v>
      </c>
      <c r="F165" s="44">
        <f t="shared" si="5"/>
        <v>0</v>
      </c>
      <c r="G165" s="50">
        <v>24.724</v>
      </c>
      <c r="H165" s="50" t="s">
        <v>60</v>
      </c>
      <c r="I165" s="50" t="s">
        <v>60</v>
      </c>
      <c r="J165" s="50">
        <v>19.420999999999999</v>
      </c>
      <c r="K165" s="50" t="s">
        <v>60</v>
      </c>
      <c r="L165" s="50" t="s">
        <v>60</v>
      </c>
      <c r="M165" s="50" t="s">
        <v>60</v>
      </c>
      <c r="N165" s="50" t="s">
        <v>60</v>
      </c>
      <c r="O165" s="50" t="s">
        <v>60</v>
      </c>
    </row>
    <row r="167" spans="1:15" x14ac:dyDescent="0.25">
      <c r="A167" s="48" t="s">
        <v>15</v>
      </c>
      <c r="B167" s="48" t="s">
        <v>239</v>
      </c>
      <c r="C167" s="46" t="s">
        <v>208</v>
      </c>
      <c r="D167" s="46" t="s">
        <v>17</v>
      </c>
      <c r="E167" s="48" t="s">
        <v>18</v>
      </c>
      <c r="F167" s="44">
        <v>126.85466666666667</v>
      </c>
      <c r="G167" s="50">
        <v>14.885999999999999</v>
      </c>
      <c r="H167" s="50">
        <v>89.561999999999998</v>
      </c>
      <c r="I167" s="50">
        <v>33.783000000000001</v>
      </c>
      <c r="J167" s="50">
        <v>27.201000000000001</v>
      </c>
      <c r="K167" s="50">
        <v>85.055000000000007</v>
      </c>
      <c r="L167" s="50">
        <v>188.38900000000001</v>
      </c>
      <c r="M167" s="50">
        <v>26.927</v>
      </c>
      <c r="N167" s="50">
        <v>73.393000000000001</v>
      </c>
      <c r="O167" s="50">
        <v>280.24400000000003</v>
      </c>
    </row>
    <row r="168" spans="1:15" x14ac:dyDescent="0.25">
      <c r="A168" s="48" t="s">
        <v>15</v>
      </c>
      <c r="B168" s="48" t="s">
        <v>239</v>
      </c>
      <c r="C168" s="46" t="s">
        <v>209</v>
      </c>
      <c r="D168" s="46" t="s">
        <v>17</v>
      </c>
      <c r="E168" s="48" t="s">
        <v>18</v>
      </c>
      <c r="F168" s="44">
        <v>81544.926666666666</v>
      </c>
      <c r="G168" s="50">
        <v>31380.995999999999</v>
      </c>
      <c r="H168" s="50">
        <v>9509.0349999999999</v>
      </c>
      <c r="I168" s="50">
        <v>46538.055999999997</v>
      </c>
      <c r="J168" s="50">
        <v>54763.805999999997</v>
      </c>
      <c r="K168" s="50">
        <v>55940.574000000001</v>
      </c>
      <c r="L168" s="50">
        <v>72408.631999999998</v>
      </c>
      <c r="M168" s="50">
        <v>84848.934999999998</v>
      </c>
      <c r="N168" s="50">
        <v>88342.019</v>
      </c>
      <c r="O168" s="50">
        <v>71443.826000000001</v>
      </c>
    </row>
    <row r="169" spans="1:15" x14ac:dyDescent="0.25">
      <c r="A169" s="48" t="s">
        <v>15</v>
      </c>
      <c r="B169" s="48" t="s">
        <v>239</v>
      </c>
      <c r="C169" s="46" t="s">
        <v>210</v>
      </c>
      <c r="D169" s="46" t="s">
        <v>17</v>
      </c>
      <c r="E169" s="48" t="s">
        <v>18</v>
      </c>
      <c r="F169" s="44">
        <v>380.6586666666667</v>
      </c>
      <c r="G169" s="50">
        <v>83.021000000000001</v>
      </c>
      <c r="H169" s="50">
        <v>1250.8820000000001</v>
      </c>
      <c r="I169" s="50">
        <v>369.91</v>
      </c>
      <c r="J169" s="50">
        <v>395.57100000000003</v>
      </c>
      <c r="K169" s="50">
        <v>184.89500000000001</v>
      </c>
      <c r="L169" s="50">
        <v>1939.8430000000001</v>
      </c>
      <c r="M169" s="50">
        <v>486.21899999999999</v>
      </c>
      <c r="N169" s="50">
        <v>68.165000000000006</v>
      </c>
      <c r="O169" s="50">
        <v>587.59199999999998</v>
      </c>
    </row>
    <row r="170" spans="1:15" x14ac:dyDescent="0.25">
      <c r="A170" s="48" t="s">
        <v>15</v>
      </c>
      <c r="B170" s="48" t="s">
        <v>239</v>
      </c>
      <c r="C170" s="46" t="s">
        <v>211</v>
      </c>
      <c r="D170" s="46" t="s">
        <v>17</v>
      </c>
      <c r="E170" s="48" t="s">
        <v>18</v>
      </c>
      <c r="F170" s="44">
        <v>123.65999999999998</v>
      </c>
      <c r="G170" s="50">
        <v>0.499</v>
      </c>
      <c r="H170" s="50">
        <v>18.213999999999999</v>
      </c>
      <c r="I170" s="50">
        <v>0.19600000000000001</v>
      </c>
      <c r="J170" s="50">
        <v>5.0999999999999997E-2</v>
      </c>
      <c r="K170" s="50">
        <v>6.4779999999999998</v>
      </c>
      <c r="L170" s="50">
        <v>0.66</v>
      </c>
      <c r="M170" s="50">
        <v>22.050999999999998</v>
      </c>
      <c r="N170" s="50" t="s">
        <v>60</v>
      </c>
      <c r="O170" s="50">
        <v>348.92899999999997</v>
      </c>
    </row>
    <row r="171" spans="1:15" x14ac:dyDescent="0.25">
      <c r="A171" s="48" t="s">
        <v>15</v>
      </c>
      <c r="B171" s="48" t="s">
        <v>239</v>
      </c>
      <c r="C171" s="46" t="s">
        <v>212</v>
      </c>
      <c r="D171" s="46" t="s">
        <v>17</v>
      </c>
      <c r="E171" s="48" t="s">
        <v>18</v>
      </c>
      <c r="F171" s="44">
        <v>34.442666666666668</v>
      </c>
      <c r="G171" s="50">
        <v>14.305</v>
      </c>
      <c r="H171" s="50">
        <v>9.5000000000000001E-2</v>
      </c>
      <c r="I171" s="50">
        <v>9.9529999999999994</v>
      </c>
      <c r="J171" s="50">
        <v>0.14199999999999999</v>
      </c>
      <c r="K171" s="50">
        <v>20.013999999999999</v>
      </c>
      <c r="L171" s="50">
        <v>25.344000000000001</v>
      </c>
      <c r="M171" s="50">
        <v>0.28999999999999998</v>
      </c>
      <c r="N171" s="50">
        <v>46.765999999999998</v>
      </c>
      <c r="O171" s="50">
        <v>56.271999999999998</v>
      </c>
    </row>
    <row r="172" spans="1:15" x14ac:dyDescent="0.25">
      <c r="A172" s="48" t="s">
        <v>15</v>
      </c>
      <c r="B172" s="48" t="s">
        <v>239</v>
      </c>
      <c r="C172" s="46" t="s">
        <v>213</v>
      </c>
      <c r="D172" s="46" t="s">
        <v>17</v>
      </c>
      <c r="E172" s="48" t="s">
        <v>18</v>
      </c>
      <c r="F172" s="44">
        <v>14417.870666666668</v>
      </c>
      <c r="G172" s="50">
        <v>12502.29</v>
      </c>
      <c r="H172" s="50">
        <v>11167.763999999999</v>
      </c>
      <c r="I172" s="50">
        <v>9693.7780000000002</v>
      </c>
      <c r="J172" s="50">
        <v>8719.4619999999995</v>
      </c>
      <c r="K172" s="50">
        <v>10137.535</v>
      </c>
      <c r="L172" s="50">
        <v>7802.0110000000004</v>
      </c>
      <c r="M172" s="50">
        <v>12775.928</v>
      </c>
      <c r="N172" s="50">
        <v>12253.61</v>
      </c>
      <c r="O172" s="50">
        <v>18224.074000000001</v>
      </c>
    </row>
    <row r="173" spans="1:15" x14ac:dyDescent="0.25">
      <c r="A173" s="48" t="s">
        <v>15</v>
      </c>
      <c r="B173" s="48" t="s">
        <v>239</v>
      </c>
      <c r="C173" s="46" t="s">
        <v>214</v>
      </c>
      <c r="D173" s="46" t="s">
        <v>17</v>
      </c>
      <c r="E173" s="48" t="s">
        <v>18</v>
      </c>
      <c r="F173" s="44">
        <v>115.77433333333333</v>
      </c>
      <c r="G173" s="50">
        <v>361.822</v>
      </c>
      <c r="H173" s="50">
        <v>2493.7800000000002</v>
      </c>
      <c r="I173" s="50">
        <v>1114.3879999999999</v>
      </c>
      <c r="J173" s="50">
        <v>818.15599999999995</v>
      </c>
      <c r="K173" s="50">
        <v>252.91200000000001</v>
      </c>
      <c r="L173" s="50">
        <v>360.61700000000002</v>
      </c>
      <c r="M173" s="50">
        <v>103.536</v>
      </c>
      <c r="N173" s="50">
        <v>125.794</v>
      </c>
      <c r="O173" s="50">
        <v>117.99299999999999</v>
      </c>
    </row>
    <row r="174" spans="1:15" x14ac:dyDescent="0.25">
      <c r="A174" s="48" t="s">
        <v>15</v>
      </c>
      <c r="B174" s="48" t="s">
        <v>239</v>
      </c>
      <c r="C174" s="46" t="s">
        <v>215</v>
      </c>
      <c r="D174" s="46" t="s">
        <v>17</v>
      </c>
      <c r="E174" s="48" t="s">
        <v>18</v>
      </c>
      <c r="F174" s="44">
        <v>780.82333333333327</v>
      </c>
      <c r="G174" s="50">
        <v>4827.8599999999997</v>
      </c>
      <c r="H174" s="50">
        <v>1704.5260000000001</v>
      </c>
      <c r="I174" s="50">
        <v>2438.027</v>
      </c>
      <c r="J174" s="50">
        <v>539.28800000000001</v>
      </c>
      <c r="K174" s="50">
        <v>4228.7730000000001</v>
      </c>
      <c r="L174" s="50">
        <v>791.03899999999999</v>
      </c>
      <c r="M174" s="50">
        <v>1306.1279999999999</v>
      </c>
      <c r="N174" s="50">
        <v>723.47</v>
      </c>
      <c r="O174" s="50">
        <v>312.87200000000001</v>
      </c>
    </row>
    <row r="175" spans="1:15" x14ac:dyDescent="0.25">
      <c r="A175" s="48" t="s">
        <v>15</v>
      </c>
      <c r="B175" s="48" t="s">
        <v>239</v>
      </c>
      <c r="C175" s="46" t="s">
        <v>216</v>
      </c>
      <c r="D175" s="46" t="s">
        <v>17</v>
      </c>
      <c r="E175" s="48" t="s">
        <v>18</v>
      </c>
      <c r="F175" s="44">
        <v>0</v>
      </c>
      <c r="G175" s="50" t="s">
        <v>60</v>
      </c>
      <c r="H175" s="50" t="s">
        <v>60</v>
      </c>
      <c r="I175" s="50" t="s">
        <v>60</v>
      </c>
      <c r="J175" s="50" t="s">
        <v>60</v>
      </c>
      <c r="K175" s="50" t="s">
        <v>60</v>
      </c>
      <c r="L175" s="50">
        <v>3.0000000000000001E-3</v>
      </c>
      <c r="M175" s="50" t="s">
        <v>60</v>
      </c>
      <c r="N175" s="50" t="s">
        <v>60</v>
      </c>
      <c r="O175" s="50" t="s">
        <v>60</v>
      </c>
    </row>
    <row r="176" spans="1:15" x14ac:dyDescent="0.25">
      <c r="A176" s="48" t="s">
        <v>15</v>
      </c>
      <c r="B176" s="48" t="s">
        <v>239</v>
      </c>
      <c r="C176" s="46" t="s">
        <v>217</v>
      </c>
      <c r="D176" s="46" t="s">
        <v>17</v>
      </c>
      <c r="E176" s="48" t="s">
        <v>18</v>
      </c>
      <c r="F176" s="44">
        <v>167.59333333333333</v>
      </c>
      <c r="G176" s="50">
        <v>37.107999999999997</v>
      </c>
      <c r="H176" s="50">
        <v>7554.7809999999999</v>
      </c>
      <c r="I176" s="50">
        <v>265.95600000000002</v>
      </c>
      <c r="J176" s="50">
        <v>634.36099999999999</v>
      </c>
      <c r="K176" s="50">
        <v>99.51</v>
      </c>
      <c r="L176" s="50">
        <v>208.98599999999999</v>
      </c>
      <c r="M176" s="50">
        <v>225.78399999999999</v>
      </c>
      <c r="N176" s="50">
        <v>36.648000000000003</v>
      </c>
      <c r="O176" s="50">
        <v>240.34800000000001</v>
      </c>
    </row>
    <row r="177" spans="1:15" x14ac:dyDescent="0.25">
      <c r="A177" s="48" t="s">
        <v>15</v>
      </c>
      <c r="B177" s="48" t="s">
        <v>239</v>
      </c>
      <c r="C177" s="46" t="s">
        <v>218</v>
      </c>
      <c r="D177" s="46" t="s">
        <v>17</v>
      </c>
      <c r="E177" s="48" t="s">
        <v>18</v>
      </c>
      <c r="F177" s="44">
        <v>4114.4746666666661</v>
      </c>
      <c r="G177" s="50">
        <v>45360.713000000003</v>
      </c>
      <c r="H177" s="50">
        <v>16757.400000000001</v>
      </c>
      <c r="I177" s="50">
        <v>53318.053999999996</v>
      </c>
      <c r="J177" s="50">
        <v>1752.8409999999999</v>
      </c>
      <c r="K177" s="50">
        <v>2004.364</v>
      </c>
      <c r="L177" s="50">
        <v>4838.1319999999996</v>
      </c>
      <c r="M177" s="50">
        <v>2517.598</v>
      </c>
      <c r="N177" s="50">
        <v>4887.2830000000004</v>
      </c>
      <c r="O177" s="50">
        <v>4938.5429999999997</v>
      </c>
    </row>
    <row r="178" spans="1:15" x14ac:dyDescent="0.25">
      <c r="A178" s="48" t="s">
        <v>15</v>
      </c>
      <c r="B178" s="48" t="s">
        <v>239</v>
      </c>
      <c r="C178" s="46" t="s">
        <v>219</v>
      </c>
      <c r="D178" s="46" t="s">
        <v>17</v>
      </c>
      <c r="E178" s="48" t="s">
        <v>18</v>
      </c>
      <c r="F178" s="44">
        <v>265057.49200000003</v>
      </c>
      <c r="G178" s="50">
        <v>261316.11799999999</v>
      </c>
      <c r="H178" s="50">
        <v>102623.288</v>
      </c>
      <c r="I178" s="50">
        <v>55463.57</v>
      </c>
      <c r="J178" s="50">
        <v>115061.899</v>
      </c>
      <c r="K178" s="50">
        <v>87192.792000000001</v>
      </c>
      <c r="L178" s="50">
        <v>134803.65100000001</v>
      </c>
      <c r="M178" s="50">
        <v>333057.80900000001</v>
      </c>
      <c r="N178" s="50">
        <v>312848.52799999999</v>
      </c>
      <c r="O178" s="50">
        <v>149266.139</v>
      </c>
    </row>
    <row r="179" spans="1:15" x14ac:dyDescent="0.25">
      <c r="A179" s="48" t="s">
        <v>15</v>
      </c>
      <c r="B179" s="48" t="s">
        <v>239</v>
      </c>
      <c r="C179" s="46" t="s">
        <v>220</v>
      </c>
      <c r="D179" s="46" t="s">
        <v>17</v>
      </c>
      <c r="E179" s="48" t="s">
        <v>18</v>
      </c>
      <c r="F179" s="44">
        <v>8.4760000000000009</v>
      </c>
      <c r="G179" s="50">
        <v>36.365000000000002</v>
      </c>
      <c r="H179" s="50">
        <v>405.30799999999999</v>
      </c>
      <c r="I179" s="50">
        <v>31.661000000000001</v>
      </c>
      <c r="J179" s="50">
        <v>43.774999999999999</v>
      </c>
      <c r="K179" s="50">
        <v>38.758000000000003</v>
      </c>
      <c r="L179" s="50">
        <v>95.185000000000002</v>
      </c>
      <c r="M179" s="50">
        <v>0.53300000000000003</v>
      </c>
      <c r="N179" s="50">
        <v>0.76</v>
      </c>
      <c r="O179" s="50">
        <v>24.135000000000002</v>
      </c>
    </row>
    <row r="180" spans="1:15" x14ac:dyDescent="0.25">
      <c r="A180" s="48" t="s">
        <v>15</v>
      </c>
      <c r="B180" s="48" t="s">
        <v>239</v>
      </c>
      <c r="C180" s="46" t="s">
        <v>221</v>
      </c>
      <c r="D180" s="46" t="s">
        <v>17</v>
      </c>
      <c r="E180" s="48" t="s">
        <v>18</v>
      </c>
      <c r="F180" s="44">
        <v>0.68133333333333335</v>
      </c>
      <c r="G180" s="50" t="s">
        <v>60</v>
      </c>
      <c r="H180" s="50" t="s">
        <v>60</v>
      </c>
      <c r="I180" s="50" t="s">
        <v>60</v>
      </c>
      <c r="J180" s="50" t="s">
        <v>60</v>
      </c>
      <c r="K180" s="50" t="s">
        <v>60</v>
      </c>
      <c r="L180" s="50">
        <v>9.4109999999999996</v>
      </c>
      <c r="M180" s="50">
        <v>2.044</v>
      </c>
      <c r="N180" s="50" t="s">
        <v>60</v>
      </c>
      <c r="O180" s="50" t="s">
        <v>60</v>
      </c>
    </row>
    <row r="181" spans="1:15" x14ac:dyDescent="0.25">
      <c r="A181" s="48" t="s">
        <v>15</v>
      </c>
      <c r="B181" s="48" t="s">
        <v>239</v>
      </c>
      <c r="C181" s="46" t="s">
        <v>222</v>
      </c>
      <c r="D181" s="46" t="s">
        <v>17</v>
      </c>
      <c r="E181" s="48" t="s">
        <v>18</v>
      </c>
      <c r="F181" s="44">
        <v>24.507666666666665</v>
      </c>
      <c r="G181" s="50" t="s">
        <v>60</v>
      </c>
      <c r="H181" s="50">
        <v>5.8940000000000001</v>
      </c>
      <c r="I181" s="50">
        <v>2.274</v>
      </c>
      <c r="J181" s="50">
        <v>0.67300000000000004</v>
      </c>
      <c r="K181" s="50">
        <v>20.885000000000002</v>
      </c>
      <c r="L181" s="50">
        <v>2.2469999999999999</v>
      </c>
      <c r="M181" s="50">
        <v>1.6679999999999999</v>
      </c>
      <c r="N181" s="50">
        <v>1.466</v>
      </c>
      <c r="O181" s="50">
        <v>70.388999999999996</v>
      </c>
    </row>
    <row r="182" spans="1:15" x14ac:dyDescent="0.25">
      <c r="A182" s="48" t="s">
        <v>15</v>
      </c>
      <c r="B182" s="48" t="s">
        <v>239</v>
      </c>
      <c r="C182" s="46" t="s">
        <v>223</v>
      </c>
      <c r="D182" s="46" t="s">
        <v>17</v>
      </c>
      <c r="E182" s="48" t="s">
        <v>18</v>
      </c>
      <c r="F182" s="44">
        <v>109.354</v>
      </c>
      <c r="G182" s="50">
        <v>0.65900000000000003</v>
      </c>
      <c r="H182" s="50">
        <v>982.28800000000001</v>
      </c>
      <c r="I182" s="50">
        <v>675.93299999999999</v>
      </c>
      <c r="J182" s="50">
        <v>511.19</v>
      </c>
      <c r="K182" s="50">
        <v>5.6260000000000003</v>
      </c>
      <c r="L182" s="50">
        <v>1386.175</v>
      </c>
      <c r="M182" s="50">
        <v>17.86</v>
      </c>
      <c r="N182" s="50">
        <v>17.760000000000002</v>
      </c>
      <c r="O182" s="50">
        <v>292.44200000000001</v>
      </c>
    </row>
    <row r="183" spans="1:15" x14ac:dyDescent="0.25">
      <c r="A183" s="48" t="s">
        <v>15</v>
      </c>
      <c r="B183" s="48" t="s">
        <v>239</v>
      </c>
      <c r="C183" s="46" t="s">
        <v>224</v>
      </c>
      <c r="D183" s="46" t="s">
        <v>17</v>
      </c>
      <c r="E183" s="48" t="s">
        <v>18</v>
      </c>
      <c r="F183" s="44">
        <v>476.67466666666661</v>
      </c>
      <c r="G183" s="50">
        <v>6350.05</v>
      </c>
      <c r="H183" s="50">
        <v>3495.9920000000002</v>
      </c>
      <c r="I183" s="50">
        <v>2717.933</v>
      </c>
      <c r="J183" s="50">
        <v>2177.538</v>
      </c>
      <c r="K183" s="50">
        <v>300.28500000000003</v>
      </c>
      <c r="L183" s="50">
        <v>198.20599999999999</v>
      </c>
      <c r="M183" s="50">
        <v>519.99099999999999</v>
      </c>
      <c r="N183" s="50">
        <v>268.911</v>
      </c>
      <c r="O183" s="50">
        <v>641.12199999999996</v>
      </c>
    </row>
    <row r="184" spans="1:15" x14ac:dyDescent="0.25">
      <c r="A184" s="48" t="s">
        <v>15</v>
      </c>
      <c r="B184" s="48" t="s">
        <v>239</v>
      </c>
      <c r="C184" s="46" t="s">
        <v>225</v>
      </c>
      <c r="D184" s="46" t="s">
        <v>17</v>
      </c>
      <c r="E184" s="48" t="s">
        <v>18</v>
      </c>
      <c r="F184" s="44">
        <v>15.914666666666667</v>
      </c>
      <c r="G184" s="50" t="s">
        <v>60</v>
      </c>
      <c r="H184" s="50" t="s">
        <v>60</v>
      </c>
      <c r="I184" s="50" t="s">
        <v>60</v>
      </c>
      <c r="J184" s="50">
        <v>0.98399999999999999</v>
      </c>
      <c r="K184" s="50">
        <v>3.0190000000000001</v>
      </c>
      <c r="L184" s="50" t="s">
        <v>60</v>
      </c>
      <c r="M184" s="50" t="s">
        <v>60</v>
      </c>
      <c r="N184" s="50" t="s">
        <v>60</v>
      </c>
      <c r="O184" s="50">
        <v>47.744</v>
      </c>
    </row>
    <row r="185" spans="1:15" x14ac:dyDescent="0.25">
      <c r="A185" s="48" t="s">
        <v>15</v>
      </c>
      <c r="B185" s="48" t="s">
        <v>239</v>
      </c>
      <c r="C185" s="46" t="s">
        <v>226</v>
      </c>
      <c r="D185" s="46" t="s">
        <v>17</v>
      </c>
      <c r="E185" s="48" t="s">
        <v>18</v>
      </c>
      <c r="F185" s="44">
        <v>44779.21166666667</v>
      </c>
      <c r="G185" s="50" t="s">
        <v>60</v>
      </c>
      <c r="H185" s="50">
        <v>90.06</v>
      </c>
      <c r="I185" s="50">
        <v>22.100999999999999</v>
      </c>
      <c r="J185" s="50">
        <v>9.9000000000000005E-2</v>
      </c>
      <c r="K185" s="50">
        <v>4452.6779999999999</v>
      </c>
      <c r="L185" s="50">
        <v>36651.718999999997</v>
      </c>
      <c r="M185" s="50">
        <v>44509.94</v>
      </c>
      <c r="N185" s="50">
        <v>35109.603000000003</v>
      </c>
      <c r="O185" s="50">
        <v>54718.091999999997</v>
      </c>
    </row>
    <row r="186" spans="1:15" x14ac:dyDescent="0.25">
      <c r="A186" s="48" t="s">
        <v>15</v>
      </c>
      <c r="B186" s="48" t="s">
        <v>239</v>
      </c>
      <c r="C186" s="46" t="s">
        <v>227</v>
      </c>
      <c r="D186" s="46" t="s">
        <v>17</v>
      </c>
      <c r="E186" s="48" t="s">
        <v>18</v>
      </c>
      <c r="F186" s="44">
        <v>1.4783333333333333</v>
      </c>
      <c r="G186" s="50" t="s">
        <v>60</v>
      </c>
      <c r="H186" s="50" t="s">
        <v>60</v>
      </c>
      <c r="I186" s="50">
        <v>115.56699999999999</v>
      </c>
      <c r="J186" s="50" t="s">
        <v>60</v>
      </c>
      <c r="K186" s="50" t="s">
        <v>60</v>
      </c>
      <c r="L186" s="50" t="s">
        <v>60</v>
      </c>
      <c r="M186" s="50" t="s">
        <v>60</v>
      </c>
      <c r="N186" s="50">
        <v>4.4349999999999996</v>
      </c>
      <c r="O186" s="50" t="s">
        <v>60</v>
      </c>
    </row>
    <row r="187" spans="1:15" x14ac:dyDescent="0.25">
      <c r="A187" s="48" t="s">
        <v>15</v>
      </c>
      <c r="B187" s="48" t="s">
        <v>239</v>
      </c>
      <c r="C187" s="46" t="s">
        <v>228</v>
      </c>
      <c r="D187" s="46" t="s">
        <v>17</v>
      </c>
      <c r="E187" s="48" t="s">
        <v>18</v>
      </c>
      <c r="F187" s="44">
        <v>3.3333333333333335E-3</v>
      </c>
      <c r="G187" s="50" t="s">
        <v>60</v>
      </c>
      <c r="H187" s="50" t="s">
        <v>60</v>
      </c>
      <c r="I187" s="50" t="s">
        <v>60</v>
      </c>
      <c r="J187" s="50" t="s">
        <v>60</v>
      </c>
      <c r="K187" s="50" t="s">
        <v>60</v>
      </c>
      <c r="L187" s="50" t="s">
        <v>60</v>
      </c>
      <c r="M187" s="50">
        <v>0.01</v>
      </c>
      <c r="N187" s="50" t="s">
        <v>60</v>
      </c>
      <c r="O187" s="50" t="s">
        <v>60</v>
      </c>
    </row>
    <row r="188" spans="1:15" x14ac:dyDescent="0.25">
      <c r="A188" s="48" t="s">
        <v>15</v>
      </c>
      <c r="B188" s="48" t="s">
        <v>239</v>
      </c>
      <c r="C188" s="46" t="s">
        <v>229</v>
      </c>
      <c r="D188" s="46" t="s">
        <v>17</v>
      </c>
      <c r="E188" s="48" t="s">
        <v>18</v>
      </c>
      <c r="F188" s="44">
        <v>21820.795999999998</v>
      </c>
      <c r="G188" s="50">
        <v>45799.086000000003</v>
      </c>
      <c r="H188" s="50">
        <v>43018.870999999999</v>
      </c>
      <c r="I188" s="50">
        <v>50110.606</v>
      </c>
      <c r="J188" s="50">
        <v>126599.65700000001</v>
      </c>
      <c r="K188" s="50">
        <v>42414.233</v>
      </c>
      <c r="L188" s="50">
        <v>44846.375</v>
      </c>
      <c r="M188" s="50">
        <v>13963.511</v>
      </c>
      <c r="N188" s="50">
        <v>30521.648000000001</v>
      </c>
      <c r="O188" s="50">
        <v>20977.228999999999</v>
      </c>
    </row>
    <row r="189" spans="1:15" x14ac:dyDescent="0.25">
      <c r="A189" s="48" t="s">
        <v>15</v>
      </c>
      <c r="B189" s="48" t="s">
        <v>239</v>
      </c>
      <c r="C189" s="46" t="s">
        <v>230</v>
      </c>
      <c r="D189" s="46" t="s">
        <v>17</v>
      </c>
      <c r="E189" s="48" t="s">
        <v>18</v>
      </c>
      <c r="F189" s="44">
        <v>2602.9606666666664</v>
      </c>
      <c r="G189" s="50">
        <v>494.5</v>
      </c>
      <c r="H189" s="50">
        <v>1475.5540000000001</v>
      </c>
      <c r="I189" s="50">
        <v>1952.0889999999999</v>
      </c>
      <c r="J189" s="50">
        <v>51.662999999999997</v>
      </c>
      <c r="K189" s="50">
        <v>35.530999999999999</v>
      </c>
      <c r="L189" s="50">
        <v>148.00700000000001</v>
      </c>
      <c r="M189" s="50">
        <v>6116.4459999999999</v>
      </c>
      <c r="N189" s="50">
        <v>948.65</v>
      </c>
      <c r="O189" s="50">
        <v>743.78599999999994</v>
      </c>
    </row>
    <row r="190" spans="1:15" x14ac:dyDescent="0.25">
      <c r="A190" s="48" t="s">
        <v>15</v>
      </c>
      <c r="B190" s="48" t="s">
        <v>239</v>
      </c>
      <c r="C190" s="46" t="s">
        <v>231</v>
      </c>
      <c r="D190" s="46" t="s">
        <v>17</v>
      </c>
      <c r="E190" s="48" t="s">
        <v>18</v>
      </c>
      <c r="F190" s="44">
        <v>5.6633333333333331</v>
      </c>
      <c r="G190" s="50">
        <v>27696.989000000001</v>
      </c>
      <c r="H190" s="50">
        <v>11784.902</v>
      </c>
      <c r="I190" s="50">
        <v>25480.98</v>
      </c>
      <c r="J190" s="50">
        <v>12924.234</v>
      </c>
      <c r="K190" s="50">
        <v>1872.32</v>
      </c>
      <c r="L190" s="50">
        <v>5202.4939999999997</v>
      </c>
      <c r="M190" s="50">
        <v>16.390999999999998</v>
      </c>
      <c r="N190" s="50">
        <v>0.59899999999999998</v>
      </c>
      <c r="O190" s="50" t="s">
        <v>60</v>
      </c>
    </row>
    <row r="191" spans="1:15" x14ac:dyDescent="0.25">
      <c r="A191" s="48" t="s">
        <v>15</v>
      </c>
      <c r="B191" s="48" t="s">
        <v>239</v>
      </c>
      <c r="C191" s="46" t="s">
        <v>232</v>
      </c>
      <c r="D191" s="46" t="s">
        <v>17</v>
      </c>
      <c r="E191" s="48" t="s">
        <v>18</v>
      </c>
      <c r="F191" s="44">
        <v>5.6733333333333329</v>
      </c>
      <c r="G191" s="50" t="s">
        <v>60</v>
      </c>
      <c r="H191" s="50">
        <v>299.5</v>
      </c>
      <c r="I191" s="50">
        <v>0.80400000000000005</v>
      </c>
      <c r="J191" s="50">
        <v>1.1220000000000001</v>
      </c>
      <c r="K191" s="50">
        <v>17.643000000000001</v>
      </c>
      <c r="L191" s="50">
        <v>17.065999999999999</v>
      </c>
      <c r="M191" s="50" t="s">
        <v>60</v>
      </c>
      <c r="N191" s="50">
        <v>17.02</v>
      </c>
      <c r="O191" s="50" t="s">
        <v>60</v>
      </c>
    </row>
    <row r="192" spans="1:15" x14ac:dyDescent="0.25">
      <c r="A192" s="48" t="s">
        <v>15</v>
      </c>
      <c r="B192" s="48" t="s">
        <v>239</v>
      </c>
      <c r="C192" s="46" t="s">
        <v>233</v>
      </c>
      <c r="D192" s="46" t="s">
        <v>17</v>
      </c>
      <c r="E192" s="48" t="s">
        <v>18</v>
      </c>
      <c r="F192" s="44">
        <v>2.6586666666666665</v>
      </c>
      <c r="G192" s="50" t="s">
        <v>60</v>
      </c>
      <c r="H192" s="50" t="s">
        <v>60</v>
      </c>
      <c r="I192" s="50">
        <v>1.226</v>
      </c>
      <c r="J192" s="50">
        <v>8.8219999999999992</v>
      </c>
      <c r="K192" s="50">
        <v>13.455</v>
      </c>
      <c r="L192" s="50">
        <v>34.32</v>
      </c>
      <c r="M192" s="50">
        <v>2.5409999999999999</v>
      </c>
      <c r="N192" s="50">
        <v>5.4269999999999996</v>
      </c>
      <c r="O192" s="50">
        <v>8.0000000000000002E-3</v>
      </c>
    </row>
    <row r="193" spans="1:15" x14ac:dyDescent="0.25">
      <c r="A193" s="48" t="s">
        <v>15</v>
      </c>
      <c r="B193" s="48" t="s">
        <v>239</v>
      </c>
      <c r="C193" s="46" t="s">
        <v>234</v>
      </c>
      <c r="D193" s="46" t="s">
        <v>17</v>
      </c>
      <c r="E193" s="48" t="s">
        <v>18</v>
      </c>
      <c r="F193" s="44">
        <v>3802.561666666666</v>
      </c>
      <c r="G193" s="50">
        <v>7.3999999999999996E-2</v>
      </c>
      <c r="H193" s="50" t="s">
        <v>60</v>
      </c>
      <c r="I193" s="50">
        <v>0.20799999999999999</v>
      </c>
      <c r="J193" s="50">
        <v>1.341</v>
      </c>
      <c r="K193" s="50" t="s">
        <v>60</v>
      </c>
      <c r="L193" s="50">
        <v>88.759</v>
      </c>
      <c r="M193" s="50">
        <v>4748.7259999999997</v>
      </c>
      <c r="N193" s="50">
        <v>5222.41</v>
      </c>
      <c r="O193" s="50">
        <v>1436.549</v>
      </c>
    </row>
    <row r="194" spans="1:15" x14ac:dyDescent="0.25">
      <c r="A194" s="48" t="s">
        <v>15</v>
      </c>
      <c r="B194" s="48" t="s">
        <v>239</v>
      </c>
      <c r="C194" s="46" t="s">
        <v>235</v>
      </c>
      <c r="D194" s="46" t="s">
        <v>17</v>
      </c>
      <c r="E194" s="48" t="s">
        <v>18</v>
      </c>
      <c r="F194" s="44">
        <v>2898.2553333333331</v>
      </c>
      <c r="G194" s="50">
        <v>293.94099999999997</v>
      </c>
      <c r="H194" s="50">
        <v>431.22399999999999</v>
      </c>
      <c r="I194" s="50">
        <v>1425.548</v>
      </c>
      <c r="J194" s="50">
        <v>2123.152</v>
      </c>
      <c r="K194" s="50">
        <v>4204.3900000000003</v>
      </c>
      <c r="L194" s="50">
        <v>3974.9560000000001</v>
      </c>
      <c r="M194" s="50">
        <v>2111.5990000000002</v>
      </c>
      <c r="N194" s="50">
        <v>2751.1030000000001</v>
      </c>
      <c r="O194" s="50">
        <v>3832.0639999999999</v>
      </c>
    </row>
  </sheetData>
  <autoFilter ref="A6:Q165">
    <sortState ref="A6:O164">
      <sortCondition descending="1" ref="F5:F164"/>
    </sortState>
  </autoFilter>
  <hyperlinks>
    <hyperlink ref="F1" location="'CONTENTS &amp; NOTES'!A1" display="Return to Contents pag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94"/>
  <sheetViews>
    <sheetView showGridLines="0" workbookViewId="0">
      <selection activeCell="F1" sqref="F1"/>
    </sheetView>
  </sheetViews>
  <sheetFormatPr defaultColWidth="9.28515625" defaultRowHeight="12" x14ac:dyDescent="0.25"/>
  <cols>
    <col min="1" max="2" width="9.28515625" style="2"/>
    <col min="3" max="3" width="22.85546875" style="2" customWidth="1"/>
    <col min="4" max="4" width="6.7109375" style="2" customWidth="1"/>
    <col min="5" max="5" width="12.42578125" style="2" customWidth="1"/>
    <col min="6" max="6" width="11.85546875" style="3" bestFit="1" customWidth="1"/>
    <col min="7" max="7" width="12.140625" style="2" customWidth="1"/>
    <col min="8" max="15" width="11.42578125" style="2" bestFit="1" customWidth="1"/>
    <col min="16" max="16384" width="9.28515625" style="2"/>
  </cols>
  <sheetData>
    <row r="1" spans="1:15" ht="14.4" x14ac:dyDescent="0.25">
      <c r="A1" s="1" t="s">
        <v>345</v>
      </c>
      <c r="F1" s="100" t="s">
        <v>363</v>
      </c>
      <c r="G1" s="101"/>
      <c r="H1" s="102"/>
    </row>
    <row r="2" spans="1:15" s="4" customFormat="1" x14ac:dyDescent="0.25">
      <c r="A2" s="4" t="s">
        <v>1</v>
      </c>
      <c r="B2" s="5" t="s">
        <v>285</v>
      </c>
      <c r="F2" s="6"/>
    </row>
    <row r="3" spans="1:15" s="9" customFormat="1" ht="24" x14ac:dyDescent="0.25">
      <c r="A3" s="7" t="s">
        <v>3</v>
      </c>
      <c r="B3" s="7" t="s">
        <v>4</v>
      </c>
      <c r="C3" s="7" t="s">
        <v>5</v>
      </c>
      <c r="D3" s="7"/>
      <c r="E3" s="7" t="s">
        <v>6</v>
      </c>
      <c r="F3" s="8" t="s">
        <v>243</v>
      </c>
      <c r="G3" s="7" t="s">
        <v>8</v>
      </c>
      <c r="H3" s="7" t="s">
        <v>9</v>
      </c>
      <c r="I3" s="7" t="s">
        <v>10</v>
      </c>
      <c r="J3" s="7" t="s">
        <v>11</v>
      </c>
      <c r="K3" s="7" t="s">
        <v>12</v>
      </c>
      <c r="L3" s="7" t="s">
        <v>13</v>
      </c>
      <c r="M3" s="7" t="s">
        <v>14</v>
      </c>
      <c r="N3" s="7" t="s">
        <v>238</v>
      </c>
      <c r="O3" s="7" t="s">
        <v>244</v>
      </c>
    </row>
    <row r="4" spans="1:15" s="9" customFormat="1" x14ac:dyDescent="0.25">
      <c r="A4" s="10"/>
      <c r="B4" s="10"/>
      <c r="C4" s="105" t="s">
        <v>367</v>
      </c>
      <c r="D4" s="10"/>
      <c r="E4" s="10"/>
      <c r="F4" s="54"/>
      <c r="G4" s="12">
        <f t="shared" ref="G4:O4" si="0">(COUNTIF(G7:G9640,"&gt;0")-1)</f>
        <v>133</v>
      </c>
      <c r="H4" s="12">
        <f t="shared" si="0"/>
        <v>143</v>
      </c>
      <c r="I4" s="12">
        <f t="shared" si="0"/>
        <v>142</v>
      </c>
      <c r="J4" s="12">
        <f t="shared" si="0"/>
        <v>130</v>
      </c>
      <c r="K4" s="12">
        <f t="shared" si="0"/>
        <v>121</v>
      </c>
      <c r="L4" s="12">
        <f t="shared" si="0"/>
        <v>120</v>
      </c>
      <c r="M4" s="12">
        <f t="shared" si="0"/>
        <v>117</v>
      </c>
      <c r="N4" s="12">
        <f t="shared" si="0"/>
        <v>88</v>
      </c>
      <c r="O4" s="12">
        <f t="shared" si="0"/>
        <v>80</v>
      </c>
    </row>
    <row r="5" spans="1:15" s="9" customFormat="1" x14ac:dyDescent="0.25">
      <c r="A5" s="10"/>
      <c r="B5" s="10"/>
      <c r="C5" s="104" t="s">
        <v>368</v>
      </c>
      <c r="D5" s="10"/>
      <c r="E5" s="10"/>
      <c r="F5" s="54">
        <f>SUBTOTAL(9,F7:F165)</f>
        <v>3603496.6149999993</v>
      </c>
      <c r="G5" s="54">
        <f t="shared" ref="G5:O5" si="1">SUBTOTAL(9,G7:G165)</f>
        <v>1393602.3740000001</v>
      </c>
      <c r="H5" s="54">
        <f t="shared" si="1"/>
        <v>6377875.5260000005</v>
      </c>
      <c r="I5" s="54">
        <f t="shared" si="1"/>
        <v>3185044.9649999994</v>
      </c>
      <c r="J5" s="54">
        <f t="shared" si="1"/>
        <v>1580875.831</v>
      </c>
      <c r="K5" s="54">
        <f t="shared" si="1"/>
        <v>2178550.7740000011</v>
      </c>
      <c r="L5" s="54">
        <f t="shared" si="1"/>
        <v>3199231.1560000004</v>
      </c>
      <c r="M5" s="54">
        <f t="shared" si="1"/>
        <v>3512125.4780000006</v>
      </c>
      <c r="N5" s="54">
        <f t="shared" si="1"/>
        <v>3882429.0950000011</v>
      </c>
      <c r="O5" s="54">
        <f t="shared" si="1"/>
        <v>3415935.2720000027</v>
      </c>
    </row>
    <row r="6" spans="1:15" s="9" customFormat="1" x14ac:dyDescent="0.25">
      <c r="A6" s="13"/>
      <c r="B6" s="13"/>
      <c r="C6" s="13"/>
      <c r="D6" s="13"/>
      <c r="E6" s="13"/>
      <c r="F6" s="14"/>
      <c r="G6" s="13"/>
      <c r="H6" s="13"/>
      <c r="I6" s="13"/>
      <c r="J6" s="13"/>
      <c r="K6" s="13"/>
      <c r="L6" s="13"/>
      <c r="M6" s="13"/>
      <c r="N6" s="13"/>
      <c r="O6" s="13"/>
    </row>
    <row r="7" spans="1:15" x14ac:dyDescent="0.25">
      <c r="A7" s="48" t="s">
        <v>15</v>
      </c>
      <c r="B7" s="48" t="s">
        <v>239</v>
      </c>
      <c r="C7" s="46" t="s">
        <v>40</v>
      </c>
      <c r="D7" s="46"/>
      <c r="E7" s="46" t="s">
        <v>18</v>
      </c>
      <c r="F7" s="44">
        <f t="shared" ref="F7:F38" si="2">SUM(M7:O7)/3</f>
        <v>2522540.1159999999</v>
      </c>
      <c r="G7" s="50">
        <v>578173.45499999996</v>
      </c>
      <c r="H7" s="50">
        <v>1095846.564</v>
      </c>
      <c r="I7" s="50">
        <v>1218770.4069999999</v>
      </c>
      <c r="J7" s="50">
        <v>662516.67799999996</v>
      </c>
      <c r="K7" s="50">
        <v>1132296.0959999999</v>
      </c>
      <c r="L7" s="50">
        <v>1734520.676</v>
      </c>
      <c r="M7" s="50">
        <v>2359528.1490000002</v>
      </c>
      <c r="N7" s="50">
        <v>2674010.165</v>
      </c>
      <c r="O7" s="50">
        <v>2534082.034</v>
      </c>
    </row>
    <row r="8" spans="1:15" x14ac:dyDescent="0.25">
      <c r="A8" s="48" t="s">
        <v>15</v>
      </c>
      <c r="B8" s="48" t="s">
        <v>239</v>
      </c>
      <c r="C8" s="46" t="s">
        <v>29</v>
      </c>
      <c r="D8" s="46"/>
      <c r="E8" s="46" t="s">
        <v>18</v>
      </c>
      <c r="F8" s="44">
        <f t="shared" si="2"/>
        <v>306618.52799999999</v>
      </c>
      <c r="G8" s="50">
        <v>9772.1569999999992</v>
      </c>
      <c r="H8" s="50">
        <v>23048.183000000001</v>
      </c>
      <c r="I8" s="50">
        <v>21879.918000000001</v>
      </c>
      <c r="J8" s="50">
        <v>9312.4359999999997</v>
      </c>
      <c r="K8" s="50">
        <v>18167.330000000002</v>
      </c>
      <c r="L8" s="50">
        <v>329178.08199999999</v>
      </c>
      <c r="M8" s="50">
        <v>208854.27299999999</v>
      </c>
      <c r="N8" s="50">
        <v>481905.78600000002</v>
      </c>
      <c r="O8" s="50">
        <v>229095.52499999999</v>
      </c>
    </row>
    <row r="9" spans="1:15" x14ac:dyDescent="0.25">
      <c r="A9" s="48" t="s">
        <v>15</v>
      </c>
      <c r="B9" s="48" t="s">
        <v>239</v>
      </c>
      <c r="C9" s="46" t="s">
        <v>92</v>
      </c>
      <c r="D9" s="46"/>
      <c r="E9" s="46" t="s">
        <v>18</v>
      </c>
      <c r="F9" s="44">
        <f t="shared" si="2"/>
        <v>259476.83566666665</v>
      </c>
      <c r="G9" s="50">
        <v>39224.92</v>
      </c>
      <c r="H9" s="50">
        <v>366331.52399999998</v>
      </c>
      <c r="I9" s="50">
        <v>430659.43300000002</v>
      </c>
      <c r="J9" s="50">
        <v>41040.014000000003</v>
      </c>
      <c r="K9" s="50">
        <v>97680.388000000006</v>
      </c>
      <c r="L9" s="50">
        <v>91916.441000000006</v>
      </c>
      <c r="M9" s="50">
        <v>130590.35400000001</v>
      </c>
      <c r="N9" s="50">
        <v>283121.42700000003</v>
      </c>
      <c r="O9" s="50">
        <v>364718.72600000002</v>
      </c>
    </row>
    <row r="10" spans="1:15" x14ac:dyDescent="0.25">
      <c r="A10" s="28" t="s">
        <v>15</v>
      </c>
      <c r="B10" s="28" t="s">
        <v>239</v>
      </c>
      <c r="C10" s="28" t="s">
        <v>369</v>
      </c>
      <c r="D10" s="28"/>
      <c r="E10" s="28" t="s">
        <v>18</v>
      </c>
      <c r="F10" s="44">
        <f t="shared" si="2"/>
        <v>121787.64533333335</v>
      </c>
      <c r="G10" s="15">
        <v>236339.54</v>
      </c>
      <c r="H10" s="15">
        <v>1535727.713</v>
      </c>
      <c r="I10" s="15">
        <v>544006.82999999996</v>
      </c>
      <c r="J10" s="15">
        <v>355154.08399999997</v>
      </c>
      <c r="K10" s="15">
        <v>398534.69299999997</v>
      </c>
      <c r="L10" s="15">
        <v>359615.38800000009</v>
      </c>
      <c r="M10" s="15">
        <v>221029.71500000005</v>
      </c>
      <c r="N10" s="15">
        <v>113360.14099999999</v>
      </c>
      <c r="O10" s="15">
        <v>30973.080000000005</v>
      </c>
    </row>
    <row r="11" spans="1:15" x14ac:dyDescent="0.25">
      <c r="A11" s="48" t="s">
        <v>15</v>
      </c>
      <c r="B11" s="48" t="s">
        <v>239</v>
      </c>
      <c r="C11" s="46" t="s">
        <v>25</v>
      </c>
      <c r="D11" s="46"/>
      <c r="E11" s="46" t="s">
        <v>18</v>
      </c>
      <c r="F11" s="44">
        <f t="shared" si="2"/>
        <v>100700.82966666667</v>
      </c>
      <c r="G11" s="50">
        <v>70660.804999999993</v>
      </c>
      <c r="H11" s="50">
        <v>56029.682999999997</v>
      </c>
      <c r="I11" s="50">
        <v>63773.13</v>
      </c>
      <c r="J11" s="50">
        <v>34693.112999999998</v>
      </c>
      <c r="K11" s="50">
        <v>54203.794999999998</v>
      </c>
      <c r="L11" s="50">
        <v>237339.658</v>
      </c>
      <c r="M11" s="50">
        <v>186156.92600000001</v>
      </c>
      <c r="N11" s="50">
        <v>85042.437999999995</v>
      </c>
      <c r="O11" s="50">
        <v>30903.125</v>
      </c>
    </row>
    <row r="12" spans="1:15" x14ac:dyDescent="0.25">
      <c r="A12" s="48" t="s">
        <v>15</v>
      </c>
      <c r="B12" s="48" t="s">
        <v>239</v>
      </c>
      <c r="C12" s="46" t="s">
        <v>134</v>
      </c>
      <c r="D12" s="46"/>
      <c r="E12" s="46" t="s">
        <v>18</v>
      </c>
      <c r="F12" s="44">
        <f t="shared" si="2"/>
        <v>97708.553</v>
      </c>
      <c r="G12" s="50">
        <v>77378.22</v>
      </c>
      <c r="H12" s="50">
        <v>1647006.64</v>
      </c>
      <c r="I12" s="50">
        <v>103847.588</v>
      </c>
      <c r="J12" s="50">
        <v>69560.126000000004</v>
      </c>
      <c r="K12" s="50">
        <v>77574.828999999998</v>
      </c>
      <c r="L12" s="50">
        <v>74239.479000000007</v>
      </c>
      <c r="M12" s="50">
        <v>85588.88</v>
      </c>
      <c r="N12" s="50">
        <v>97309.331999999995</v>
      </c>
      <c r="O12" s="50">
        <v>110227.447</v>
      </c>
    </row>
    <row r="13" spans="1:15" x14ac:dyDescent="0.25">
      <c r="A13" s="48" t="s">
        <v>15</v>
      </c>
      <c r="B13" s="48" t="s">
        <v>239</v>
      </c>
      <c r="C13" s="46" t="s">
        <v>171</v>
      </c>
      <c r="D13" s="46"/>
      <c r="E13" s="46" t="s">
        <v>18</v>
      </c>
      <c r="F13" s="44">
        <f t="shared" si="2"/>
        <v>43948.25233333333</v>
      </c>
      <c r="G13" s="50">
        <v>29596.749</v>
      </c>
      <c r="H13" s="50">
        <v>288542.56599999999</v>
      </c>
      <c r="I13" s="50">
        <v>200159.83799999999</v>
      </c>
      <c r="J13" s="50">
        <v>154058.26699999999</v>
      </c>
      <c r="K13" s="50">
        <v>36757.502</v>
      </c>
      <c r="L13" s="50">
        <v>27968.758999999998</v>
      </c>
      <c r="M13" s="50">
        <v>39423.358999999997</v>
      </c>
      <c r="N13" s="50">
        <v>48796.281000000003</v>
      </c>
      <c r="O13" s="50">
        <v>43625.116999999998</v>
      </c>
    </row>
    <row r="14" spans="1:15" x14ac:dyDescent="0.25">
      <c r="A14" s="48" t="s">
        <v>15</v>
      </c>
      <c r="B14" s="48" t="s">
        <v>239</v>
      </c>
      <c r="C14" s="46" t="s">
        <v>136</v>
      </c>
      <c r="D14" s="46"/>
      <c r="E14" s="46" t="s">
        <v>18</v>
      </c>
      <c r="F14" s="44">
        <f t="shared" si="2"/>
        <v>29913.642666666663</v>
      </c>
      <c r="G14" s="50">
        <v>1749.9659999999999</v>
      </c>
      <c r="H14" s="50">
        <v>2089.009</v>
      </c>
      <c r="I14" s="50">
        <v>140.32599999999999</v>
      </c>
      <c r="J14" s="50">
        <v>232.43899999999999</v>
      </c>
      <c r="K14" s="50">
        <v>345.43799999999999</v>
      </c>
      <c r="L14" s="50">
        <v>379.536</v>
      </c>
      <c r="M14" s="50">
        <v>18581.674999999999</v>
      </c>
      <c r="N14" s="50">
        <v>31562.574000000001</v>
      </c>
      <c r="O14" s="50">
        <v>39596.678999999996</v>
      </c>
    </row>
    <row r="15" spans="1:15" x14ac:dyDescent="0.25">
      <c r="A15" s="48" t="s">
        <v>15</v>
      </c>
      <c r="B15" s="48" t="s">
        <v>239</v>
      </c>
      <c r="C15" s="46" t="s">
        <v>30</v>
      </c>
      <c r="D15" s="46"/>
      <c r="E15" s="46" t="s">
        <v>18</v>
      </c>
      <c r="F15" s="44">
        <f t="shared" si="2"/>
        <v>16946.393666666667</v>
      </c>
      <c r="G15" s="50">
        <v>7526.7860000000001</v>
      </c>
      <c r="H15" s="50">
        <v>14213.762000000001</v>
      </c>
      <c r="I15" s="50">
        <v>25664.892</v>
      </c>
      <c r="J15" s="50">
        <v>31863.567999999999</v>
      </c>
      <c r="K15" s="50">
        <v>19731.678</v>
      </c>
      <c r="L15" s="50">
        <v>30486.817999999999</v>
      </c>
      <c r="M15" s="50">
        <v>49376.680999999997</v>
      </c>
      <c r="N15" s="50">
        <v>1449.0940000000001</v>
      </c>
      <c r="O15" s="50">
        <v>13.406000000000001</v>
      </c>
    </row>
    <row r="16" spans="1:15" x14ac:dyDescent="0.25">
      <c r="A16" s="48" t="s">
        <v>15</v>
      </c>
      <c r="B16" s="48" t="s">
        <v>239</v>
      </c>
      <c r="C16" s="46" t="s">
        <v>107</v>
      </c>
      <c r="D16" s="46"/>
      <c r="E16" s="46" t="s">
        <v>18</v>
      </c>
      <c r="F16" s="44">
        <f t="shared" si="2"/>
        <v>15513.914333333334</v>
      </c>
      <c r="G16" s="50">
        <v>7156.451</v>
      </c>
      <c r="H16" s="50">
        <v>947911.90300000005</v>
      </c>
      <c r="I16" s="50">
        <v>41038.993000000002</v>
      </c>
      <c r="J16" s="50">
        <v>14832.495000000001</v>
      </c>
      <c r="K16" s="50">
        <v>12409.116</v>
      </c>
      <c r="L16" s="50">
        <v>25006.543000000001</v>
      </c>
      <c r="M16" s="50">
        <v>18658.004000000001</v>
      </c>
      <c r="N16" s="50">
        <v>16342.790999999999</v>
      </c>
      <c r="O16" s="50">
        <v>11540.948</v>
      </c>
    </row>
    <row r="17" spans="1:15" x14ac:dyDescent="0.25">
      <c r="A17" s="48" t="s">
        <v>15</v>
      </c>
      <c r="B17" s="48" t="s">
        <v>239</v>
      </c>
      <c r="C17" s="46" t="s">
        <v>19</v>
      </c>
      <c r="D17" s="46"/>
      <c r="E17" s="46" t="s">
        <v>18</v>
      </c>
      <c r="F17" s="44">
        <f t="shared" si="2"/>
        <v>12985.459333333332</v>
      </c>
      <c r="G17" s="50">
        <v>96595.395999999993</v>
      </c>
      <c r="H17" s="50">
        <v>175699.965</v>
      </c>
      <c r="I17" s="50">
        <v>75297.115000000005</v>
      </c>
      <c r="J17" s="50">
        <v>20123.996999999999</v>
      </c>
      <c r="K17" s="50">
        <v>9487.0040000000008</v>
      </c>
      <c r="L17" s="50">
        <v>29879.271000000001</v>
      </c>
      <c r="M17" s="50">
        <v>20531.862000000001</v>
      </c>
      <c r="N17" s="50">
        <v>16255.492</v>
      </c>
      <c r="O17" s="50">
        <v>2169.0239999999999</v>
      </c>
    </row>
    <row r="18" spans="1:15" x14ac:dyDescent="0.25">
      <c r="A18" s="48" t="s">
        <v>15</v>
      </c>
      <c r="B18" s="48" t="s">
        <v>239</v>
      </c>
      <c r="C18" s="46" t="s">
        <v>33</v>
      </c>
      <c r="D18" s="46"/>
      <c r="E18" s="46" t="s">
        <v>18</v>
      </c>
      <c r="F18" s="44">
        <f t="shared" si="2"/>
        <v>11832.578333333333</v>
      </c>
      <c r="G18" s="50">
        <v>89104.239000000001</v>
      </c>
      <c r="H18" s="50">
        <v>55443.976999999999</v>
      </c>
      <c r="I18" s="50">
        <v>119090.507</v>
      </c>
      <c r="J18" s="50">
        <v>26915.312000000002</v>
      </c>
      <c r="K18" s="50">
        <v>157637.86600000001</v>
      </c>
      <c r="L18" s="50">
        <v>20009.736000000001</v>
      </c>
      <c r="M18" s="50">
        <v>19634.333999999999</v>
      </c>
      <c r="N18" s="50">
        <v>15803.841</v>
      </c>
      <c r="O18" s="50">
        <v>59.56</v>
      </c>
    </row>
    <row r="19" spans="1:15" x14ac:dyDescent="0.25">
      <c r="A19" s="48" t="s">
        <v>15</v>
      </c>
      <c r="B19" s="48" t="s">
        <v>239</v>
      </c>
      <c r="C19" s="46" t="s">
        <v>133</v>
      </c>
      <c r="D19" s="46"/>
      <c r="E19" s="46" t="s">
        <v>18</v>
      </c>
      <c r="F19" s="44">
        <f t="shared" si="2"/>
        <v>10778.308999999999</v>
      </c>
      <c r="G19" s="50">
        <v>25807.275000000001</v>
      </c>
      <c r="H19" s="50">
        <v>34949.855000000003</v>
      </c>
      <c r="I19" s="50">
        <v>54355.548000000003</v>
      </c>
      <c r="J19" s="50">
        <v>72550.7</v>
      </c>
      <c r="K19" s="50">
        <v>27367.238000000001</v>
      </c>
      <c r="L19" s="50">
        <v>34615.894999999997</v>
      </c>
      <c r="M19" s="50">
        <v>19630.987000000001</v>
      </c>
      <c r="N19" s="50">
        <v>5798.1409999999996</v>
      </c>
      <c r="O19" s="50">
        <v>6905.799</v>
      </c>
    </row>
    <row r="20" spans="1:15" x14ac:dyDescent="0.25">
      <c r="A20" s="48" t="s">
        <v>15</v>
      </c>
      <c r="B20" s="48" t="s">
        <v>239</v>
      </c>
      <c r="C20" s="46" t="s">
        <v>45</v>
      </c>
      <c r="D20" s="46"/>
      <c r="E20" s="46" t="s">
        <v>18</v>
      </c>
      <c r="F20" s="44">
        <f t="shared" si="2"/>
        <v>6854.6699999999992</v>
      </c>
      <c r="G20" s="50">
        <v>8397.5990000000002</v>
      </c>
      <c r="H20" s="50">
        <v>3745.6080000000002</v>
      </c>
      <c r="I20" s="50">
        <v>2256.7710000000002</v>
      </c>
      <c r="J20" s="50">
        <v>4924.6959999999999</v>
      </c>
      <c r="K20" s="50">
        <v>12380.715</v>
      </c>
      <c r="L20" s="50">
        <v>12643.700999999999</v>
      </c>
      <c r="M20" s="50">
        <v>20563.995999999999</v>
      </c>
      <c r="N20" s="50">
        <v>1.4E-2</v>
      </c>
      <c r="O20" s="50" t="s">
        <v>60</v>
      </c>
    </row>
    <row r="21" spans="1:15" x14ac:dyDescent="0.25">
      <c r="A21" s="48" t="s">
        <v>15</v>
      </c>
      <c r="B21" s="48" t="s">
        <v>239</v>
      </c>
      <c r="C21" s="46" t="s">
        <v>144</v>
      </c>
      <c r="D21" s="46"/>
      <c r="E21" s="46" t="s">
        <v>18</v>
      </c>
      <c r="F21" s="44">
        <f t="shared" si="2"/>
        <v>4955.230333333333</v>
      </c>
      <c r="G21" s="50">
        <v>11751.178</v>
      </c>
      <c r="H21" s="50">
        <v>16903.649000000001</v>
      </c>
      <c r="I21" s="50">
        <v>14817.581</v>
      </c>
      <c r="J21" s="50">
        <v>10109.541999999999</v>
      </c>
      <c r="K21" s="50">
        <v>3624.0430000000001</v>
      </c>
      <c r="L21" s="50">
        <v>5683.1049999999996</v>
      </c>
      <c r="M21" s="50">
        <v>5185.0919999999996</v>
      </c>
      <c r="N21" s="50">
        <v>1713.972</v>
      </c>
      <c r="O21" s="50">
        <v>7966.6270000000004</v>
      </c>
    </row>
    <row r="22" spans="1:15" x14ac:dyDescent="0.25">
      <c r="A22" s="48" t="s">
        <v>15</v>
      </c>
      <c r="B22" s="48" t="s">
        <v>239</v>
      </c>
      <c r="C22" s="46" t="s">
        <v>76</v>
      </c>
      <c r="D22" s="46"/>
      <c r="E22" s="46" t="s">
        <v>18</v>
      </c>
      <c r="F22" s="44">
        <f t="shared" si="2"/>
        <v>4542.4553333333324</v>
      </c>
      <c r="G22" s="50">
        <v>463.06400000000002</v>
      </c>
      <c r="H22" s="50">
        <v>3678.1460000000002</v>
      </c>
      <c r="I22" s="50">
        <v>8542.4519999999993</v>
      </c>
      <c r="J22" s="50">
        <v>5334.9859999999999</v>
      </c>
      <c r="K22" s="50">
        <v>13357.055</v>
      </c>
      <c r="L22" s="50">
        <v>16573.944</v>
      </c>
      <c r="M22" s="50">
        <v>13108.398999999999</v>
      </c>
      <c r="N22" s="50">
        <v>252.24799999999999</v>
      </c>
      <c r="O22" s="50">
        <v>266.71899999999999</v>
      </c>
    </row>
    <row r="23" spans="1:15" x14ac:dyDescent="0.25">
      <c r="A23" s="48" t="s">
        <v>15</v>
      </c>
      <c r="B23" s="48" t="s">
        <v>239</v>
      </c>
      <c r="C23" s="46" t="s">
        <v>27</v>
      </c>
      <c r="D23" s="46"/>
      <c r="E23" s="46" t="s">
        <v>18</v>
      </c>
      <c r="F23" s="44">
        <f t="shared" si="2"/>
        <v>4016.1710000000003</v>
      </c>
      <c r="G23" s="50">
        <v>2468.9160000000002</v>
      </c>
      <c r="H23" s="50">
        <v>868.72799999999995</v>
      </c>
      <c r="I23" s="50">
        <v>5637.4709999999995</v>
      </c>
      <c r="J23" s="50">
        <v>1088.028</v>
      </c>
      <c r="K23" s="50">
        <v>8226.1610000000001</v>
      </c>
      <c r="L23" s="50">
        <v>13815.498</v>
      </c>
      <c r="M23" s="50">
        <v>9747.1929999999993</v>
      </c>
      <c r="N23" s="50">
        <v>2242.5120000000002</v>
      </c>
      <c r="O23" s="50">
        <v>58.808</v>
      </c>
    </row>
    <row r="24" spans="1:15" x14ac:dyDescent="0.25">
      <c r="A24" s="48" t="s">
        <v>15</v>
      </c>
      <c r="B24" s="48" t="s">
        <v>239</v>
      </c>
      <c r="C24" s="46" t="s">
        <v>24</v>
      </c>
      <c r="D24" s="46"/>
      <c r="E24" s="46" t="s">
        <v>18</v>
      </c>
      <c r="F24" s="44">
        <f t="shared" si="2"/>
        <v>3087.7749999999996</v>
      </c>
      <c r="G24" s="50">
        <v>372.08600000000001</v>
      </c>
      <c r="H24" s="50">
        <v>6559.241</v>
      </c>
      <c r="I24" s="50">
        <v>4192.4870000000001</v>
      </c>
      <c r="J24" s="50">
        <v>1974.2660000000001</v>
      </c>
      <c r="K24" s="50">
        <v>2180.2730000000001</v>
      </c>
      <c r="L24" s="50">
        <v>20501.764999999999</v>
      </c>
      <c r="M24" s="50">
        <v>7020.6909999999998</v>
      </c>
      <c r="N24" s="50">
        <v>2229.7080000000001</v>
      </c>
      <c r="O24" s="50">
        <v>12.926</v>
      </c>
    </row>
    <row r="25" spans="1:15" x14ac:dyDescent="0.25">
      <c r="A25" s="48" t="s">
        <v>15</v>
      </c>
      <c r="B25" s="48" t="s">
        <v>239</v>
      </c>
      <c r="C25" s="46" t="s">
        <v>84</v>
      </c>
      <c r="D25" s="46"/>
      <c r="E25" s="46" t="s">
        <v>18</v>
      </c>
      <c r="F25" s="44">
        <f t="shared" si="2"/>
        <v>2955.3626666666664</v>
      </c>
      <c r="G25" s="50">
        <v>769.88400000000001</v>
      </c>
      <c r="H25" s="50">
        <v>370.404</v>
      </c>
      <c r="I25" s="50">
        <v>1367.3879999999999</v>
      </c>
      <c r="J25" s="50">
        <v>2273.703</v>
      </c>
      <c r="K25" s="50">
        <v>3145.39</v>
      </c>
      <c r="L25" s="50">
        <v>4187.2460000000001</v>
      </c>
      <c r="M25" s="50">
        <v>8866.0879999999997</v>
      </c>
      <c r="N25" s="50" t="s">
        <v>60</v>
      </c>
      <c r="O25" s="50" t="s">
        <v>60</v>
      </c>
    </row>
    <row r="26" spans="1:15" x14ac:dyDescent="0.25">
      <c r="A26" s="48" t="s">
        <v>15</v>
      </c>
      <c r="B26" s="48" t="s">
        <v>239</v>
      </c>
      <c r="C26" s="46" t="s">
        <v>68</v>
      </c>
      <c r="D26" s="46"/>
      <c r="E26" s="46" t="s">
        <v>18</v>
      </c>
      <c r="F26" s="44">
        <f t="shared" si="2"/>
        <v>2914.1689999999999</v>
      </c>
      <c r="G26" s="50">
        <v>8.8770000000000007</v>
      </c>
      <c r="H26" s="50">
        <v>650.32500000000005</v>
      </c>
      <c r="I26" s="50">
        <v>324.37400000000002</v>
      </c>
      <c r="J26" s="50">
        <v>12.433</v>
      </c>
      <c r="K26" s="50">
        <v>1.1499999999999999</v>
      </c>
      <c r="L26" s="50">
        <v>4.0999999999999996</v>
      </c>
      <c r="M26" s="50">
        <v>8170.6559999999999</v>
      </c>
      <c r="N26" s="50">
        <v>4.5670000000000002</v>
      </c>
      <c r="O26" s="50">
        <v>567.28399999999999</v>
      </c>
    </row>
    <row r="27" spans="1:15" x14ac:dyDescent="0.25">
      <c r="A27" s="48" t="s">
        <v>15</v>
      </c>
      <c r="B27" s="48" t="s">
        <v>239</v>
      </c>
      <c r="C27" s="46" t="s">
        <v>23</v>
      </c>
      <c r="D27" s="46"/>
      <c r="E27" s="46" t="s">
        <v>18</v>
      </c>
      <c r="F27" s="44">
        <f t="shared" si="2"/>
        <v>2913.3163333333337</v>
      </c>
      <c r="G27" s="50">
        <v>6182.9960000000001</v>
      </c>
      <c r="H27" s="50">
        <v>12399.047</v>
      </c>
      <c r="I27" s="50">
        <v>5472.7860000000001</v>
      </c>
      <c r="J27" s="50">
        <v>4243.1710000000003</v>
      </c>
      <c r="K27" s="50">
        <v>2993.5819999999999</v>
      </c>
      <c r="L27" s="50">
        <v>21653.246999999999</v>
      </c>
      <c r="M27" s="50">
        <v>7479.0010000000002</v>
      </c>
      <c r="N27" s="50">
        <v>1035.4749999999999</v>
      </c>
      <c r="O27" s="50">
        <v>225.47300000000001</v>
      </c>
    </row>
    <row r="28" spans="1:15" x14ac:dyDescent="0.25">
      <c r="A28" s="48" t="s">
        <v>15</v>
      </c>
      <c r="B28" s="48" t="s">
        <v>239</v>
      </c>
      <c r="C28" s="46" t="s">
        <v>67</v>
      </c>
      <c r="D28" s="46"/>
      <c r="E28" s="46" t="s">
        <v>18</v>
      </c>
      <c r="F28" s="44">
        <f t="shared" si="2"/>
        <v>1935.07</v>
      </c>
      <c r="G28" s="50">
        <v>169.92</v>
      </c>
      <c r="H28" s="50">
        <v>1540.99</v>
      </c>
      <c r="I28" s="50">
        <v>2123.2539999999999</v>
      </c>
      <c r="J28" s="50">
        <v>4597.3829999999998</v>
      </c>
      <c r="K28" s="50">
        <v>1270.914</v>
      </c>
      <c r="L28" s="50">
        <v>1454.8979999999999</v>
      </c>
      <c r="M28" s="50">
        <v>5803.26</v>
      </c>
      <c r="N28" s="50">
        <v>1.95</v>
      </c>
      <c r="O28" s="50" t="s">
        <v>60</v>
      </c>
    </row>
    <row r="29" spans="1:15" x14ac:dyDescent="0.25">
      <c r="A29" s="48" t="s">
        <v>15</v>
      </c>
      <c r="B29" s="48" t="s">
        <v>239</v>
      </c>
      <c r="C29" s="46" t="s">
        <v>62</v>
      </c>
      <c r="D29" s="46"/>
      <c r="E29" s="46" t="s">
        <v>18</v>
      </c>
      <c r="F29" s="44">
        <f t="shared" si="2"/>
        <v>1726.6183333333336</v>
      </c>
      <c r="G29" s="50">
        <v>1971.5139999999999</v>
      </c>
      <c r="H29" s="50">
        <v>4421.0630000000001</v>
      </c>
      <c r="I29" s="50">
        <v>30082.898000000001</v>
      </c>
      <c r="J29" s="50">
        <v>5093.1660000000002</v>
      </c>
      <c r="K29" s="50">
        <v>2655.9940000000001</v>
      </c>
      <c r="L29" s="50">
        <v>18455.584999999999</v>
      </c>
      <c r="M29" s="50">
        <v>4094.6660000000002</v>
      </c>
      <c r="N29" s="50">
        <v>836.29100000000005</v>
      </c>
      <c r="O29" s="50">
        <v>248.898</v>
      </c>
    </row>
    <row r="30" spans="1:15" x14ac:dyDescent="0.25">
      <c r="A30" s="48" t="s">
        <v>15</v>
      </c>
      <c r="B30" s="48" t="s">
        <v>239</v>
      </c>
      <c r="C30" s="46" t="s">
        <v>35</v>
      </c>
      <c r="D30" s="46"/>
      <c r="E30" s="46" t="s">
        <v>18</v>
      </c>
      <c r="F30" s="44">
        <f t="shared" si="2"/>
        <v>1648.9606666666666</v>
      </c>
      <c r="G30" s="50">
        <v>2.7109999999999999</v>
      </c>
      <c r="H30" s="50">
        <v>1712.674</v>
      </c>
      <c r="I30" s="50">
        <v>3979.076</v>
      </c>
      <c r="J30" s="50">
        <v>2244.665</v>
      </c>
      <c r="K30" s="50">
        <v>3178.8330000000001</v>
      </c>
      <c r="L30" s="50">
        <v>3566.837</v>
      </c>
      <c r="M30" s="50">
        <v>4946.8819999999996</v>
      </c>
      <c r="N30" s="50" t="s">
        <v>60</v>
      </c>
      <c r="O30" s="50" t="s">
        <v>60</v>
      </c>
    </row>
    <row r="31" spans="1:15" x14ac:dyDescent="0.25">
      <c r="A31" s="48" t="s">
        <v>15</v>
      </c>
      <c r="B31" s="48" t="s">
        <v>239</v>
      </c>
      <c r="C31" s="46" t="s">
        <v>87</v>
      </c>
      <c r="D31" s="46"/>
      <c r="E31" s="46" t="s">
        <v>18</v>
      </c>
      <c r="F31" s="44">
        <f t="shared" si="2"/>
        <v>1618.9996666666668</v>
      </c>
      <c r="G31" s="50">
        <v>1460.912</v>
      </c>
      <c r="H31" s="50">
        <v>1885.2339999999999</v>
      </c>
      <c r="I31" s="50">
        <v>2785.3040000000001</v>
      </c>
      <c r="J31" s="50">
        <v>2287.63</v>
      </c>
      <c r="K31" s="50">
        <v>1767.2149999999999</v>
      </c>
      <c r="L31" s="50">
        <v>5837.165</v>
      </c>
      <c r="M31" s="50">
        <v>4808.2790000000005</v>
      </c>
      <c r="N31" s="50">
        <v>28.125</v>
      </c>
      <c r="O31" s="50">
        <v>20.594999999999999</v>
      </c>
    </row>
    <row r="32" spans="1:15" x14ac:dyDescent="0.25">
      <c r="A32" s="48" t="s">
        <v>15</v>
      </c>
      <c r="B32" s="48" t="s">
        <v>239</v>
      </c>
      <c r="C32" s="46" t="s">
        <v>187</v>
      </c>
      <c r="D32" s="46"/>
      <c r="E32" s="46" t="s">
        <v>18</v>
      </c>
      <c r="F32" s="44">
        <f t="shared" si="2"/>
        <v>1545.1603333333333</v>
      </c>
      <c r="G32" s="50">
        <v>200.48400000000001</v>
      </c>
      <c r="H32" s="50">
        <v>361.16399999999999</v>
      </c>
      <c r="I32" s="50">
        <v>4627.1009999999997</v>
      </c>
      <c r="J32" s="50">
        <v>1174.8520000000001</v>
      </c>
      <c r="K32" s="50">
        <v>25618.149000000001</v>
      </c>
      <c r="L32" s="50">
        <v>7393.8159999999998</v>
      </c>
      <c r="M32" s="50">
        <v>3731.9029999999998</v>
      </c>
      <c r="N32" s="50">
        <v>894.72</v>
      </c>
      <c r="O32" s="50">
        <v>8.8580000000000005</v>
      </c>
    </row>
    <row r="33" spans="1:15" x14ac:dyDescent="0.25">
      <c r="A33" s="48" t="s">
        <v>15</v>
      </c>
      <c r="B33" s="48" t="s">
        <v>239</v>
      </c>
      <c r="C33" s="46" t="s">
        <v>109</v>
      </c>
      <c r="D33" s="46"/>
      <c r="E33" s="46" t="s">
        <v>18</v>
      </c>
      <c r="F33" s="44">
        <f t="shared" si="2"/>
        <v>1184.3580000000002</v>
      </c>
      <c r="G33" s="50">
        <v>2771.5309999999999</v>
      </c>
      <c r="H33" s="50">
        <v>4087.4479999999999</v>
      </c>
      <c r="I33" s="50">
        <v>31229.494999999999</v>
      </c>
      <c r="J33" s="50">
        <v>1250.204</v>
      </c>
      <c r="K33" s="50">
        <v>559.63400000000001</v>
      </c>
      <c r="L33" s="50">
        <v>1686.653</v>
      </c>
      <c r="M33" s="50">
        <v>3077.53</v>
      </c>
      <c r="N33" s="50">
        <v>409.416</v>
      </c>
      <c r="O33" s="50">
        <v>66.128</v>
      </c>
    </row>
    <row r="34" spans="1:15" x14ac:dyDescent="0.25">
      <c r="A34" s="48" t="s">
        <v>15</v>
      </c>
      <c r="B34" s="48" t="s">
        <v>239</v>
      </c>
      <c r="C34" s="46" t="s">
        <v>58</v>
      </c>
      <c r="D34" s="46"/>
      <c r="E34" s="46" t="s">
        <v>18</v>
      </c>
      <c r="F34" s="44">
        <f t="shared" si="2"/>
        <v>975.28266666666661</v>
      </c>
      <c r="G34" s="50" t="s">
        <v>60</v>
      </c>
      <c r="H34" s="50" t="s">
        <v>60</v>
      </c>
      <c r="I34" s="50" t="s">
        <v>60</v>
      </c>
      <c r="J34" s="50" t="s">
        <v>60</v>
      </c>
      <c r="K34" s="50" t="s">
        <v>60</v>
      </c>
      <c r="L34" s="50">
        <v>448.56299999999999</v>
      </c>
      <c r="M34" s="50">
        <v>2925.848</v>
      </c>
      <c r="N34" s="50" t="s">
        <v>60</v>
      </c>
      <c r="O34" s="50" t="s">
        <v>60</v>
      </c>
    </row>
    <row r="35" spans="1:15" x14ac:dyDescent="0.25">
      <c r="A35" s="48" t="s">
        <v>15</v>
      </c>
      <c r="B35" s="48" t="s">
        <v>239</v>
      </c>
      <c r="C35" s="46" t="s">
        <v>37</v>
      </c>
      <c r="D35" s="46"/>
      <c r="E35" s="46" t="s">
        <v>18</v>
      </c>
      <c r="F35" s="44">
        <f t="shared" si="2"/>
        <v>956.13166666666666</v>
      </c>
      <c r="G35" s="50">
        <v>16466.664000000001</v>
      </c>
      <c r="H35" s="50">
        <v>10584.478999999999</v>
      </c>
      <c r="I35" s="50">
        <v>48584.868999999999</v>
      </c>
      <c r="J35" s="50">
        <v>4779.6059999999998</v>
      </c>
      <c r="K35" s="50">
        <v>7711.009</v>
      </c>
      <c r="L35" s="50">
        <v>6256.1120000000001</v>
      </c>
      <c r="M35" s="50">
        <v>2782.72</v>
      </c>
      <c r="N35" s="50">
        <v>38.854999999999997</v>
      </c>
      <c r="O35" s="50">
        <v>46.82</v>
      </c>
    </row>
    <row r="36" spans="1:15" x14ac:dyDescent="0.25">
      <c r="A36" s="48" t="s">
        <v>15</v>
      </c>
      <c r="B36" s="48" t="s">
        <v>239</v>
      </c>
      <c r="C36" s="46" t="s">
        <v>257</v>
      </c>
      <c r="D36" s="46"/>
      <c r="E36" s="46" t="s">
        <v>18</v>
      </c>
      <c r="F36" s="44">
        <f t="shared" si="2"/>
        <v>834.45133333333331</v>
      </c>
      <c r="G36" s="50">
        <v>170.10300000000001</v>
      </c>
      <c r="H36" s="50">
        <v>2187.4540000000002</v>
      </c>
      <c r="I36" s="50">
        <v>3197.4160000000002</v>
      </c>
      <c r="J36" s="50" t="s">
        <v>60</v>
      </c>
      <c r="K36" s="50">
        <v>2665.375</v>
      </c>
      <c r="L36" s="50">
        <v>14688.996999999999</v>
      </c>
      <c r="M36" s="50">
        <v>2503.3539999999998</v>
      </c>
      <c r="N36" s="50" t="s">
        <v>60</v>
      </c>
      <c r="O36" s="50" t="s">
        <v>60</v>
      </c>
    </row>
    <row r="37" spans="1:15" x14ac:dyDescent="0.25">
      <c r="A37" s="48" t="s">
        <v>15</v>
      </c>
      <c r="B37" s="48" t="s">
        <v>239</v>
      </c>
      <c r="C37" s="46" t="s">
        <v>39</v>
      </c>
      <c r="D37" s="46"/>
      <c r="E37" s="46" t="s">
        <v>18</v>
      </c>
      <c r="F37" s="44">
        <f t="shared" si="2"/>
        <v>749.88866666666672</v>
      </c>
      <c r="G37" s="50">
        <v>268.44099999999997</v>
      </c>
      <c r="H37" s="50">
        <v>443.05500000000001</v>
      </c>
      <c r="I37" s="50">
        <v>610.76400000000001</v>
      </c>
      <c r="J37" s="50">
        <v>1408.3779999999999</v>
      </c>
      <c r="K37" s="50">
        <v>311.60700000000003</v>
      </c>
      <c r="L37" s="50">
        <v>9157.9549999999999</v>
      </c>
      <c r="M37" s="50">
        <v>2249.6660000000002</v>
      </c>
      <c r="N37" s="50" t="s">
        <v>60</v>
      </c>
      <c r="O37" s="50" t="s">
        <v>60</v>
      </c>
    </row>
    <row r="38" spans="1:15" x14ac:dyDescent="0.25">
      <c r="A38" s="48" t="s">
        <v>15</v>
      </c>
      <c r="B38" s="48" t="s">
        <v>239</v>
      </c>
      <c r="C38" s="46" t="s">
        <v>36</v>
      </c>
      <c r="D38" s="46"/>
      <c r="E38" s="46" t="s">
        <v>18</v>
      </c>
      <c r="F38" s="44">
        <f t="shared" si="2"/>
        <v>702.13733333333346</v>
      </c>
      <c r="G38" s="50">
        <v>277.79300000000001</v>
      </c>
      <c r="H38" s="50">
        <v>778.36099999999999</v>
      </c>
      <c r="I38" s="50">
        <v>900.44100000000003</v>
      </c>
      <c r="J38" s="50">
        <v>678.02300000000002</v>
      </c>
      <c r="K38" s="50">
        <v>1827.4770000000001</v>
      </c>
      <c r="L38" s="50">
        <v>5216.424</v>
      </c>
      <c r="M38" s="50">
        <v>2097.5160000000001</v>
      </c>
      <c r="N38" s="50">
        <v>3.3929999999999998</v>
      </c>
      <c r="O38" s="50">
        <v>5.5030000000000001</v>
      </c>
    </row>
    <row r="39" spans="1:15" x14ac:dyDescent="0.25">
      <c r="A39" s="48" t="s">
        <v>15</v>
      </c>
      <c r="B39" s="48" t="s">
        <v>239</v>
      </c>
      <c r="C39" s="46" t="s">
        <v>20</v>
      </c>
      <c r="D39" s="46"/>
      <c r="E39" s="46" t="s">
        <v>18</v>
      </c>
      <c r="F39" s="44">
        <f t="shared" ref="F39:F70" si="3">SUM(M39:O39)/3</f>
        <v>607.92899999999997</v>
      </c>
      <c r="G39" s="50">
        <v>1365.028</v>
      </c>
      <c r="H39" s="50">
        <v>2954.277</v>
      </c>
      <c r="I39" s="50">
        <v>2346.2190000000001</v>
      </c>
      <c r="J39" s="50">
        <v>359.61700000000002</v>
      </c>
      <c r="K39" s="50">
        <v>904.71699999999998</v>
      </c>
      <c r="L39" s="50">
        <v>1381.7619999999999</v>
      </c>
      <c r="M39" s="50">
        <v>1248.653</v>
      </c>
      <c r="N39" s="50">
        <v>260.82900000000001</v>
      </c>
      <c r="O39" s="50">
        <v>314.30500000000001</v>
      </c>
    </row>
    <row r="40" spans="1:15" x14ac:dyDescent="0.25">
      <c r="A40" s="48" t="s">
        <v>15</v>
      </c>
      <c r="B40" s="48" t="s">
        <v>239</v>
      </c>
      <c r="C40" s="46" t="s">
        <v>28</v>
      </c>
      <c r="D40" s="46"/>
      <c r="E40" s="46" t="s">
        <v>18</v>
      </c>
      <c r="F40" s="44">
        <f t="shared" si="3"/>
        <v>601.93266666666671</v>
      </c>
      <c r="G40" s="50">
        <v>983.41600000000005</v>
      </c>
      <c r="H40" s="50">
        <v>3363.971</v>
      </c>
      <c r="I40" s="50">
        <v>1408.742</v>
      </c>
      <c r="J40" s="50">
        <v>130.61199999999999</v>
      </c>
      <c r="K40" s="50">
        <v>163.18799999999999</v>
      </c>
      <c r="L40" s="50">
        <v>99.659000000000006</v>
      </c>
      <c r="M40" s="50">
        <v>1799.039</v>
      </c>
      <c r="N40" s="50">
        <v>0.126</v>
      </c>
      <c r="O40" s="50">
        <v>6.633</v>
      </c>
    </row>
    <row r="41" spans="1:15" x14ac:dyDescent="0.25">
      <c r="A41" s="48" t="s">
        <v>15</v>
      </c>
      <c r="B41" s="48" t="s">
        <v>239</v>
      </c>
      <c r="C41" s="46" t="s">
        <v>26</v>
      </c>
      <c r="D41" s="46"/>
      <c r="E41" s="46" t="s">
        <v>18</v>
      </c>
      <c r="F41" s="44">
        <f t="shared" si="3"/>
        <v>538.3803333333334</v>
      </c>
      <c r="G41" s="50">
        <v>1315.8489999999999</v>
      </c>
      <c r="H41" s="50">
        <v>7830.81</v>
      </c>
      <c r="I41" s="50">
        <v>5967.48</v>
      </c>
      <c r="J41" s="50">
        <v>1960.374</v>
      </c>
      <c r="K41" s="50">
        <v>3825.3539999999998</v>
      </c>
      <c r="L41" s="50">
        <v>2349.2440000000001</v>
      </c>
      <c r="M41" s="50">
        <v>1458.499</v>
      </c>
      <c r="N41" s="50">
        <v>19.867000000000001</v>
      </c>
      <c r="O41" s="50">
        <v>136.77500000000001</v>
      </c>
    </row>
    <row r="42" spans="1:15" x14ac:dyDescent="0.25">
      <c r="A42" s="48" t="s">
        <v>15</v>
      </c>
      <c r="B42" s="48" t="s">
        <v>239</v>
      </c>
      <c r="C42" s="46" t="s">
        <v>52</v>
      </c>
      <c r="D42" s="46"/>
      <c r="E42" s="46" t="s">
        <v>18</v>
      </c>
      <c r="F42" s="44">
        <f t="shared" si="3"/>
        <v>529.28000000000009</v>
      </c>
      <c r="G42" s="50">
        <v>34364.593000000001</v>
      </c>
      <c r="H42" s="50">
        <v>3872.5129999999999</v>
      </c>
      <c r="I42" s="50">
        <v>15696.763999999999</v>
      </c>
      <c r="J42" s="50">
        <v>1383.145</v>
      </c>
      <c r="K42" s="50">
        <v>9835.7099999999991</v>
      </c>
      <c r="L42" s="50">
        <v>5430.0209999999997</v>
      </c>
      <c r="M42" s="50">
        <v>1153.1089999999999</v>
      </c>
      <c r="N42" s="50">
        <v>270.11900000000003</v>
      </c>
      <c r="O42" s="50">
        <v>164.61199999999999</v>
      </c>
    </row>
    <row r="43" spans="1:15" x14ac:dyDescent="0.25">
      <c r="A43" s="48" t="s">
        <v>15</v>
      </c>
      <c r="B43" s="48" t="s">
        <v>239</v>
      </c>
      <c r="C43" s="46" t="s">
        <v>42</v>
      </c>
      <c r="D43" s="46"/>
      <c r="E43" s="46" t="s">
        <v>18</v>
      </c>
      <c r="F43" s="44">
        <f t="shared" si="3"/>
        <v>515.32033333333334</v>
      </c>
      <c r="G43" s="50">
        <v>6418.7939999999999</v>
      </c>
      <c r="H43" s="50">
        <v>732.77800000000002</v>
      </c>
      <c r="I43" s="50">
        <v>3777.2959999999998</v>
      </c>
      <c r="J43" s="50">
        <v>1714.616</v>
      </c>
      <c r="K43" s="50">
        <v>5880.3890000000001</v>
      </c>
      <c r="L43" s="50">
        <v>811.61500000000001</v>
      </c>
      <c r="M43" s="50">
        <v>1545.66</v>
      </c>
      <c r="N43" s="50">
        <v>0.30099999999999999</v>
      </c>
      <c r="O43" s="50" t="s">
        <v>60</v>
      </c>
    </row>
    <row r="44" spans="1:15" x14ac:dyDescent="0.25">
      <c r="A44" s="48" t="s">
        <v>15</v>
      </c>
      <c r="B44" s="48" t="s">
        <v>239</v>
      </c>
      <c r="C44" s="46" t="s">
        <v>74</v>
      </c>
      <c r="D44" s="46"/>
      <c r="E44" s="46" t="s">
        <v>18</v>
      </c>
      <c r="F44" s="44">
        <f t="shared" si="3"/>
        <v>315.66300000000001</v>
      </c>
      <c r="G44" s="50">
        <v>4.4710000000000001</v>
      </c>
      <c r="H44" s="50">
        <v>10.542999999999999</v>
      </c>
      <c r="I44" s="50">
        <v>424.08</v>
      </c>
      <c r="J44" s="50">
        <v>140.03899999999999</v>
      </c>
      <c r="K44" s="50">
        <v>177.52099999999999</v>
      </c>
      <c r="L44" s="50">
        <v>890.11599999999999</v>
      </c>
      <c r="M44" s="50">
        <v>461.36500000000001</v>
      </c>
      <c r="N44" s="50">
        <v>166.774</v>
      </c>
      <c r="O44" s="50">
        <v>318.85000000000002</v>
      </c>
    </row>
    <row r="45" spans="1:15" x14ac:dyDescent="0.25">
      <c r="A45" s="48" t="s">
        <v>15</v>
      </c>
      <c r="B45" s="48" t="s">
        <v>239</v>
      </c>
      <c r="C45" s="46" t="s">
        <v>43</v>
      </c>
      <c r="D45" s="46"/>
      <c r="E45" s="46" t="s">
        <v>18</v>
      </c>
      <c r="F45" s="44">
        <f t="shared" si="3"/>
        <v>305.05866666666668</v>
      </c>
      <c r="G45" s="50">
        <v>946.81</v>
      </c>
      <c r="H45" s="50">
        <v>590.48900000000003</v>
      </c>
      <c r="I45" s="50">
        <v>2916.096</v>
      </c>
      <c r="J45" s="50">
        <v>2930.0450000000001</v>
      </c>
      <c r="K45" s="50">
        <v>1330.5409999999999</v>
      </c>
      <c r="L45" s="50">
        <v>1271.6279999999999</v>
      </c>
      <c r="M45" s="50">
        <v>885.66</v>
      </c>
      <c r="N45" s="50">
        <v>0.32</v>
      </c>
      <c r="O45" s="50">
        <v>29.196000000000002</v>
      </c>
    </row>
    <row r="46" spans="1:15" x14ac:dyDescent="0.25">
      <c r="A46" s="48" t="s">
        <v>15</v>
      </c>
      <c r="B46" s="48" t="s">
        <v>239</v>
      </c>
      <c r="C46" s="46" t="s">
        <v>49</v>
      </c>
      <c r="D46" s="46"/>
      <c r="E46" s="46" t="s">
        <v>18</v>
      </c>
      <c r="F46" s="44">
        <f t="shared" si="3"/>
        <v>301.0263333333333</v>
      </c>
      <c r="G46" s="50" t="s">
        <v>60</v>
      </c>
      <c r="H46" s="50">
        <v>1557.2159999999999</v>
      </c>
      <c r="I46" s="50">
        <v>10071.611000000001</v>
      </c>
      <c r="J46" s="50">
        <v>491.89400000000001</v>
      </c>
      <c r="K46" s="50">
        <v>82.269000000000005</v>
      </c>
      <c r="L46" s="50">
        <v>818.52</v>
      </c>
      <c r="M46" s="50">
        <v>744.995</v>
      </c>
      <c r="N46" s="50">
        <v>62.116999999999997</v>
      </c>
      <c r="O46" s="50">
        <v>95.966999999999999</v>
      </c>
    </row>
    <row r="47" spans="1:15" x14ac:dyDescent="0.25">
      <c r="A47" s="48" t="s">
        <v>15</v>
      </c>
      <c r="B47" s="48" t="s">
        <v>239</v>
      </c>
      <c r="C47" s="46" t="s">
        <v>70</v>
      </c>
      <c r="D47" s="46"/>
      <c r="E47" s="46" t="s">
        <v>18</v>
      </c>
      <c r="F47" s="44">
        <f t="shared" si="3"/>
        <v>254.59433333333331</v>
      </c>
      <c r="G47" s="50">
        <v>4559.0889999999999</v>
      </c>
      <c r="H47" s="50">
        <v>4583.826</v>
      </c>
      <c r="I47" s="50">
        <v>4338.71</v>
      </c>
      <c r="J47" s="50">
        <v>2948.2930000000001</v>
      </c>
      <c r="K47" s="50">
        <v>2025.8219999999999</v>
      </c>
      <c r="L47" s="50">
        <v>4006.8449999999998</v>
      </c>
      <c r="M47" s="50">
        <v>386.91399999999999</v>
      </c>
      <c r="N47" s="50">
        <v>375.33800000000002</v>
      </c>
      <c r="O47" s="50">
        <v>1.5309999999999999</v>
      </c>
    </row>
    <row r="48" spans="1:15" x14ac:dyDescent="0.25">
      <c r="A48" s="48" t="s">
        <v>15</v>
      </c>
      <c r="B48" s="48" t="s">
        <v>239</v>
      </c>
      <c r="C48" s="46" t="s">
        <v>44</v>
      </c>
      <c r="D48" s="46"/>
      <c r="E48" s="46" t="s">
        <v>18</v>
      </c>
      <c r="F48" s="44">
        <f t="shared" si="3"/>
        <v>230.64433333333332</v>
      </c>
      <c r="G48" s="50">
        <v>5962.6670000000004</v>
      </c>
      <c r="H48" s="50">
        <v>14150.485000000001</v>
      </c>
      <c r="I48" s="50">
        <v>8911.3880000000008</v>
      </c>
      <c r="J48" s="50">
        <v>14566.24</v>
      </c>
      <c r="K48" s="50">
        <v>7800.9570000000003</v>
      </c>
      <c r="L48" s="50">
        <v>6906.4790000000003</v>
      </c>
      <c r="M48" s="50">
        <v>665.93700000000001</v>
      </c>
      <c r="N48" s="50">
        <v>19.716000000000001</v>
      </c>
      <c r="O48" s="50">
        <v>6.28</v>
      </c>
    </row>
    <row r="49" spans="1:15" x14ac:dyDescent="0.25">
      <c r="A49" s="48" t="s">
        <v>15</v>
      </c>
      <c r="B49" s="48" t="s">
        <v>239</v>
      </c>
      <c r="C49" s="46" t="s">
        <v>57</v>
      </c>
      <c r="D49" s="46"/>
      <c r="E49" s="46" t="s">
        <v>18</v>
      </c>
      <c r="F49" s="44">
        <f t="shared" si="3"/>
        <v>203.68899999999999</v>
      </c>
      <c r="G49" s="50">
        <v>366.89100000000002</v>
      </c>
      <c r="H49" s="50">
        <v>164.566</v>
      </c>
      <c r="I49" s="50">
        <v>249.40100000000001</v>
      </c>
      <c r="J49" s="50">
        <v>1.2649999999999999</v>
      </c>
      <c r="K49" s="50">
        <v>400.43200000000002</v>
      </c>
      <c r="L49" s="50">
        <v>1353.1790000000001</v>
      </c>
      <c r="M49" s="50">
        <v>516.053</v>
      </c>
      <c r="N49" s="50">
        <v>2.298</v>
      </c>
      <c r="O49" s="50">
        <v>92.715999999999994</v>
      </c>
    </row>
    <row r="50" spans="1:15" x14ac:dyDescent="0.25">
      <c r="A50" s="48" t="s">
        <v>15</v>
      </c>
      <c r="B50" s="48" t="s">
        <v>239</v>
      </c>
      <c r="C50" s="46" t="s">
        <v>31</v>
      </c>
      <c r="D50" s="46"/>
      <c r="E50" s="46" t="s">
        <v>18</v>
      </c>
      <c r="F50" s="44">
        <f t="shared" si="3"/>
        <v>185.67833333333331</v>
      </c>
      <c r="G50" s="50">
        <v>13.177</v>
      </c>
      <c r="H50" s="50">
        <v>148.249</v>
      </c>
      <c r="I50" s="50">
        <v>773.65</v>
      </c>
      <c r="J50" s="50">
        <v>624.89400000000001</v>
      </c>
      <c r="K50" s="50">
        <v>25.541</v>
      </c>
      <c r="L50" s="50">
        <v>448.51299999999998</v>
      </c>
      <c r="M50" s="50">
        <v>374.22199999999998</v>
      </c>
      <c r="N50" s="50">
        <v>29.795000000000002</v>
      </c>
      <c r="O50" s="50">
        <v>153.018</v>
      </c>
    </row>
    <row r="51" spans="1:15" x14ac:dyDescent="0.25">
      <c r="A51" s="48" t="s">
        <v>15</v>
      </c>
      <c r="B51" s="48" t="s">
        <v>239</v>
      </c>
      <c r="C51" s="46" t="s">
        <v>267</v>
      </c>
      <c r="D51" s="46"/>
      <c r="E51" s="46" t="s">
        <v>18</v>
      </c>
      <c r="F51" s="44">
        <f t="shared" si="3"/>
        <v>169.76033333333331</v>
      </c>
      <c r="G51" s="50" t="s">
        <v>60</v>
      </c>
      <c r="H51" s="50" t="s">
        <v>60</v>
      </c>
      <c r="I51" s="50" t="s">
        <v>60</v>
      </c>
      <c r="J51" s="50" t="s">
        <v>60</v>
      </c>
      <c r="K51" s="50" t="s">
        <v>60</v>
      </c>
      <c r="L51" s="50" t="s">
        <v>60</v>
      </c>
      <c r="M51" s="50" t="s">
        <v>60</v>
      </c>
      <c r="N51" s="50">
        <v>232.67</v>
      </c>
      <c r="O51" s="50">
        <v>276.61099999999999</v>
      </c>
    </row>
    <row r="52" spans="1:15" x14ac:dyDescent="0.25">
      <c r="A52" s="48" t="s">
        <v>15</v>
      </c>
      <c r="B52" s="48" t="s">
        <v>239</v>
      </c>
      <c r="C52" s="46" t="s">
        <v>90</v>
      </c>
      <c r="D52" s="46"/>
      <c r="E52" s="46" t="s">
        <v>18</v>
      </c>
      <c r="F52" s="44">
        <f t="shared" si="3"/>
        <v>153.77799999999999</v>
      </c>
      <c r="G52" s="50">
        <v>423.79399999999998</v>
      </c>
      <c r="H52" s="50">
        <v>597.73699999999997</v>
      </c>
      <c r="I52" s="50">
        <v>81.872</v>
      </c>
      <c r="J52" s="50" t="s">
        <v>60</v>
      </c>
      <c r="K52" s="50" t="s">
        <v>60</v>
      </c>
      <c r="L52" s="50">
        <v>677.65499999999997</v>
      </c>
      <c r="M52" s="50">
        <v>439.56</v>
      </c>
      <c r="N52" s="50">
        <v>20.574000000000002</v>
      </c>
      <c r="O52" s="50">
        <v>1.2</v>
      </c>
    </row>
    <row r="53" spans="1:15" x14ac:dyDescent="0.25">
      <c r="A53" s="48" t="s">
        <v>15</v>
      </c>
      <c r="B53" s="48" t="s">
        <v>239</v>
      </c>
      <c r="C53" s="46" t="s">
        <v>114</v>
      </c>
      <c r="D53" s="46"/>
      <c r="E53" s="46" t="s">
        <v>18</v>
      </c>
      <c r="F53" s="44">
        <f t="shared" si="3"/>
        <v>152.16333333333333</v>
      </c>
      <c r="G53" s="50" t="s">
        <v>60</v>
      </c>
      <c r="H53" s="50" t="s">
        <v>60</v>
      </c>
      <c r="I53" s="50" t="s">
        <v>60</v>
      </c>
      <c r="J53" s="50">
        <v>1.7999999999999999E-2</v>
      </c>
      <c r="K53" s="50">
        <v>113.45399999999999</v>
      </c>
      <c r="L53" s="50">
        <v>174.58199999999999</v>
      </c>
      <c r="M53" s="50">
        <v>436.59</v>
      </c>
      <c r="N53" s="50" t="s">
        <v>60</v>
      </c>
      <c r="O53" s="50">
        <v>19.899999999999999</v>
      </c>
    </row>
    <row r="54" spans="1:15" x14ac:dyDescent="0.25">
      <c r="A54" s="48" t="s">
        <v>15</v>
      </c>
      <c r="B54" s="48" t="s">
        <v>239</v>
      </c>
      <c r="C54" s="46" t="s">
        <v>50</v>
      </c>
      <c r="D54" s="46"/>
      <c r="E54" s="46" t="s">
        <v>18</v>
      </c>
      <c r="F54" s="44">
        <f t="shared" si="3"/>
        <v>116.09166666666665</v>
      </c>
      <c r="G54" s="50">
        <v>105.76900000000001</v>
      </c>
      <c r="H54" s="50">
        <v>4220.607</v>
      </c>
      <c r="I54" s="50">
        <v>927.68299999999999</v>
      </c>
      <c r="J54" s="50">
        <v>134.715</v>
      </c>
      <c r="K54" s="50">
        <v>1401.0429999999999</v>
      </c>
      <c r="L54" s="50">
        <v>1271.184</v>
      </c>
      <c r="M54" s="50">
        <v>325.07499999999999</v>
      </c>
      <c r="N54" s="50" t="s">
        <v>60</v>
      </c>
      <c r="O54" s="50">
        <v>23.2</v>
      </c>
    </row>
    <row r="55" spans="1:15" x14ac:dyDescent="0.25">
      <c r="A55" s="48" t="s">
        <v>15</v>
      </c>
      <c r="B55" s="48" t="s">
        <v>239</v>
      </c>
      <c r="C55" s="46" t="s">
        <v>51</v>
      </c>
      <c r="D55" s="46"/>
      <c r="E55" s="46" t="s">
        <v>18</v>
      </c>
      <c r="F55" s="44">
        <f t="shared" si="3"/>
        <v>110.47233333333334</v>
      </c>
      <c r="G55" s="50">
        <v>278.709</v>
      </c>
      <c r="H55" s="50">
        <v>3375.5129999999999</v>
      </c>
      <c r="I55" s="50">
        <v>6637.6679999999997</v>
      </c>
      <c r="J55" s="50">
        <v>190.6</v>
      </c>
      <c r="K55" s="50">
        <v>2631.93</v>
      </c>
      <c r="L55" s="50">
        <v>377.28800000000001</v>
      </c>
      <c r="M55" s="50">
        <v>293.17599999999999</v>
      </c>
      <c r="N55" s="50">
        <v>7.5949999999999998</v>
      </c>
      <c r="O55" s="50">
        <v>30.646000000000001</v>
      </c>
    </row>
    <row r="56" spans="1:15" x14ac:dyDescent="0.25">
      <c r="A56" s="48" t="s">
        <v>15</v>
      </c>
      <c r="B56" s="48" t="s">
        <v>239</v>
      </c>
      <c r="C56" s="46" t="s">
        <v>156</v>
      </c>
      <c r="D56" s="46"/>
      <c r="E56" s="46" t="s">
        <v>18</v>
      </c>
      <c r="F56" s="44">
        <f t="shared" si="3"/>
        <v>99.899000000000001</v>
      </c>
      <c r="G56" s="50" t="s">
        <v>60</v>
      </c>
      <c r="H56" s="50">
        <v>57.912999999999997</v>
      </c>
      <c r="I56" s="50">
        <v>143.255</v>
      </c>
      <c r="J56" s="50">
        <v>11.83</v>
      </c>
      <c r="K56" s="50">
        <v>40.75</v>
      </c>
      <c r="L56" s="50" t="s">
        <v>60</v>
      </c>
      <c r="M56" s="50">
        <v>0.05</v>
      </c>
      <c r="N56" s="50" t="s">
        <v>60</v>
      </c>
      <c r="O56" s="50">
        <v>299.64699999999999</v>
      </c>
    </row>
    <row r="57" spans="1:15" x14ac:dyDescent="0.25">
      <c r="A57" s="48" t="s">
        <v>15</v>
      </c>
      <c r="B57" s="48" t="s">
        <v>239</v>
      </c>
      <c r="C57" s="46" t="s">
        <v>77</v>
      </c>
      <c r="D57" s="46"/>
      <c r="E57" s="46" t="s">
        <v>18</v>
      </c>
      <c r="F57" s="44">
        <f t="shared" si="3"/>
        <v>94.096666666666678</v>
      </c>
      <c r="G57" s="50">
        <v>10.238</v>
      </c>
      <c r="H57" s="50">
        <v>19.212</v>
      </c>
      <c r="I57" s="50">
        <v>322.09800000000001</v>
      </c>
      <c r="J57" s="50" t="s">
        <v>60</v>
      </c>
      <c r="K57" s="50">
        <v>9.8800000000000008</v>
      </c>
      <c r="L57" s="50">
        <v>60</v>
      </c>
      <c r="M57" s="50">
        <v>282.29000000000002</v>
      </c>
      <c r="N57" s="50" t="s">
        <v>60</v>
      </c>
      <c r="O57" s="50" t="s">
        <v>60</v>
      </c>
    </row>
    <row r="58" spans="1:15" x14ac:dyDescent="0.25">
      <c r="A58" s="48" t="s">
        <v>15</v>
      </c>
      <c r="B58" s="48" t="s">
        <v>239</v>
      </c>
      <c r="C58" s="46" t="s">
        <v>63</v>
      </c>
      <c r="D58" s="46"/>
      <c r="E58" s="46" t="s">
        <v>18</v>
      </c>
      <c r="F58" s="44">
        <f t="shared" si="3"/>
        <v>91.499333333333325</v>
      </c>
      <c r="G58" s="50">
        <v>574.75300000000004</v>
      </c>
      <c r="H58" s="50">
        <v>304.36200000000002</v>
      </c>
      <c r="I58" s="50">
        <v>1642.24</v>
      </c>
      <c r="J58" s="50">
        <v>76.980999999999995</v>
      </c>
      <c r="K58" s="50">
        <v>124.114</v>
      </c>
      <c r="L58" s="50">
        <v>1073.086</v>
      </c>
      <c r="M58" s="50">
        <v>193.98</v>
      </c>
      <c r="N58" s="50">
        <v>29.513999999999999</v>
      </c>
      <c r="O58" s="50">
        <v>51.003999999999998</v>
      </c>
    </row>
    <row r="59" spans="1:15" x14ac:dyDescent="0.25">
      <c r="A59" s="48" t="s">
        <v>15</v>
      </c>
      <c r="B59" s="48" t="s">
        <v>239</v>
      </c>
      <c r="C59" s="46" t="s">
        <v>41</v>
      </c>
      <c r="D59" s="46"/>
      <c r="E59" s="46" t="s">
        <v>18</v>
      </c>
      <c r="F59" s="44">
        <f t="shared" si="3"/>
        <v>86.969666666666669</v>
      </c>
      <c r="G59" s="50">
        <v>528.79999999999995</v>
      </c>
      <c r="H59" s="50">
        <v>198.328</v>
      </c>
      <c r="I59" s="50">
        <v>537.34100000000001</v>
      </c>
      <c r="J59" s="50">
        <v>97.055999999999997</v>
      </c>
      <c r="K59" s="50">
        <v>7.726</v>
      </c>
      <c r="L59" s="50">
        <v>92.8</v>
      </c>
      <c r="M59" s="50">
        <v>122.535</v>
      </c>
      <c r="N59" s="50">
        <v>1.2999999999999999E-2</v>
      </c>
      <c r="O59" s="50">
        <v>138.36099999999999</v>
      </c>
    </row>
    <row r="60" spans="1:15" x14ac:dyDescent="0.25">
      <c r="A60" s="48" t="s">
        <v>15</v>
      </c>
      <c r="B60" s="48" t="s">
        <v>239</v>
      </c>
      <c r="C60" s="46" t="s">
        <v>38</v>
      </c>
      <c r="D60" s="46"/>
      <c r="E60" s="46" t="s">
        <v>18</v>
      </c>
      <c r="F60" s="44">
        <f t="shared" si="3"/>
        <v>84.597666666666669</v>
      </c>
      <c r="G60" s="50">
        <v>2821.1219999999998</v>
      </c>
      <c r="H60" s="50">
        <v>1568.865</v>
      </c>
      <c r="I60" s="50">
        <v>1768.9</v>
      </c>
      <c r="J60" s="50">
        <v>982.10699999999997</v>
      </c>
      <c r="K60" s="50">
        <v>1646.921</v>
      </c>
      <c r="L60" s="50">
        <v>1214.6990000000001</v>
      </c>
      <c r="M60" s="50">
        <v>87.603999999999999</v>
      </c>
      <c r="N60" s="50">
        <v>129.05500000000001</v>
      </c>
      <c r="O60" s="50">
        <v>37.134</v>
      </c>
    </row>
    <row r="61" spans="1:15" x14ac:dyDescent="0.25">
      <c r="A61" s="48" t="s">
        <v>15</v>
      </c>
      <c r="B61" s="48" t="s">
        <v>239</v>
      </c>
      <c r="C61" s="46" t="s">
        <v>139</v>
      </c>
      <c r="D61" s="46"/>
      <c r="E61" s="46" t="s">
        <v>18</v>
      </c>
      <c r="F61" s="44">
        <f t="shared" si="3"/>
        <v>80.942999999999998</v>
      </c>
      <c r="G61" s="50">
        <v>110.098</v>
      </c>
      <c r="H61" s="50">
        <v>363.50799999999998</v>
      </c>
      <c r="I61" s="50">
        <v>54.405000000000001</v>
      </c>
      <c r="J61" s="50">
        <v>17.434999999999999</v>
      </c>
      <c r="K61" s="50">
        <v>91.034999999999997</v>
      </c>
      <c r="L61" s="50">
        <v>0.56499999999999995</v>
      </c>
      <c r="M61" s="50">
        <v>237.72900000000001</v>
      </c>
      <c r="N61" s="50" t="s">
        <v>60</v>
      </c>
      <c r="O61" s="50">
        <v>5.0999999999999996</v>
      </c>
    </row>
    <row r="62" spans="1:15" x14ac:dyDescent="0.25">
      <c r="A62" s="48" t="s">
        <v>15</v>
      </c>
      <c r="B62" s="48" t="s">
        <v>239</v>
      </c>
      <c r="C62" s="46" t="s">
        <v>34</v>
      </c>
      <c r="D62" s="46"/>
      <c r="E62" s="46" t="s">
        <v>18</v>
      </c>
      <c r="F62" s="44">
        <f t="shared" si="3"/>
        <v>75.054999999999993</v>
      </c>
      <c r="G62" s="50">
        <v>30.335999999999999</v>
      </c>
      <c r="H62" s="50">
        <v>333.65699999999998</v>
      </c>
      <c r="I62" s="50">
        <v>149.93</v>
      </c>
      <c r="J62" s="50">
        <v>20.507000000000001</v>
      </c>
      <c r="K62" s="50">
        <v>108.393</v>
      </c>
      <c r="L62" s="50">
        <v>124.66</v>
      </c>
      <c r="M62" s="50">
        <v>126.36499999999999</v>
      </c>
      <c r="N62" s="50">
        <v>74.86</v>
      </c>
      <c r="O62" s="50">
        <v>23.94</v>
      </c>
    </row>
    <row r="63" spans="1:15" x14ac:dyDescent="0.25">
      <c r="A63" s="48" t="s">
        <v>15</v>
      </c>
      <c r="B63" s="48" t="s">
        <v>239</v>
      </c>
      <c r="C63" s="46" t="s">
        <v>157</v>
      </c>
      <c r="D63" s="46"/>
      <c r="E63" s="46" t="s">
        <v>18</v>
      </c>
      <c r="F63" s="44">
        <f t="shared" si="3"/>
        <v>73.626333333333335</v>
      </c>
      <c r="G63" s="50">
        <v>1.9890000000000001</v>
      </c>
      <c r="H63" s="50">
        <v>135.881</v>
      </c>
      <c r="I63" s="50">
        <v>270.69600000000003</v>
      </c>
      <c r="J63" s="50" t="s">
        <v>60</v>
      </c>
      <c r="K63" s="50" t="s">
        <v>60</v>
      </c>
      <c r="L63" s="50" t="s">
        <v>60</v>
      </c>
      <c r="M63" s="50">
        <v>220.87899999999999</v>
      </c>
      <c r="N63" s="50" t="s">
        <v>60</v>
      </c>
      <c r="O63" s="50" t="s">
        <v>60</v>
      </c>
    </row>
    <row r="64" spans="1:15" x14ac:dyDescent="0.25">
      <c r="A64" s="48" t="s">
        <v>15</v>
      </c>
      <c r="B64" s="48" t="s">
        <v>239</v>
      </c>
      <c r="C64" s="46" t="s">
        <v>81</v>
      </c>
      <c r="D64" s="46"/>
      <c r="E64" s="46" t="s">
        <v>18</v>
      </c>
      <c r="F64" s="44">
        <f t="shared" si="3"/>
        <v>71.100333333333339</v>
      </c>
      <c r="G64" s="50">
        <v>1665.777</v>
      </c>
      <c r="H64" s="50">
        <v>587.14599999999996</v>
      </c>
      <c r="I64" s="50">
        <v>3393.3829999999998</v>
      </c>
      <c r="J64" s="50">
        <v>20.891999999999999</v>
      </c>
      <c r="K64" s="50">
        <v>197.85599999999999</v>
      </c>
      <c r="L64" s="50">
        <v>868.51099999999997</v>
      </c>
      <c r="M64" s="50">
        <v>129.96700000000001</v>
      </c>
      <c r="N64" s="50">
        <v>42.100999999999999</v>
      </c>
      <c r="O64" s="50">
        <v>41.232999999999997</v>
      </c>
    </row>
    <row r="65" spans="1:15" x14ac:dyDescent="0.25">
      <c r="A65" s="48" t="s">
        <v>15</v>
      </c>
      <c r="B65" s="48" t="s">
        <v>239</v>
      </c>
      <c r="C65" s="46" t="s">
        <v>140</v>
      </c>
      <c r="D65" s="46"/>
      <c r="E65" s="46" t="s">
        <v>18</v>
      </c>
      <c r="F65" s="44">
        <f t="shared" si="3"/>
        <v>60.419333333333334</v>
      </c>
      <c r="G65" s="50">
        <v>50.369</v>
      </c>
      <c r="H65" s="50">
        <v>55.936999999999998</v>
      </c>
      <c r="I65" s="50">
        <v>54.067999999999998</v>
      </c>
      <c r="J65" s="50">
        <v>1.1879999999999999</v>
      </c>
      <c r="K65" s="50">
        <v>108.157</v>
      </c>
      <c r="L65" s="50">
        <v>173.49600000000001</v>
      </c>
      <c r="M65" s="50">
        <v>181.25800000000001</v>
      </c>
      <c r="N65" s="50" t="s">
        <v>60</v>
      </c>
      <c r="O65" s="50" t="s">
        <v>60</v>
      </c>
    </row>
    <row r="66" spans="1:15" x14ac:dyDescent="0.25">
      <c r="A66" s="48" t="s">
        <v>15</v>
      </c>
      <c r="B66" s="48" t="s">
        <v>239</v>
      </c>
      <c r="C66" s="46" t="s">
        <v>48</v>
      </c>
      <c r="D66" s="46"/>
      <c r="E66" s="46" t="s">
        <v>18</v>
      </c>
      <c r="F66" s="44">
        <f t="shared" si="3"/>
        <v>55.253666666666668</v>
      </c>
      <c r="G66" s="50">
        <v>22.172000000000001</v>
      </c>
      <c r="H66" s="50">
        <v>28.271000000000001</v>
      </c>
      <c r="I66" s="50">
        <v>7.9</v>
      </c>
      <c r="J66" s="50">
        <v>1.2130000000000001</v>
      </c>
      <c r="K66" s="50">
        <v>328.53699999999998</v>
      </c>
      <c r="L66" s="50">
        <v>6.3479999999999999</v>
      </c>
      <c r="M66" s="50">
        <v>163.548</v>
      </c>
      <c r="N66" s="50">
        <v>2.2130000000000001</v>
      </c>
      <c r="O66" s="50" t="s">
        <v>60</v>
      </c>
    </row>
    <row r="67" spans="1:15" x14ac:dyDescent="0.25">
      <c r="A67" s="48" t="s">
        <v>15</v>
      </c>
      <c r="B67" s="48" t="s">
        <v>239</v>
      </c>
      <c r="C67" s="46" t="s">
        <v>166</v>
      </c>
      <c r="D67" s="46"/>
      <c r="E67" s="46" t="s">
        <v>18</v>
      </c>
      <c r="F67" s="44">
        <f t="shared" si="3"/>
        <v>40.400333333333329</v>
      </c>
      <c r="G67" s="50">
        <v>101.631</v>
      </c>
      <c r="H67" s="50">
        <v>373.8</v>
      </c>
      <c r="I67" s="50">
        <v>325.20100000000002</v>
      </c>
      <c r="J67" s="50">
        <v>38.451000000000001</v>
      </c>
      <c r="K67" s="50">
        <v>90.35</v>
      </c>
      <c r="L67" s="50">
        <v>112.318</v>
      </c>
      <c r="M67" s="50">
        <v>64.641999999999996</v>
      </c>
      <c r="N67" s="50">
        <v>56.558999999999997</v>
      </c>
      <c r="O67" s="50" t="s">
        <v>60</v>
      </c>
    </row>
    <row r="68" spans="1:15" x14ac:dyDescent="0.25">
      <c r="A68" s="48" t="s">
        <v>15</v>
      </c>
      <c r="B68" s="48" t="s">
        <v>239</v>
      </c>
      <c r="C68" s="46" t="s">
        <v>95</v>
      </c>
      <c r="D68" s="46"/>
      <c r="E68" s="46" t="s">
        <v>18</v>
      </c>
      <c r="F68" s="44">
        <f t="shared" si="3"/>
        <v>34.985999999999997</v>
      </c>
      <c r="G68" s="50">
        <v>12.519</v>
      </c>
      <c r="H68" s="50">
        <v>62</v>
      </c>
      <c r="I68" s="50">
        <v>20.465</v>
      </c>
      <c r="J68" s="50">
        <v>14.509</v>
      </c>
      <c r="K68" s="50">
        <v>30.98</v>
      </c>
      <c r="L68" s="50">
        <v>40.5</v>
      </c>
      <c r="M68" s="50">
        <v>87.5</v>
      </c>
      <c r="N68" s="50">
        <v>0.1</v>
      </c>
      <c r="O68" s="50">
        <v>17.358000000000001</v>
      </c>
    </row>
    <row r="69" spans="1:15" x14ac:dyDescent="0.25">
      <c r="A69" s="48" t="s">
        <v>15</v>
      </c>
      <c r="B69" s="48" t="s">
        <v>239</v>
      </c>
      <c r="C69" s="46" t="s">
        <v>132</v>
      </c>
      <c r="D69" s="46"/>
      <c r="E69" s="46" t="s">
        <v>18</v>
      </c>
      <c r="F69" s="44">
        <f t="shared" si="3"/>
        <v>33.707666666666668</v>
      </c>
      <c r="G69" s="50">
        <v>221.78299999999999</v>
      </c>
      <c r="H69" s="50">
        <v>9.923</v>
      </c>
      <c r="I69" s="50">
        <v>80</v>
      </c>
      <c r="J69" s="50">
        <v>0.16400000000000001</v>
      </c>
      <c r="K69" s="50" t="s">
        <v>60</v>
      </c>
      <c r="L69" s="50">
        <v>99.24</v>
      </c>
      <c r="M69" s="50">
        <v>2.8570000000000002</v>
      </c>
      <c r="N69" s="50">
        <v>9.8249999999999993</v>
      </c>
      <c r="O69" s="50">
        <v>88.441000000000003</v>
      </c>
    </row>
    <row r="70" spans="1:15" x14ac:dyDescent="0.25">
      <c r="A70" s="48" t="s">
        <v>15</v>
      </c>
      <c r="B70" s="48" t="s">
        <v>239</v>
      </c>
      <c r="C70" s="46" t="s">
        <v>88</v>
      </c>
      <c r="D70" s="46"/>
      <c r="E70" s="46" t="s">
        <v>18</v>
      </c>
      <c r="F70" s="44">
        <f t="shared" si="3"/>
        <v>26.867666666666665</v>
      </c>
      <c r="G70" s="50" t="s">
        <v>60</v>
      </c>
      <c r="H70" s="50">
        <v>33.601999999999997</v>
      </c>
      <c r="I70" s="50">
        <v>449.95299999999997</v>
      </c>
      <c r="J70" s="50">
        <v>2.7850000000000001</v>
      </c>
      <c r="K70" s="50">
        <v>3.835</v>
      </c>
      <c r="L70" s="50" t="s">
        <v>60</v>
      </c>
      <c r="M70" s="50">
        <v>80.602999999999994</v>
      </c>
      <c r="N70" s="50" t="s">
        <v>60</v>
      </c>
      <c r="O70" s="50" t="s">
        <v>60</v>
      </c>
    </row>
    <row r="71" spans="1:15" x14ac:dyDescent="0.25">
      <c r="A71" s="48" t="s">
        <v>15</v>
      </c>
      <c r="B71" s="48" t="s">
        <v>239</v>
      </c>
      <c r="C71" s="46" t="s">
        <v>61</v>
      </c>
      <c r="D71" s="46"/>
      <c r="E71" s="46" t="s">
        <v>18</v>
      </c>
      <c r="F71" s="44">
        <f t="shared" ref="F71:F134" si="4">SUM(M71:O71)/3</f>
        <v>25.962999999999997</v>
      </c>
      <c r="G71" s="50">
        <v>9.7479999999999993</v>
      </c>
      <c r="H71" s="50">
        <v>49.158999999999999</v>
      </c>
      <c r="I71" s="50">
        <v>238.703</v>
      </c>
      <c r="J71" s="50">
        <v>1.587</v>
      </c>
      <c r="K71" s="50">
        <v>23.064</v>
      </c>
      <c r="L71" s="50">
        <v>24.045999999999999</v>
      </c>
      <c r="M71" s="50">
        <v>75</v>
      </c>
      <c r="N71" s="50">
        <v>2.8889999999999998</v>
      </c>
      <c r="O71" s="50" t="s">
        <v>60</v>
      </c>
    </row>
    <row r="72" spans="1:15" x14ac:dyDescent="0.25">
      <c r="A72" s="48" t="s">
        <v>15</v>
      </c>
      <c r="B72" s="48" t="s">
        <v>239</v>
      </c>
      <c r="C72" s="46" t="s">
        <v>141</v>
      </c>
      <c r="D72" s="46"/>
      <c r="E72" s="46" t="s">
        <v>18</v>
      </c>
      <c r="F72" s="44">
        <f t="shared" si="4"/>
        <v>25.090333333333334</v>
      </c>
      <c r="G72" s="50">
        <v>72.897000000000006</v>
      </c>
      <c r="H72" s="50">
        <v>493.72399999999999</v>
      </c>
      <c r="I72" s="50">
        <v>1138.98</v>
      </c>
      <c r="J72" s="50">
        <v>126.49299999999999</v>
      </c>
      <c r="K72" s="50">
        <v>4.8</v>
      </c>
      <c r="L72" s="50" t="s">
        <v>60</v>
      </c>
      <c r="M72" s="50">
        <v>75.271000000000001</v>
      </c>
      <c r="N72" s="50" t="s">
        <v>60</v>
      </c>
      <c r="O72" s="50" t="s">
        <v>60</v>
      </c>
    </row>
    <row r="73" spans="1:15" x14ac:dyDescent="0.25">
      <c r="A73" s="48" t="s">
        <v>15</v>
      </c>
      <c r="B73" s="48" t="s">
        <v>239</v>
      </c>
      <c r="C73" s="46" t="s">
        <v>126</v>
      </c>
      <c r="D73" s="46"/>
      <c r="E73" s="46" t="s">
        <v>18</v>
      </c>
      <c r="F73" s="44">
        <f t="shared" si="4"/>
        <v>21.914000000000001</v>
      </c>
      <c r="G73" s="50">
        <v>1.153</v>
      </c>
      <c r="H73" s="50" t="s">
        <v>60</v>
      </c>
      <c r="I73" s="50">
        <v>8.9999999999999993E-3</v>
      </c>
      <c r="J73" s="50">
        <v>1.9E-2</v>
      </c>
      <c r="K73" s="50">
        <v>0.155</v>
      </c>
      <c r="L73" s="50" t="s">
        <v>60</v>
      </c>
      <c r="M73" s="50">
        <v>65.742000000000004</v>
      </c>
      <c r="N73" s="50" t="s">
        <v>60</v>
      </c>
      <c r="O73" s="50" t="s">
        <v>60</v>
      </c>
    </row>
    <row r="74" spans="1:15" x14ac:dyDescent="0.25">
      <c r="A74" s="48" t="s">
        <v>15</v>
      </c>
      <c r="B74" s="48" t="s">
        <v>239</v>
      </c>
      <c r="C74" s="46" t="s">
        <v>79</v>
      </c>
      <c r="D74" s="46"/>
      <c r="E74" s="46" t="s">
        <v>18</v>
      </c>
      <c r="F74" s="44">
        <f t="shared" si="4"/>
        <v>21.228999999999999</v>
      </c>
      <c r="G74" s="50">
        <v>41.98</v>
      </c>
      <c r="H74" s="50">
        <v>150.09700000000001</v>
      </c>
      <c r="I74" s="50">
        <v>802.11900000000003</v>
      </c>
      <c r="J74" s="50">
        <v>78.025000000000006</v>
      </c>
      <c r="K74" s="50">
        <v>175.59100000000001</v>
      </c>
      <c r="L74" s="50">
        <v>2.6579999999999999</v>
      </c>
      <c r="M74" s="50">
        <v>21.352</v>
      </c>
      <c r="N74" s="50">
        <v>21.242999999999999</v>
      </c>
      <c r="O74" s="50">
        <v>21.091999999999999</v>
      </c>
    </row>
    <row r="75" spans="1:15" x14ac:dyDescent="0.25">
      <c r="A75" s="48" t="s">
        <v>15</v>
      </c>
      <c r="B75" s="48" t="s">
        <v>239</v>
      </c>
      <c r="C75" s="46" t="s">
        <v>21</v>
      </c>
      <c r="D75" s="46"/>
      <c r="E75" s="46" t="s">
        <v>18</v>
      </c>
      <c r="F75" s="44">
        <f t="shared" si="4"/>
        <v>20.76</v>
      </c>
      <c r="G75" s="50">
        <v>1118.7919999999999</v>
      </c>
      <c r="H75" s="50">
        <v>5795.8829999999998</v>
      </c>
      <c r="I75" s="50">
        <v>7676.1409999999996</v>
      </c>
      <c r="J75" s="50">
        <v>551.89700000000005</v>
      </c>
      <c r="K75" s="50">
        <v>1513.415</v>
      </c>
      <c r="L75" s="50">
        <v>444.19200000000001</v>
      </c>
      <c r="M75" s="50">
        <v>32.228999999999999</v>
      </c>
      <c r="N75" s="50">
        <v>30.050999999999998</v>
      </c>
      <c r="O75" s="50" t="s">
        <v>60</v>
      </c>
    </row>
    <row r="76" spans="1:15" x14ac:dyDescent="0.25">
      <c r="A76" s="48" t="s">
        <v>15</v>
      </c>
      <c r="B76" s="48" t="s">
        <v>239</v>
      </c>
      <c r="C76" s="46" t="s">
        <v>128</v>
      </c>
      <c r="D76" s="46"/>
      <c r="E76" s="46" t="s">
        <v>18</v>
      </c>
      <c r="F76" s="44">
        <f t="shared" si="4"/>
        <v>20.322333333333333</v>
      </c>
      <c r="G76" s="50">
        <v>410.50400000000002</v>
      </c>
      <c r="H76" s="50">
        <v>774.87199999999996</v>
      </c>
      <c r="I76" s="50">
        <v>1414.19</v>
      </c>
      <c r="J76" s="50">
        <v>19.196999999999999</v>
      </c>
      <c r="K76" s="50">
        <v>11.836</v>
      </c>
      <c r="L76" s="50">
        <v>27.405999999999999</v>
      </c>
      <c r="M76" s="50">
        <v>56.881</v>
      </c>
      <c r="N76" s="50" t="s">
        <v>60</v>
      </c>
      <c r="O76" s="50">
        <v>4.0860000000000003</v>
      </c>
    </row>
    <row r="77" spans="1:15" x14ac:dyDescent="0.25">
      <c r="A77" s="48" t="s">
        <v>15</v>
      </c>
      <c r="B77" s="48" t="s">
        <v>239</v>
      </c>
      <c r="C77" s="46" t="s">
        <v>72</v>
      </c>
      <c r="D77" s="46"/>
      <c r="E77" s="46" t="s">
        <v>18</v>
      </c>
      <c r="F77" s="44">
        <f t="shared" si="4"/>
        <v>20.266999999999999</v>
      </c>
      <c r="G77" s="50">
        <v>423.59100000000001</v>
      </c>
      <c r="H77" s="50">
        <v>52.723999999999997</v>
      </c>
      <c r="I77" s="50">
        <v>3209.4180000000001</v>
      </c>
      <c r="J77" s="50">
        <v>15.6</v>
      </c>
      <c r="K77" s="50" t="s">
        <v>60</v>
      </c>
      <c r="L77" s="50">
        <v>9.3940000000000001</v>
      </c>
      <c r="M77" s="50">
        <v>46.576000000000001</v>
      </c>
      <c r="N77" s="50">
        <v>14.225</v>
      </c>
      <c r="O77" s="50" t="s">
        <v>60</v>
      </c>
    </row>
    <row r="78" spans="1:15" x14ac:dyDescent="0.25">
      <c r="A78" s="48" t="s">
        <v>15</v>
      </c>
      <c r="B78" s="48" t="s">
        <v>239</v>
      </c>
      <c r="C78" s="46" t="s">
        <v>148</v>
      </c>
      <c r="D78" s="46"/>
      <c r="E78" s="46" t="s">
        <v>18</v>
      </c>
      <c r="F78" s="44">
        <f t="shared" si="4"/>
        <v>19.033333333333335</v>
      </c>
      <c r="G78" s="50">
        <v>3.629</v>
      </c>
      <c r="H78" s="50" t="s">
        <v>60</v>
      </c>
      <c r="I78" s="50" t="s">
        <v>60</v>
      </c>
      <c r="J78" s="50">
        <v>1.9E-2</v>
      </c>
      <c r="K78" s="50">
        <v>15.205</v>
      </c>
      <c r="L78" s="50">
        <v>4.2</v>
      </c>
      <c r="M78" s="50">
        <v>57.1</v>
      </c>
      <c r="N78" s="50" t="s">
        <v>60</v>
      </c>
      <c r="O78" s="50" t="s">
        <v>60</v>
      </c>
    </row>
    <row r="79" spans="1:15" x14ac:dyDescent="0.25">
      <c r="A79" s="48" t="s">
        <v>15</v>
      </c>
      <c r="B79" s="48" t="s">
        <v>239</v>
      </c>
      <c r="C79" s="46" t="s">
        <v>151</v>
      </c>
      <c r="D79" s="46"/>
      <c r="E79" s="46" t="s">
        <v>18</v>
      </c>
      <c r="F79" s="44">
        <f t="shared" si="4"/>
        <v>16.872</v>
      </c>
      <c r="G79" s="50" t="s">
        <v>60</v>
      </c>
      <c r="H79" s="50">
        <v>200.756</v>
      </c>
      <c r="I79" s="50">
        <v>5761.4930000000004</v>
      </c>
      <c r="J79" s="50">
        <v>0.82599999999999996</v>
      </c>
      <c r="K79" s="50">
        <v>25.562999999999999</v>
      </c>
      <c r="L79" s="50" t="s">
        <v>60</v>
      </c>
      <c r="M79" s="50">
        <v>49.456000000000003</v>
      </c>
      <c r="N79" s="50">
        <v>0.15</v>
      </c>
      <c r="O79" s="50">
        <v>1.01</v>
      </c>
    </row>
    <row r="80" spans="1:15" x14ac:dyDescent="0.25">
      <c r="A80" s="48" t="s">
        <v>15</v>
      </c>
      <c r="B80" s="48" t="s">
        <v>239</v>
      </c>
      <c r="C80" s="46" t="s">
        <v>119</v>
      </c>
      <c r="D80" s="46"/>
      <c r="E80" s="46" t="s">
        <v>18</v>
      </c>
      <c r="F80" s="44">
        <f t="shared" si="4"/>
        <v>15.947666666666665</v>
      </c>
      <c r="G80" s="50">
        <v>2.694</v>
      </c>
      <c r="H80" s="50">
        <v>33.868000000000002</v>
      </c>
      <c r="I80" s="50">
        <v>7296.2560000000003</v>
      </c>
      <c r="J80" s="50">
        <v>2.6309999999999998</v>
      </c>
      <c r="K80" s="50" t="s">
        <v>60</v>
      </c>
      <c r="L80" s="50" t="s">
        <v>60</v>
      </c>
      <c r="M80" s="50">
        <v>11.55</v>
      </c>
      <c r="N80" s="50">
        <v>2.1909999999999998</v>
      </c>
      <c r="O80" s="50">
        <v>34.101999999999997</v>
      </c>
    </row>
    <row r="81" spans="1:15" x14ac:dyDescent="0.25">
      <c r="A81" s="48" t="s">
        <v>15</v>
      </c>
      <c r="B81" s="48" t="s">
        <v>239</v>
      </c>
      <c r="C81" s="46" t="s">
        <v>131</v>
      </c>
      <c r="D81" s="46"/>
      <c r="E81" s="46" t="s">
        <v>18</v>
      </c>
      <c r="F81" s="44">
        <f t="shared" si="4"/>
        <v>14.575333333333333</v>
      </c>
      <c r="G81" s="50">
        <v>1835.5540000000001</v>
      </c>
      <c r="H81" s="50" t="s">
        <v>60</v>
      </c>
      <c r="I81" s="50" t="s">
        <v>60</v>
      </c>
      <c r="J81" s="50">
        <v>15.179</v>
      </c>
      <c r="K81" s="50">
        <v>3.33</v>
      </c>
      <c r="L81" s="50" t="s">
        <v>60</v>
      </c>
      <c r="M81" s="50" t="s">
        <v>60</v>
      </c>
      <c r="N81" s="50">
        <v>43.725999999999999</v>
      </c>
      <c r="O81" s="50" t="s">
        <v>60</v>
      </c>
    </row>
    <row r="82" spans="1:15" x14ac:dyDescent="0.25">
      <c r="A82" s="48" t="s">
        <v>15</v>
      </c>
      <c r="B82" s="48" t="s">
        <v>239</v>
      </c>
      <c r="C82" s="46" t="s">
        <v>22</v>
      </c>
      <c r="D82" s="46"/>
      <c r="E82" s="46" t="s">
        <v>18</v>
      </c>
      <c r="F82" s="44">
        <f t="shared" si="4"/>
        <v>14.322666666666665</v>
      </c>
      <c r="G82" s="50" t="s">
        <v>60</v>
      </c>
      <c r="H82" s="50">
        <v>1E-3</v>
      </c>
      <c r="I82" s="50">
        <v>4820.6620000000003</v>
      </c>
      <c r="J82" s="50">
        <v>14.507</v>
      </c>
      <c r="K82" s="50" t="s">
        <v>60</v>
      </c>
      <c r="L82" s="50" t="s">
        <v>60</v>
      </c>
      <c r="M82" s="50" t="s">
        <v>60</v>
      </c>
      <c r="N82" s="50">
        <v>1E-3</v>
      </c>
      <c r="O82" s="50">
        <v>42.966999999999999</v>
      </c>
    </row>
    <row r="83" spans="1:15" x14ac:dyDescent="0.25">
      <c r="A83" s="48" t="s">
        <v>15</v>
      </c>
      <c r="B83" s="48" t="s">
        <v>239</v>
      </c>
      <c r="C83" s="46" t="s">
        <v>32</v>
      </c>
      <c r="D83" s="46"/>
      <c r="E83" s="46" t="s">
        <v>18</v>
      </c>
      <c r="F83" s="44">
        <f t="shared" si="4"/>
        <v>12.700000000000001</v>
      </c>
      <c r="G83" s="50">
        <v>22.065000000000001</v>
      </c>
      <c r="H83" s="50">
        <v>10.432</v>
      </c>
      <c r="I83" s="50">
        <v>17.143999999999998</v>
      </c>
      <c r="J83" s="50">
        <v>4.1989999999999998</v>
      </c>
      <c r="K83" s="50">
        <v>380.63200000000001</v>
      </c>
      <c r="L83" s="50">
        <v>33.832000000000001</v>
      </c>
      <c r="M83" s="50">
        <v>37.863</v>
      </c>
      <c r="N83" s="50">
        <v>0.20699999999999999</v>
      </c>
      <c r="O83" s="50">
        <v>0.03</v>
      </c>
    </row>
    <row r="84" spans="1:15" x14ac:dyDescent="0.25">
      <c r="A84" s="48" t="s">
        <v>15</v>
      </c>
      <c r="B84" s="48" t="s">
        <v>239</v>
      </c>
      <c r="C84" s="46" t="s">
        <v>89</v>
      </c>
      <c r="D84" s="46"/>
      <c r="E84" s="46" t="s">
        <v>18</v>
      </c>
      <c r="F84" s="44">
        <f t="shared" si="4"/>
        <v>9.2443333333333335</v>
      </c>
      <c r="G84" s="50">
        <v>97.286000000000001</v>
      </c>
      <c r="H84" s="50">
        <v>69.132000000000005</v>
      </c>
      <c r="I84" s="50">
        <v>225.53700000000001</v>
      </c>
      <c r="J84" s="50">
        <v>119.69199999999999</v>
      </c>
      <c r="K84" s="50">
        <v>3.3</v>
      </c>
      <c r="L84" s="50">
        <v>30.85</v>
      </c>
      <c r="M84" s="50">
        <v>0.02</v>
      </c>
      <c r="N84" s="50">
        <v>0.115</v>
      </c>
      <c r="O84" s="50">
        <v>27.597999999999999</v>
      </c>
    </row>
    <row r="85" spans="1:15" x14ac:dyDescent="0.25">
      <c r="A85" s="48" t="s">
        <v>15</v>
      </c>
      <c r="B85" s="48" t="s">
        <v>239</v>
      </c>
      <c r="C85" s="46" t="s">
        <v>82</v>
      </c>
      <c r="D85" s="46"/>
      <c r="E85" s="46" t="s">
        <v>18</v>
      </c>
      <c r="F85" s="44">
        <f t="shared" si="4"/>
        <v>8.7026666666666674</v>
      </c>
      <c r="G85" s="50">
        <v>54.875999999999998</v>
      </c>
      <c r="H85" s="50">
        <v>258.89600000000002</v>
      </c>
      <c r="I85" s="50">
        <v>7.1390000000000002</v>
      </c>
      <c r="J85" s="50">
        <v>69.245999999999995</v>
      </c>
      <c r="K85" s="50" t="s">
        <v>60</v>
      </c>
      <c r="L85" s="50">
        <v>345</v>
      </c>
      <c r="M85" s="50">
        <v>3.45</v>
      </c>
      <c r="N85" s="50">
        <v>22.658000000000001</v>
      </c>
      <c r="O85" s="50" t="s">
        <v>60</v>
      </c>
    </row>
    <row r="86" spans="1:15" x14ac:dyDescent="0.25">
      <c r="A86" s="48" t="s">
        <v>15</v>
      </c>
      <c r="B86" s="48" t="s">
        <v>239</v>
      </c>
      <c r="C86" s="46" t="s">
        <v>91</v>
      </c>
      <c r="D86" s="46"/>
      <c r="E86" s="46" t="s">
        <v>18</v>
      </c>
      <c r="F86" s="44">
        <f t="shared" si="4"/>
        <v>8.3683333333333341</v>
      </c>
      <c r="G86" s="50">
        <v>123.167</v>
      </c>
      <c r="H86" s="50">
        <v>5.2809999999999997</v>
      </c>
      <c r="I86" s="50">
        <v>98.149000000000001</v>
      </c>
      <c r="J86" s="50">
        <v>66.311999999999998</v>
      </c>
      <c r="K86" s="50">
        <v>71.849000000000004</v>
      </c>
      <c r="L86" s="50">
        <v>192.25399999999999</v>
      </c>
      <c r="M86" s="50">
        <v>25.105</v>
      </c>
      <c r="N86" s="50" t="s">
        <v>60</v>
      </c>
      <c r="O86" s="50" t="s">
        <v>60</v>
      </c>
    </row>
    <row r="87" spans="1:15" x14ac:dyDescent="0.25">
      <c r="A87" s="48" t="s">
        <v>15</v>
      </c>
      <c r="B87" s="48" t="s">
        <v>239</v>
      </c>
      <c r="C87" s="46" t="s">
        <v>173</v>
      </c>
      <c r="D87" s="46"/>
      <c r="E87" s="46" t="s">
        <v>18</v>
      </c>
      <c r="F87" s="44">
        <f t="shared" si="4"/>
        <v>8.3333333333333339</v>
      </c>
      <c r="G87" s="50" t="s">
        <v>60</v>
      </c>
      <c r="H87" s="50">
        <v>33.415999999999997</v>
      </c>
      <c r="I87" s="50" t="s">
        <v>60</v>
      </c>
      <c r="J87" s="50">
        <v>0.86599999999999999</v>
      </c>
      <c r="K87" s="50">
        <v>13.8</v>
      </c>
      <c r="L87" s="50" t="s">
        <v>60</v>
      </c>
      <c r="M87" s="50">
        <v>25</v>
      </c>
      <c r="N87" s="50" t="s">
        <v>60</v>
      </c>
      <c r="O87" s="50" t="s">
        <v>60</v>
      </c>
    </row>
    <row r="88" spans="1:15" x14ac:dyDescent="0.25">
      <c r="A88" s="48" t="s">
        <v>15</v>
      </c>
      <c r="B88" s="48" t="s">
        <v>239</v>
      </c>
      <c r="C88" s="46" t="s">
        <v>275</v>
      </c>
      <c r="D88" s="46"/>
      <c r="E88" s="46" t="s">
        <v>18</v>
      </c>
      <c r="F88" s="44">
        <f t="shared" si="4"/>
        <v>6.6013333333333328</v>
      </c>
      <c r="G88" s="50" t="s">
        <v>60</v>
      </c>
      <c r="H88" s="50" t="s">
        <v>60</v>
      </c>
      <c r="I88" s="50" t="s">
        <v>60</v>
      </c>
      <c r="J88" s="50" t="s">
        <v>60</v>
      </c>
      <c r="K88" s="50" t="s">
        <v>60</v>
      </c>
      <c r="L88" s="50" t="s">
        <v>60</v>
      </c>
      <c r="M88" s="50">
        <v>19.803999999999998</v>
      </c>
      <c r="N88" s="50" t="s">
        <v>60</v>
      </c>
      <c r="O88" s="50" t="s">
        <v>60</v>
      </c>
    </row>
    <row r="89" spans="1:15" x14ac:dyDescent="0.25">
      <c r="A89" s="48" t="s">
        <v>15</v>
      </c>
      <c r="B89" s="48" t="s">
        <v>239</v>
      </c>
      <c r="C89" s="46" t="s">
        <v>146</v>
      </c>
      <c r="D89" s="46"/>
      <c r="E89" s="46" t="s">
        <v>18</v>
      </c>
      <c r="F89" s="44">
        <f t="shared" si="4"/>
        <v>6.2066666666666661</v>
      </c>
      <c r="G89" s="50" t="s">
        <v>60</v>
      </c>
      <c r="H89" s="50" t="s">
        <v>60</v>
      </c>
      <c r="I89" s="50">
        <v>4.2149999999999999</v>
      </c>
      <c r="J89" s="50" t="s">
        <v>60</v>
      </c>
      <c r="K89" s="50" t="s">
        <v>60</v>
      </c>
      <c r="L89" s="50" t="s">
        <v>60</v>
      </c>
      <c r="M89" s="50" t="s">
        <v>60</v>
      </c>
      <c r="N89" s="50">
        <v>10.597</v>
      </c>
      <c r="O89" s="50">
        <v>8.0229999999999997</v>
      </c>
    </row>
    <row r="90" spans="1:15" x14ac:dyDescent="0.25">
      <c r="A90" s="48" t="s">
        <v>15</v>
      </c>
      <c r="B90" s="48" t="s">
        <v>239</v>
      </c>
      <c r="C90" s="46" t="s">
        <v>143</v>
      </c>
      <c r="D90" s="46"/>
      <c r="E90" s="46" t="s">
        <v>18</v>
      </c>
      <c r="F90" s="44">
        <f t="shared" si="4"/>
        <v>4.766</v>
      </c>
      <c r="G90" s="50" t="s">
        <v>60</v>
      </c>
      <c r="H90" s="50" t="s">
        <v>60</v>
      </c>
      <c r="I90" s="50" t="s">
        <v>60</v>
      </c>
      <c r="J90" s="50" t="s">
        <v>60</v>
      </c>
      <c r="K90" s="50">
        <v>5.1950000000000003</v>
      </c>
      <c r="L90" s="50" t="s">
        <v>60</v>
      </c>
      <c r="M90" s="50">
        <v>13.333</v>
      </c>
      <c r="N90" s="50">
        <v>0.96499999999999997</v>
      </c>
      <c r="O90" s="50" t="s">
        <v>60</v>
      </c>
    </row>
    <row r="91" spans="1:15" x14ac:dyDescent="0.25">
      <c r="A91" s="48" t="s">
        <v>15</v>
      </c>
      <c r="B91" s="48" t="s">
        <v>239</v>
      </c>
      <c r="C91" s="46" t="s">
        <v>150</v>
      </c>
      <c r="D91" s="46"/>
      <c r="E91" s="46" t="s">
        <v>18</v>
      </c>
      <c r="F91" s="44">
        <f t="shared" si="4"/>
        <v>4.3686666666666669</v>
      </c>
      <c r="G91" s="50">
        <v>360.92899999999997</v>
      </c>
      <c r="H91" s="50">
        <v>74.69</v>
      </c>
      <c r="I91" s="50">
        <v>466.76900000000001</v>
      </c>
      <c r="J91" s="50">
        <v>30.811</v>
      </c>
      <c r="K91" s="50" t="s">
        <v>60</v>
      </c>
      <c r="L91" s="50">
        <v>571.13699999999994</v>
      </c>
      <c r="M91" s="50">
        <v>6.2380000000000004</v>
      </c>
      <c r="N91" s="50">
        <v>0.7</v>
      </c>
      <c r="O91" s="50">
        <v>6.1680000000000001</v>
      </c>
    </row>
    <row r="92" spans="1:15" x14ac:dyDescent="0.25">
      <c r="A92" s="48" t="s">
        <v>15</v>
      </c>
      <c r="B92" s="48" t="s">
        <v>239</v>
      </c>
      <c r="C92" s="46" t="s">
        <v>105</v>
      </c>
      <c r="D92" s="46"/>
      <c r="E92" s="46" t="s">
        <v>18</v>
      </c>
      <c r="F92" s="44">
        <f t="shared" si="4"/>
        <v>3.0963333333333334</v>
      </c>
      <c r="G92" s="50">
        <v>7.3179999999999996</v>
      </c>
      <c r="H92" s="50" t="s">
        <v>60</v>
      </c>
      <c r="I92" s="50">
        <v>112.35</v>
      </c>
      <c r="J92" s="50">
        <v>148.02199999999999</v>
      </c>
      <c r="K92" s="50">
        <v>7.7249999999999996</v>
      </c>
      <c r="L92" s="50" t="s">
        <v>60</v>
      </c>
      <c r="M92" s="50">
        <v>9.2889999999999997</v>
      </c>
      <c r="N92" s="50" t="s">
        <v>60</v>
      </c>
      <c r="O92" s="50" t="s">
        <v>60</v>
      </c>
    </row>
    <row r="93" spans="1:15" x14ac:dyDescent="0.25">
      <c r="A93" s="48" t="s">
        <v>15</v>
      </c>
      <c r="B93" s="48" t="s">
        <v>239</v>
      </c>
      <c r="C93" s="46" t="s">
        <v>71</v>
      </c>
      <c r="D93" s="46"/>
      <c r="E93" s="46" t="s">
        <v>18</v>
      </c>
      <c r="F93" s="44">
        <f t="shared" si="4"/>
        <v>2.9280000000000004</v>
      </c>
      <c r="G93" s="50">
        <v>16.126999999999999</v>
      </c>
      <c r="H93" s="50" t="s">
        <v>60</v>
      </c>
      <c r="I93" s="50">
        <v>3.0000000000000001E-3</v>
      </c>
      <c r="J93" s="50" t="s">
        <v>60</v>
      </c>
      <c r="K93" s="50" t="s">
        <v>60</v>
      </c>
      <c r="L93" s="50" t="s">
        <v>60</v>
      </c>
      <c r="M93" s="50" t="s">
        <v>60</v>
      </c>
      <c r="N93" s="50" t="s">
        <v>60</v>
      </c>
      <c r="O93" s="50">
        <v>8.7840000000000007</v>
      </c>
    </row>
    <row r="94" spans="1:15" x14ac:dyDescent="0.25">
      <c r="A94" s="48" t="s">
        <v>15</v>
      </c>
      <c r="B94" s="48" t="s">
        <v>239</v>
      </c>
      <c r="C94" s="46" t="s">
        <v>121</v>
      </c>
      <c r="D94" s="46"/>
      <c r="E94" s="46" t="s">
        <v>18</v>
      </c>
      <c r="F94" s="44">
        <f t="shared" si="4"/>
        <v>2.6880000000000002</v>
      </c>
      <c r="G94" s="50" t="s">
        <v>60</v>
      </c>
      <c r="H94" s="50">
        <v>85.956999999999994</v>
      </c>
      <c r="I94" s="50">
        <v>6.0030000000000001</v>
      </c>
      <c r="J94" s="50">
        <v>4.04</v>
      </c>
      <c r="K94" s="50">
        <v>4.992</v>
      </c>
      <c r="L94" s="50">
        <v>97.584000000000003</v>
      </c>
      <c r="M94" s="50">
        <v>8.0640000000000001</v>
      </c>
      <c r="N94" s="50" t="s">
        <v>60</v>
      </c>
      <c r="O94" s="50" t="s">
        <v>60</v>
      </c>
    </row>
    <row r="95" spans="1:15" x14ac:dyDescent="0.25">
      <c r="A95" s="48" t="s">
        <v>15</v>
      </c>
      <c r="B95" s="48" t="s">
        <v>239</v>
      </c>
      <c r="C95" s="46" t="s">
        <v>46</v>
      </c>
      <c r="D95" s="46"/>
      <c r="E95" s="46" t="s">
        <v>18</v>
      </c>
      <c r="F95" s="44">
        <f t="shared" si="4"/>
        <v>2.5016666666666665</v>
      </c>
      <c r="G95" s="50">
        <v>11.327</v>
      </c>
      <c r="H95" s="50">
        <v>11.585000000000001</v>
      </c>
      <c r="I95" s="50">
        <v>11.23</v>
      </c>
      <c r="J95" s="50">
        <v>27.140999999999998</v>
      </c>
      <c r="K95" s="50">
        <v>56.987000000000002</v>
      </c>
      <c r="L95" s="50" t="s">
        <v>60</v>
      </c>
      <c r="M95" s="50" t="s">
        <v>60</v>
      </c>
      <c r="N95" s="50">
        <v>7.5049999999999999</v>
      </c>
      <c r="O95" s="50" t="s">
        <v>60</v>
      </c>
    </row>
    <row r="96" spans="1:15" x14ac:dyDescent="0.25">
      <c r="A96" s="48" t="s">
        <v>15</v>
      </c>
      <c r="B96" s="48" t="s">
        <v>239</v>
      </c>
      <c r="C96" s="46" t="s">
        <v>108</v>
      </c>
      <c r="D96" s="46"/>
      <c r="E96" s="46" t="s">
        <v>18</v>
      </c>
      <c r="F96" s="44">
        <f t="shared" si="4"/>
        <v>2.154666666666667</v>
      </c>
      <c r="G96" s="50" t="s">
        <v>60</v>
      </c>
      <c r="H96" s="50" t="s">
        <v>60</v>
      </c>
      <c r="I96" s="50" t="s">
        <v>60</v>
      </c>
      <c r="J96" s="50">
        <v>1E-3</v>
      </c>
      <c r="K96" s="50" t="s">
        <v>60</v>
      </c>
      <c r="L96" s="50">
        <v>3.78</v>
      </c>
      <c r="M96" s="50" t="s">
        <v>60</v>
      </c>
      <c r="N96" s="50">
        <v>6.4640000000000004</v>
      </c>
      <c r="O96" s="50" t="s">
        <v>60</v>
      </c>
    </row>
    <row r="97" spans="1:15" x14ac:dyDescent="0.25">
      <c r="A97" s="48" t="s">
        <v>15</v>
      </c>
      <c r="B97" s="48" t="s">
        <v>239</v>
      </c>
      <c r="C97" s="46" t="s">
        <v>59</v>
      </c>
      <c r="D97" s="46"/>
      <c r="E97" s="46" t="s">
        <v>18</v>
      </c>
      <c r="F97" s="44">
        <f t="shared" si="4"/>
        <v>1.9146666666666665</v>
      </c>
      <c r="G97" s="50">
        <v>6.3490000000000002</v>
      </c>
      <c r="H97" s="50" t="s">
        <v>60</v>
      </c>
      <c r="I97" s="50" t="s">
        <v>60</v>
      </c>
      <c r="J97" s="50" t="s">
        <v>60</v>
      </c>
      <c r="K97" s="50" t="s">
        <v>60</v>
      </c>
      <c r="L97" s="50" t="s">
        <v>60</v>
      </c>
      <c r="M97" s="50">
        <v>5.7439999999999998</v>
      </c>
      <c r="N97" s="50" t="s">
        <v>60</v>
      </c>
      <c r="O97" s="50" t="s">
        <v>60</v>
      </c>
    </row>
    <row r="98" spans="1:15" x14ac:dyDescent="0.25">
      <c r="A98" s="48" t="s">
        <v>15</v>
      </c>
      <c r="B98" s="48" t="s">
        <v>239</v>
      </c>
      <c r="C98" s="46" t="s">
        <v>99</v>
      </c>
      <c r="D98" s="46"/>
      <c r="E98" s="46" t="s">
        <v>18</v>
      </c>
      <c r="F98" s="44">
        <f t="shared" si="4"/>
        <v>1.7793333333333334</v>
      </c>
      <c r="G98" s="50" t="s">
        <v>60</v>
      </c>
      <c r="H98" s="50">
        <v>38.645000000000003</v>
      </c>
      <c r="I98" s="50">
        <v>204.321</v>
      </c>
      <c r="J98" s="50">
        <v>0.60799999999999998</v>
      </c>
      <c r="K98" s="50">
        <v>2.91</v>
      </c>
      <c r="L98" s="50">
        <v>7.0439999999999996</v>
      </c>
      <c r="M98" s="50">
        <v>5.3380000000000001</v>
      </c>
      <c r="N98" s="50" t="s">
        <v>60</v>
      </c>
      <c r="O98" s="50" t="s">
        <v>60</v>
      </c>
    </row>
    <row r="99" spans="1:15" x14ac:dyDescent="0.25">
      <c r="A99" s="48" t="s">
        <v>15</v>
      </c>
      <c r="B99" s="48" t="s">
        <v>239</v>
      </c>
      <c r="C99" s="46" t="s">
        <v>164</v>
      </c>
      <c r="D99" s="46"/>
      <c r="E99" s="46" t="s">
        <v>18</v>
      </c>
      <c r="F99" s="44">
        <f t="shared" si="4"/>
        <v>1.7043333333333335</v>
      </c>
      <c r="G99" s="50">
        <v>0.49199999999999999</v>
      </c>
      <c r="H99" s="50">
        <v>8.2899999999999991</v>
      </c>
      <c r="I99" s="50" t="s">
        <v>60</v>
      </c>
      <c r="J99" s="50" t="s">
        <v>60</v>
      </c>
      <c r="K99" s="50">
        <v>10</v>
      </c>
      <c r="L99" s="50" t="s">
        <v>60</v>
      </c>
      <c r="M99" s="50">
        <v>5.1130000000000004</v>
      </c>
      <c r="N99" s="50" t="s">
        <v>60</v>
      </c>
      <c r="O99" s="50" t="s">
        <v>60</v>
      </c>
    </row>
    <row r="100" spans="1:15" x14ac:dyDescent="0.25">
      <c r="A100" s="48" t="s">
        <v>15</v>
      </c>
      <c r="B100" s="48" t="s">
        <v>239</v>
      </c>
      <c r="C100" s="46" t="s">
        <v>55</v>
      </c>
      <c r="D100" s="46"/>
      <c r="E100" s="46" t="s">
        <v>18</v>
      </c>
      <c r="F100" s="44">
        <f t="shared" si="4"/>
        <v>1.1606666666666667</v>
      </c>
      <c r="G100" s="50">
        <v>26.995000000000001</v>
      </c>
      <c r="H100" s="50">
        <v>30.088000000000001</v>
      </c>
      <c r="I100" s="50">
        <v>2.1829999999999998</v>
      </c>
      <c r="J100" s="50">
        <v>0.29199999999999998</v>
      </c>
      <c r="K100" s="50" t="s">
        <v>60</v>
      </c>
      <c r="L100" s="50">
        <v>130.309</v>
      </c>
      <c r="M100" s="50">
        <v>1.8420000000000001</v>
      </c>
      <c r="N100" s="50" t="s">
        <v>60</v>
      </c>
      <c r="O100" s="50">
        <v>1.64</v>
      </c>
    </row>
    <row r="101" spans="1:15" x14ac:dyDescent="0.25">
      <c r="A101" s="48" t="s">
        <v>15</v>
      </c>
      <c r="B101" s="48" t="s">
        <v>239</v>
      </c>
      <c r="C101" s="46" t="s">
        <v>123</v>
      </c>
      <c r="D101" s="46"/>
      <c r="E101" s="46" t="s">
        <v>18</v>
      </c>
      <c r="F101" s="44">
        <f t="shared" si="4"/>
        <v>0.76666666666666661</v>
      </c>
      <c r="G101" s="50" t="s">
        <v>60</v>
      </c>
      <c r="H101" s="50" t="s">
        <v>60</v>
      </c>
      <c r="I101" s="50" t="s">
        <v>60</v>
      </c>
      <c r="J101" s="50" t="s">
        <v>60</v>
      </c>
      <c r="K101" s="50" t="s">
        <v>60</v>
      </c>
      <c r="L101" s="50" t="s">
        <v>60</v>
      </c>
      <c r="M101" s="50">
        <v>2.2999999999999998</v>
      </c>
      <c r="N101" s="50" t="s">
        <v>60</v>
      </c>
      <c r="O101" s="50" t="s">
        <v>60</v>
      </c>
    </row>
    <row r="102" spans="1:15" x14ac:dyDescent="0.25">
      <c r="A102" s="48" t="s">
        <v>15</v>
      </c>
      <c r="B102" s="48" t="s">
        <v>239</v>
      </c>
      <c r="C102" s="46" t="s">
        <v>53</v>
      </c>
      <c r="D102" s="46"/>
      <c r="E102" s="46" t="s">
        <v>18</v>
      </c>
      <c r="F102" s="44">
        <f t="shared" si="4"/>
        <v>0.67666666666666664</v>
      </c>
      <c r="G102" s="50">
        <v>26.556999999999999</v>
      </c>
      <c r="H102" s="50">
        <v>5.5810000000000004</v>
      </c>
      <c r="I102" s="50">
        <v>1722.2470000000001</v>
      </c>
      <c r="J102" s="50">
        <v>0.51500000000000001</v>
      </c>
      <c r="K102" s="50">
        <v>5.7629999999999999</v>
      </c>
      <c r="L102" s="50" t="s">
        <v>60</v>
      </c>
      <c r="M102" s="50" t="s">
        <v>60</v>
      </c>
      <c r="N102" s="50">
        <v>2.0299999999999998</v>
      </c>
      <c r="O102" s="50" t="s">
        <v>60</v>
      </c>
    </row>
    <row r="103" spans="1:15" x14ac:dyDescent="0.25">
      <c r="A103" s="48" t="s">
        <v>15</v>
      </c>
      <c r="B103" s="48" t="s">
        <v>239</v>
      </c>
      <c r="C103" s="46" t="s">
        <v>80</v>
      </c>
      <c r="D103" s="46"/>
      <c r="E103" s="46" t="s">
        <v>18</v>
      </c>
      <c r="F103" s="44">
        <f t="shared" si="4"/>
        <v>0.65</v>
      </c>
      <c r="G103" s="50" t="s">
        <v>60</v>
      </c>
      <c r="H103" s="50" t="s">
        <v>60</v>
      </c>
      <c r="I103" s="50" t="s">
        <v>60</v>
      </c>
      <c r="J103" s="50" t="s">
        <v>60</v>
      </c>
      <c r="K103" s="50" t="s">
        <v>60</v>
      </c>
      <c r="L103" s="50" t="s">
        <v>60</v>
      </c>
      <c r="M103" s="50" t="s">
        <v>60</v>
      </c>
      <c r="N103" s="50">
        <v>1.95</v>
      </c>
      <c r="O103" s="50" t="s">
        <v>60</v>
      </c>
    </row>
    <row r="104" spans="1:15" x14ac:dyDescent="0.25">
      <c r="A104" s="48" t="s">
        <v>15</v>
      </c>
      <c r="B104" s="48" t="s">
        <v>239</v>
      </c>
      <c r="C104" s="46" t="s">
        <v>163</v>
      </c>
      <c r="D104" s="46"/>
      <c r="E104" s="46" t="s">
        <v>18</v>
      </c>
      <c r="F104" s="44">
        <f t="shared" si="4"/>
        <v>0.42033333333333328</v>
      </c>
      <c r="G104" s="50" t="s">
        <v>60</v>
      </c>
      <c r="H104" s="50" t="s">
        <v>60</v>
      </c>
      <c r="I104" s="50" t="s">
        <v>60</v>
      </c>
      <c r="J104" s="50" t="s">
        <v>60</v>
      </c>
      <c r="K104" s="50" t="s">
        <v>60</v>
      </c>
      <c r="L104" s="50" t="s">
        <v>60</v>
      </c>
      <c r="M104" s="50">
        <v>1.2609999999999999</v>
      </c>
      <c r="N104" s="50" t="s">
        <v>60</v>
      </c>
      <c r="O104" s="50" t="s">
        <v>60</v>
      </c>
    </row>
    <row r="105" spans="1:15" x14ac:dyDescent="0.25">
      <c r="A105" s="48" t="s">
        <v>15</v>
      </c>
      <c r="B105" s="48" t="s">
        <v>239</v>
      </c>
      <c r="C105" s="46" t="s">
        <v>75</v>
      </c>
      <c r="D105" s="46"/>
      <c r="E105" s="46" t="s">
        <v>18</v>
      </c>
      <c r="F105" s="44">
        <f t="shared" si="4"/>
        <v>0.33166666666666667</v>
      </c>
      <c r="G105" s="50" t="s">
        <v>60</v>
      </c>
      <c r="H105" s="50">
        <v>2.4E-2</v>
      </c>
      <c r="I105" s="50">
        <v>31.346</v>
      </c>
      <c r="J105" s="50" t="s">
        <v>60</v>
      </c>
      <c r="K105" s="50">
        <v>16.675000000000001</v>
      </c>
      <c r="L105" s="50" t="s">
        <v>60</v>
      </c>
      <c r="M105" s="50" t="s">
        <v>60</v>
      </c>
      <c r="N105" s="50" t="s">
        <v>60</v>
      </c>
      <c r="O105" s="50">
        <v>0.995</v>
      </c>
    </row>
    <row r="106" spans="1:15" x14ac:dyDescent="0.25">
      <c r="A106" s="48" t="s">
        <v>15</v>
      </c>
      <c r="B106" s="48" t="s">
        <v>239</v>
      </c>
      <c r="C106" s="46" t="s">
        <v>170</v>
      </c>
      <c r="D106" s="46"/>
      <c r="E106" s="46" t="s">
        <v>18</v>
      </c>
      <c r="F106" s="44">
        <f t="shared" si="4"/>
        <v>8.5666666666666669E-2</v>
      </c>
      <c r="G106" s="50" t="s">
        <v>60</v>
      </c>
      <c r="H106" s="50">
        <v>0.45600000000000002</v>
      </c>
      <c r="I106" s="50">
        <v>2.246</v>
      </c>
      <c r="J106" s="50">
        <v>25.824000000000002</v>
      </c>
      <c r="K106" s="50" t="s">
        <v>60</v>
      </c>
      <c r="L106" s="50">
        <v>1.55</v>
      </c>
      <c r="M106" s="50">
        <v>0.25700000000000001</v>
      </c>
      <c r="N106" s="50" t="s">
        <v>60</v>
      </c>
      <c r="O106" s="50" t="s">
        <v>60</v>
      </c>
    </row>
    <row r="107" spans="1:15" x14ac:dyDescent="0.25">
      <c r="A107" s="48" t="s">
        <v>15</v>
      </c>
      <c r="B107" s="48" t="s">
        <v>239</v>
      </c>
      <c r="C107" s="46" t="s">
        <v>100</v>
      </c>
      <c r="D107" s="46"/>
      <c r="E107" s="46" t="s">
        <v>18</v>
      </c>
      <c r="F107" s="44">
        <f t="shared" si="4"/>
        <v>6.6666666666666671E-3</v>
      </c>
      <c r="G107" s="50">
        <v>0.96799999999999997</v>
      </c>
      <c r="H107" s="50">
        <v>0.02</v>
      </c>
      <c r="I107" s="50">
        <v>1.3979999999999999</v>
      </c>
      <c r="J107" s="50">
        <v>4.0000000000000001E-3</v>
      </c>
      <c r="K107" s="50" t="s">
        <v>60</v>
      </c>
      <c r="L107" s="50">
        <v>56.585000000000001</v>
      </c>
      <c r="M107" s="50">
        <v>0.02</v>
      </c>
      <c r="N107" s="50" t="s">
        <v>60</v>
      </c>
      <c r="O107" s="50" t="s">
        <v>60</v>
      </c>
    </row>
    <row r="108" spans="1:15" x14ac:dyDescent="0.25">
      <c r="A108" s="48" t="s">
        <v>15</v>
      </c>
      <c r="B108" s="48" t="s">
        <v>239</v>
      </c>
      <c r="C108" s="46" t="s">
        <v>64</v>
      </c>
      <c r="D108" s="46"/>
      <c r="E108" s="46" t="s">
        <v>18</v>
      </c>
      <c r="F108" s="44">
        <f t="shared" si="4"/>
        <v>6.6666666666666671E-3</v>
      </c>
      <c r="G108" s="50">
        <v>5.77</v>
      </c>
      <c r="H108" s="50">
        <v>23.468</v>
      </c>
      <c r="I108" s="50">
        <v>29.817</v>
      </c>
      <c r="J108" s="50">
        <v>0.33400000000000002</v>
      </c>
      <c r="K108" s="50">
        <v>92.6</v>
      </c>
      <c r="L108" s="50">
        <v>11.475</v>
      </c>
      <c r="M108" s="50">
        <v>0.02</v>
      </c>
      <c r="N108" s="50" t="s">
        <v>60</v>
      </c>
      <c r="O108" s="50" t="s">
        <v>60</v>
      </c>
    </row>
    <row r="109" spans="1:15" x14ac:dyDescent="0.25">
      <c r="A109" s="48" t="s">
        <v>15</v>
      </c>
      <c r="B109" s="48" t="s">
        <v>239</v>
      </c>
      <c r="C109" s="46" t="s">
        <v>115</v>
      </c>
      <c r="D109" s="46"/>
      <c r="E109" s="46" t="s">
        <v>18</v>
      </c>
      <c r="F109" s="44">
        <f t="shared" si="4"/>
        <v>3.3333333333333335E-3</v>
      </c>
      <c r="G109" s="50">
        <v>22.600999999999999</v>
      </c>
      <c r="H109" s="50">
        <v>22.744</v>
      </c>
      <c r="I109" s="50" t="s">
        <v>60</v>
      </c>
      <c r="J109" s="50" t="s">
        <v>60</v>
      </c>
      <c r="K109" s="50" t="s">
        <v>60</v>
      </c>
      <c r="L109" s="50">
        <v>2.7</v>
      </c>
      <c r="M109" s="50" t="s">
        <v>60</v>
      </c>
      <c r="N109" s="50" t="s">
        <v>60</v>
      </c>
      <c r="O109" s="50">
        <v>0.01</v>
      </c>
    </row>
    <row r="110" spans="1:15" x14ac:dyDescent="0.25">
      <c r="A110" s="48" t="s">
        <v>15</v>
      </c>
      <c r="B110" s="48" t="s">
        <v>239</v>
      </c>
      <c r="C110" s="46" t="s">
        <v>113</v>
      </c>
      <c r="D110" s="46"/>
      <c r="E110" s="46" t="s">
        <v>18</v>
      </c>
      <c r="F110" s="44">
        <f t="shared" si="4"/>
        <v>2.3333333333333335E-3</v>
      </c>
      <c r="G110" s="50">
        <v>84.016000000000005</v>
      </c>
      <c r="H110" s="50">
        <v>52.499000000000002</v>
      </c>
      <c r="I110" s="50">
        <v>1115.2719999999999</v>
      </c>
      <c r="J110" s="50">
        <v>63.305999999999997</v>
      </c>
      <c r="K110" s="50">
        <v>40.159999999999997</v>
      </c>
      <c r="L110" s="50">
        <v>12.382999999999999</v>
      </c>
      <c r="M110" s="50">
        <v>7.0000000000000001E-3</v>
      </c>
      <c r="N110" s="50" t="s">
        <v>60</v>
      </c>
      <c r="O110" s="50" t="s">
        <v>60</v>
      </c>
    </row>
    <row r="111" spans="1:15" x14ac:dyDescent="0.25">
      <c r="A111" s="48" t="s">
        <v>15</v>
      </c>
      <c r="B111" s="48" t="s">
        <v>239</v>
      </c>
      <c r="C111" s="46" t="s">
        <v>195</v>
      </c>
      <c r="D111" s="46"/>
      <c r="E111" s="46" t="s">
        <v>18</v>
      </c>
      <c r="F111" s="44">
        <f t="shared" si="4"/>
        <v>0</v>
      </c>
      <c r="G111" s="50" t="s">
        <v>60</v>
      </c>
      <c r="H111" s="50" t="s">
        <v>60</v>
      </c>
      <c r="I111" s="50">
        <v>0.93899999999999995</v>
      </c>
      <c r="J111" s="50" t="s">
        <v>60</v>
      </c>
      <c r="K111" s="50" t="s">
        <v>60</v>
      </c>
      <c r="L111" s="50" t="s">
        <v>60</v>
      </c>
      <c r="M111" s="50" t="s">
        <v>60</v>
      </c>
      <c r="N111" s="50" t="s">
        <v>60</v>
      </c>
      <c r="O111" s="50" t="s">
        <v>60</v>
      </c>
    </row>
    <row r="112" spans="1:15" x14ac:dyDescent="0.25">
      <c r="A112" s="48" t="s">
        <v>15</v>
      </c>
      <c r="B112" s="48" t="s">
        <v>239</v>
      </c>
      <c r="C112" s="46" t="s">
        <v>196</v>
      </c>
      <c r="D112" s="46"/>
      <c r="E112" s="46" t="s">
        <v>18</v>
      </c>
      <c r="F112" s="44">
        <f t="shared" si="4"/>
        <v>0</v>
      </c>
      <c r="G112" s="50" t="s">
        <v>60</v>
      </c>
      <c r="H112" s="50" t="s">
        <v>60</v>
      </c>
      <c r="I112" s="50">
        <v>4.72</v>
      </c>
      <c r="J112" s="50" t="s">
        <v>60</v>
      </c>
      <c r="K112" s="50" t="s">
        <v>60</v>
      </c>
      <c r="L112" s="50" t="s">
        <v>60</v>
      </c>
      <c r="M112" s="50" t="s">
        <v>60</v>
      </c>
      <c r="N112" s="50" t="s">
        <v>60</v>
      </c>
      <c r="O112" s="50" t="s">
        <v>60</v>
      </c>
    </row>
    <row r="113" spans="1:15" x14ac:dyDescent="0.25">
      <c r="A113" s="48" t="s">
        <v>15</v>
      </c>
      <c r="B113" s="48" t="s">
        <v>239</v>
      </c>
      <c r="C113" s="46" t="s">
        <v>130</v>
      </c>
      <c r="D113" s="46"/>
      <c r="E113" s="46" t="s">
        <v>18</v>
      </c>
      <c r="F113" s="44">
        <f t="shared" si="4"/>
        <v>0</v>
      </c>
      <c r="G113" s="50" t="s">
        <v>60</v>
      </c>
      <c r="H113" s="50" t="s">
        <v>60</v>
      </c>
      <c r="I113" s="50" t="s">
        <v>60</v>
      </c>
      <c r="J113" s="50" t="s">
        <v>60</v>
      </c>
      <c r="K113" s="50">
        <v>13.875999999999999</v>
      </c>
      <c r="L113" s="50" t="s">
        <v>60</v>
      </c>
      <c r="M113" s="50" t="s">
        <v>60</v>
      </c>
      <c r="N113" s="50" t="s">
        <v>60</v>
      </c>
      <c r="O113" s="50" t="s">
        <v>60</v>
      </c>
    </row>
    <row r="114" spans="1:15" x14ac:dyDescent="0.25">
      <c r="A114" s="48" t="s">
        <v>15</v>
      </c>
      <c r="B114" s="48" t="s">
        <v>239</v>
      </c>
      <c r="C114" s="46" t="s">
        <v>112</v>
      </c>
      <c r="D114" s="46"/>
      <c r="E114" s="46" t="s">
        <v>18</v>
      </c>
      <c r="F114" s="44">
        <f t="shared" si="4"/>
        <v>0</v>
      </c>
      <c r="G114" s="50" t="s">
        <v>60</v>
      </c>
      <c r="H114" s="50">
        <v>36.387999999999998</v>
      </c>
      <c r="I114" s="50" t="s">
        <v>60</v>
      </c>
      <c r="J114" s="50">
        <v>0.67900000000000005</v>
      </c>
      <c r="K114" s="50">
        <v>9.4</v>
      </c>
      <c r="L114" s="50">
        <v>0.42499999999999999</v>
      </c>
      <c r="M114" s="50" t="s">
        <v>60</v>
      </c>
      <c r="N114" s="50" t="s">
        <v>60</v>
      </c>
      <c r="O114" s="50" t="s">
        <v>60</v>
      </c>
    </row>
    <row r="115" spans="1:15" x14ac:dyDescent="0.25">
      <c r="A115" s="48" t="s">
        <v>15</v>
      </c>
      <c r="B115" s="48" t="s">
        <v>239</v>
      </c>
      <c r="C115" s="46" t="s">
        <v>199</v>
      </c>
      <c r="D115" s="46"/>
      <c r="E115" s="46" t="s">
        <v>18</v>
      </c>
      <c r="F115" s="44">
        <f t="shared" si="4"/>
        <v>0</v>
      </c>
      <c r="G115" s="50">
        <v>9.2859999999999996</v>
      </c>
      <c r="H115" s="50" t="s">
        <v>60</v>
      </c>
      <c r="I115" s="50" t="s">
        <v>60</v>
      </c>
      <c r="J115" s="50" t="s">
        <v>60</v>
      </c>
      <c r="K115" s="50" t="s">
        <v>60</v>
      </c>
      <c r="L115" s="50" t="s">
        <v>60</v>
      </c>
      <c r="M115" s="50" t="s">
        <v>60</v>
      </c>
      <c r="N115" s="50" t="s">
        <v>60</v>
      </c>
      <c r="O115" s="50" t="s">
        <v>60</v>
      </c>
    </row>
    <row r="116" spans="1:15" x14ac:dyDescent="0.25">
      <c r="A116" s="48" t="s">
        <v>15</v>
      </c>
      <c r="B116" s="48" t="s">
        <v>239</v>
      </c>
      <c r="C116" s="46" t="s">
        <v>73</v>
      </c>
      <c r="D116" s="46"/>
      <c r="E116" s="46" t="s">
        <v>18</v>
      </c>
      <c r="F116" s="44">
        <f t="shared" si="4"/>
        <v>0</v>
      </c>
      <c r="G116" s="50" t="s">
        <v>60</v>
      </c>
      <c r="H116" s="50">
        <v>5.9859999999999998</v>
      </c>
      <c r="I116" s="50">
        <v>24.145</v>
      </c>
      <c r="J116" s="50" t="s">
        <v>60</v>
      </c>
      <c r="K116" s="50" t="s">
        <v>60</v>
      </c>
      <c r="L116" s="50" t="s">
        <v>60</v>
      </c>
      <c r="M116" s="50" t="s">
        <v>60</v>
      </c>
      <c r="N116" s="50" t="s">
        <v>60</v>
      </c>
      <c r="O116" s="50" t="s">
        <v>60</v>
      </c>
    </row>
    <row r="117" spans="1:15" x14ac:dyDescent="0.25">
      <c r="A117" s="48" t="s">
        <v>15</v>
      </c>
      <c r="B117" s="48" t="s">
        <v>239</v>
      </c>
      <c r="C117" s="46" t="s">
        <v>200</v>
      </c>
      <c r="D117" s="46"/>
      <c r="E117" s="46" t="s">
        <v>18</v>
      </c>
      <c r="F117" s="44">
        <f t="shared" si="4"/>
        <v>0</v>
      </c>
      <c r="G117" s="50">
        <v>0.224</v>
      </c>
      <c r="H117" s="50" t="s">
        <v>60</v>
      </c>
      <c r="I117" s="50">
        <v>4.0000000000000001E-3</v>
      </c>
      <c r="J117" s="50" t="s">
        <v>60</v>
      </c>
      <c r="K117" s="50" t="s">
        <v>60</v>
      </c>
      <c r="L117" s="50" t="s">
        <v>60</v>
      </c>
      <c r="M117" s="50" t="s">
        <v>60</v>
      </c>
      <c r="N117" s="50" t="s">
        <v>60</v>
      </c>
      <c r="O117" s="50" t="s">
        <v>60</v>
      </c>
    </row>
    <row r="118" spans="1:15" x14ac:dyDescent="0.25">
      <c r="A118" s="48" t="s">
        <v>15</v>
      </c>
      <c r="B118" s="48" t="s">
        <v>239</v>
      </c>
      <c r="C118" s="46" t="s">
        <v>118</v>
      </c>
      <c r="D118" s="46"/>
      <c r="E118" s="46" t="s">
        <v>18</v>
      </c>
      <c r="F118" s="44">
        <f t="shared" si="4"/>
        <v>0</v>
      </c>
      <c r="G118" s="50" t="s">
        <v>60</v>
      </c>
      <c r="H118" s="50">
        <v>405.51600000000002</v>
      </c>
      <c r="I118" s="50">
        <v>4.0000000000000001E-3</v>
      </c>
      <c r="J118" s="50" t="s">
        <v>60</v>
      </c>
      <c r="K118" s="50" t="s">
        <v>60</v>
      </c>
      <c r="L118" s="50">
        <v>2.4350000000000001</v>
      </c>
      <c r="M118" s="50" t="s">
        <v>60</v>
      </c>
      <c r="N118" s="50" t="s">
        <v>60</v>
      </c>
      <c r="O118" s="50" t="s">
        <v>60</v>
      </c>
    </row>
    <row r="119" spans="1:15" x14ac:dyDescent="0.25">
      <c r="A119" s="48" t="s">
        <v>15</v>
      </c>
      <c r="B119" s="48" t="s">
        <v>239</v>
      </c>
      <c r="C119" s="46" t="s">
        <v>78</v>
      </c>
      <c r="D119" s="46"/>
      <c r="E119" s="46" t="s">
        <v>18</v>
      </c>
      <c r="F119" s="44">
        <f t="shared" si="4"/>
        <v>0</v>
      </c>
      <c r="G119" s="50">
        <v>15.994999999999999</v>
      </c>
      <c r="H119" s="50" t="s">
        <v>60</v>
      </c>
      <c r="I119" s="50" t="s">
        <v>60</v>
      </c>
      <c r="J119" s="50" t="s">
        <v>60</v>
      </c>
      <c r="K119" s="50" t="s">
        <v>60</v>
      </c>
      <c r="L119" s="50" t="s">
        <v>60</v>
      </c>
      <c r="M119" s="50" t="s">
        <v>60</v>
      </c>
      <c r="N119" s="50" t="s">
        <v>60</v>
      </c>
      <c r="O119" s="50" t="s">
        <v>60</v>
      </c>
    </row>
    <row r="120" spans="1:15" x14ac:dyDescent="0.25">
      <c r="A120" s="48" t="s">
        <v>15</v>
      </c>
      <c r="B120" s="48" t="s">
        <v>239</v>
      </c>
      <c r="C120" s="46" t="s">
        <v>181</v>
      </c>
      <c r="D120" s="46"/>
      <c r="E120" s="46" t="s">
        <v>18</v>
      </c>
      <c r="F120" s="44">
        <f t="shared" si="4"/>
        <v>0</v>
      </c>
      <c r="G120" s="50">
        <v>2.2669999999999999</v>
      </c>
      <c r="H120" s="50">
        <v>5.3460000000000001</v>
      </c>
      <c r="I120" s="50">
        <v>54.798999999999999</v>
      </c>
      <c r="J120" s="50">
        <v>0.32100000000000001</v>
      </c>
      <c r="K120" s="50">
        <v>2.5499999999999998</v>
      </c>
      <c r="L120" s="50">
        <v>4.915</v>
      </c>
      <c r="M120" s="50" t="s">
        <v>60</v>
      </c>
      <c r="N120" s="50" t="s">
        <v>60</v>
      </c>
      <c r="O120" s="50" t="s">
        <v>60</v>
      </c>
    </row>
    <row r="121" spans="1:15" x14ac:dyDescent="0.25">
      <c r="A121" s="48" t="s">
        <v>15</v>
      </c>
      <c r="B121" s="48" t="s">
        <v>239</v>
      </c>
      <c r="C121" s="46" t="s">
        <v>184</v>
      </c>
      <c r="D121" s="46"/>
      <c r="E121" s="46" t="s">
        <v>18</v>
      </c>
      <c r="F121" s="44">
        <f t="shared" si="4"/>
        <v>0</v>
      </c>
      <c r="G121" s="50" t="s">
        <v>60</v>
      </c>
      <c r="H121" s="50">
        <v>34.049999999999997</v>
      </c>
      <c r="I121" s="50">
        <v>7.5</v>
      </c>
      <c r="J121" s="50">
        <v>6.548</v>
      </c>
      <c r="K121" s="50">
        <v>17.920000000000002</v>
      </c>
      <c r="L121" s="50" t="s">
        <v>60</v>
      </c>
      <c r="M121" s="50" t="s">
        <v>60</v>
      </c>
      <c r="N121" s="50" t="s">
        <v>60</v>
      </c>
      <c r="O121" s="50" t="s">
        <v>60</v>
      </c>
    </row>
    <row r="122" spans="1:15" x14ac:dyDescent="0.25">
      <c r="A122" s="48" t="s">
        <v>15</v>
      </c>
      <c r="B122" s="48" t="s">
        <v>239</v>
      </c>
      <c r="C122" s="46" t="s">
        <v>154</v>
      </c>
      <c r="D122" s="46"/>
      <c r="E122" s="46" t="s">
        <v>18</v>
      </c>
      <c r="F122" s="44">
        <f t="shared" si="4"/>
        <v>0</v>
      </c>
      <c r="G122" s="50">
        <v>1.492</v>
      </c>
      <c r="H122" s="50" t="s">
        <v>60</v>
      </c>
      <c r="I122" s="50" t="s">
        <v>60</v>
      </c>
      <c r="J122" s="50" t="s">
        <v>60</v>
      </c>
      <c r="K122" s="50" t="s">
        <v>60</v>
      </c>
      <c r="L122" s="50" t="s">
        <v>60</v>
      </c>
      <c r="M122" s="50" t="s">
        <v>60</v>
      </c>
      <c r="N122" s="50" t="s">
        <v>60</v>
      </c>
      <c r="O122" s="50" t="s">
        <v>60</v>
      </c>
    </row>
    <row r="123" spans="1:15" x14ac:dyDescent="0.25">
      <c r="A123" s="48" t="s">
        <v>15</v>
      </c>
      <c r="B123" s="48" t="s">
        <v>239</v>
      </c>
      <c r="C123" s="46" t="s">
        <v>175</v>
      </c>
      <c r="D123" s="46"/>
      <c r="E123" s="46" t="s">
        <v>18</v>
      </c>
      <c r="F123" s="44">
        <f t="shared" si="4"/>
        <v>0</v>
      </c>
      <c r="G123" s="50" t="s">
        <v>60</v>
      </c>
      <c r="H123" s="50" t="s">
        <v>60</v>
      </c>
      <c r="I123" s="50" t="s">
        <v>60</v>
      </c>
      <c r="J123" s="50">
        <v>2E-3</v>
      </c>
      <c r="K123" s="50" t="s">
        <v>60</v>
      </c>
      <c r="L123" s="50" t="s">
        <v>60</v>
      </c>
      <c r="M123" s="50" t="s">
        <v>60</v>
      </c>
      <c r="N123" s="50" t="s">
        <v>60</v>
      </c>
      <c r="O123" s="50" t="s">
        <v>60</v>
      </c>
    </row>
    <row r="124" spans="1:15" x14ac:dyDescent="0.25">
      <c r="A124" s="48" t="s">
        <v>15</v>
      </c>
      <c r="B124" s="48" t="s">
        <v>239</v>
      </c>
      <c r="C124" s="46" t="s">
        <v>269</v>
      </c>
      <c r="D124" s="46"/>
      <c r="E124" s="46" t="s">
        <v>18</v>
      </c>
      <c r="F124" s="44">
        <f t="shared" si="4"/>
        <v>0</v>
      </c>
      <c r="G124" s="50" t="s">
        <v>60</v>
      </c>
      <c r="H124" s="50" t="s">
        <v>60</v>
      </c>
      <c r="I124" s="50" t="s">
        <v>60</v>
      </c>
      <c r="J124" s="50">
        <v>0</v>
      </c>
      <c r="K124" s="50" t="s">
        <v>60</v>
      </c>
      <c r="L124" s="50" t="s">
        <v>60</v>
      </c>
      <c r="M124" s="50" t="s">
        <v>60</v>
      </c>
      <c r="N124" s="50" t="s">
        <v>60</v>
      </c>
      <c r="O124" s="50" t="s">
        <v>60</v>
      </c>
    </row>
    <row r="125" spans="1:15" x14ac:dyDescent="0.25">
      <c r="A125" s="48" t="s">
        <v>15</v>
      </c>
      <c r="B125" s="48" t="s">
        <v>239</v>
      </c>
      <c r="C125" s="46" t="s">
        <v>169</v>
      </c>
      <c r="D125" s="46"/>
      <c r="E125" s="46" t="s">
        <v>18</v>
      </c>
      <c r="F125" s="44">
        <f t="shared" si="4"/>
        <v>0</v>
      </c>
      <c r="G125" s="50">
        <v>1.3859999999999999</v>
      </c>
      <c r="H125" s="50">
        <v>11.832000000000001</v>
      </c>
      <c r="I125" s="50">
        <v>2.9159999999999999</v>
      </c>
      <c r="J125" s="50">
        <v>0</v>
      </c>
      <c r="K125" s="50" t="s">
        <v>60</v>
      </c>
      <c r="L125" s="50">
        <v>12.071999999999999</v>
      </c>
      <c r="M125" s="50" t="s">
        <v>60</v>
      </c>
      <c r="N125" s="50" t="s">
        <v>60</v>
      </c>
      <c r="O125" s="50" t="s">
        <v>60</v>
      </c>
    </row>
    <row r="126" spans="1:15" x14ac:dyDescent="0.25">
      <c r="A126" s="48" t="s">
        <v>15</v>
      </c>
      <c r="B126" s="48" t="s">
        <v>239</v>
      </c>
      <c r="C126" s="46" t="s">
        <v>54</v>
      </c>
      <c r="D126" s="46"/>
      <c r="E126" s="46" t="s">
        <v>18</v>
      </c>
      <c r="F126" s="44">
        <f t="shared" si="4"/>
        <v>0</v>
      </c>
      <c r="G126" s="50" t="s">
        <v>60</v>
      </c>
      <c r="H126" s="50">
        <v>86.403999999999996</v>
      </c>
      <c r="I126" s="50" t="s">
        <v>60</v>
      </c>
      <c r="J126" s="50">
        <v>4010.8490000000002</v>
      </c>
      <c r="K126" s="50">
        <v>7.7039999999999997</v>
      </c>
      <c r="L126" s="50">
        <v>100.364</v>
      </c>
      <c r="M126" s="50" t="s">
        <v>60</v>
      </c>
      <c r="N126" s="50" t="s">
        <v>60</v>
      </c>
      <c r="O126" s="50" t="s">
        <v>60</v>
      </c>
    </row>
    <row r="127" spans="1:15" x14ac:dyDescent="0.25">
      <c r="A127" s="48" t="s">
        <v>15</v>
      </c>
      <c r="B127" s="48" t="s">
        <v>239</v>
      </c>
      <c r="C127" s="46" t="s">
        <v>159</v>
      </c>
      <c r="D127" s="46"/>
      <c r="E127" s="46" t="s">
        <v>18</v>
      </c>
      <c r="F127" s="44">
        <f t="shared" si="4"/>
        <v>0</v>
      </c>
      <c r="G127" s="50">
        <v>3.8879999999999999</v>
      </c>
      <c r="H127" s="50">
        <v>26.356000000000002</v>
      </c>
      <c r="I127" s="50">
        <v>79.001999999999995</v>
      </c>
      <c r="J127" s="50" t="s">
        <v>60</v>
      </c>
      <c r="K127" s="50">
        <v>5.0000000000000001E-3</v>
      </c>
      <c r="L127" s="50" t="s">
        <v>60</v>
      </c>
      <c r="M127" s="50" t="s">
        <v>60</v>
      </c>
      <c r="N127" s="50" t="s">
        <v>60</v>
      </c>
      <c r="O127" s="50" t="s">
        <v>60</v>
      </c>
    </row>
    <row r="128" spans="1:15" x14ac:dyDescent="0.25">
      <c r="A128" s="48" t="s">
        <v>15</v>
      </c>
      <c r="B128" s="48" t="s">
        <v>239</v>
      </c>
      <c r="C128" s="46" t="s">
        <v>176</v>
      </c>
      <c r="D128" s="46"/>
      <c r="E128" s="46" t="s">
        <v>18</v>
      </c>
      <c r="F128" s="44">
        <f t="shared" si="4"/>
        <v>0</v>
      </c>
      <c r="G128" s="50">
        <v>28.26</v>
      </c>
      <c r="H128" s="50" t="s">
        <v>60</v>
      </c>
      <c r="I128" s="50" t="s">
        <v>60</v>
      </c>
      <c r="J128" s="50" t="s">
        <v>60</v>
      </c>
      <c r="K128" s="50" t="s">
        <v>60</v>
      </c>
      <c r="L128" s="50" t="s">
        <v>60</v>
      </c>
      <c r="M128" s="50" t="s">
        <v>60</v>
      </c>
      <c r="N128" s="50" t="s">
        <v>60</v>
      </c>
      <c r="O128" s="50" t="s">
        <v>60</v>
      </c>
    </row>
    <row r="129" spans="1:15" x14ac:dyDescent="0.25">
      <c r="A129" s="48" t="s">
        <v>15</v>
      </c>
      <c r="B129" s="48" t="s">
        <v>239</v>
      </c>
      <c r="C129" s="46" t="s">
        <v>98</v>
      </c>
      <c r="D129" s="46"/>
      <c r="E129" s="46" t="s">
        <v>18</v>
      </c>
      <c r="F129" s="44">
        <f t="shared" si="4"/>
        <v>0</v>
      </c>
      <c r="G129" s="50">
        <v>0.31</v>
      </c>
      <c r="H129" s="50">
        <v>1.034</v>
      </c>
      <c r="I129" s="50" t="s">
        <v>60</v>
      </c>
      <c r="J129" s="50">
        <v>8.3770000000000007</v>
      </c>
      <c r="K129" s="50">
        <v>14.65</v>
      </c>
      <c r="L129" s="50">
        <v>15.472</v>
      </c>
      <c r="M129" s="50" t="s">
        <v>60</v>
      </c>
      <c r="N129" s="50" t="s">
        <v>60</v>
      </c>
      <c r="O129" s="50" t="s">
        <v>60</v>
      </c>
    </row>
    <row r="130" spans="1:15" x14ac:dyDescent="0.25">
      <c r="A130" s="48" t="s">
        <v>15</v>
      </c>
      <c r="B130" s="48" t="s">
        <v>239</v>
      </c>
      <c r="C130" s="46" t="s">
        <v>177</v>
      </c>
      <c r="D130" s="46"/>
      <c r="E130" s="46" t="s">
        <v>18</v>
      </c>
      <c r="F130" s="44">
        <f t="shared" si="4"/>
        <v>0</v>
      </c>
      <c r="G130" s="50">
        <v>38.44</v>
      </c>
      <c r="H130" s="50" t="s">
        <v>60</v>
      </c>
      <c r="I130" s="50">
        <v>5.6310000000000002</v>
      </c>
      <c r="J130" s="50" t="s">
        <v>60</v>
      </c>
      <c r="K130" s="50" t="s">
        <v>60</v>
      </c>
      <c r="L130" s="50" t="s">
        <v>60</v>
      </c>
      <c r="M130" s="50" t="s">
        <v>60</v>
      </c>
      <c r="N130" s="50" t="s">
        <v>60</v>
      </c>
      <c r="O130" s="50" t="s">
        <v>60</v>
      </c>
    </row>
    <row r="131" spans="1:15" x14ac:dyDescent="0.25">
      <c r="A131" s="48" t="s">
        <v>15</v>
      </c>
      <c r="B131" s="48" t="s">
        <v>239</v>
      </c>
      <c r="C131" s="46" t="s">
        <v>86</v>
      </c>
      <c r="D131" s="46"/>
      <c r="E131" s="46" t="s">
        <v>18</v>
      </c>
      <c r="F131" s="44">
        <f t="shared" si="4"/>
        <v>0</v>
      </c>
      <c r="G131" s="50">
        <v>87.956000000000003</v>
      </c>
      <c r="H131" s="50">
        <v>7.4930000000000003</v>
      </c>
      <c r="I131" s="50">
        <v>46.459000000000003</v>
      </c>
      <c r="J131" s="50" t="s">
        <v>60</v>
      </c>
      <c r="K131" s="50" t="s">
        <v>60</v>
      </c>
      <c r="L131" s="50" t="s">
        <v>60</v>
      </c>
      <c r="M131" s="50" t="s">
        <v>60</v>
      </c>
      <c r="N131" s="50" t="s">
        <v>60</v>
      </c>
      <c r="O131" s="50" t="s">
        <v>60</v>
      </c>
    </row>
    <row r="132" spans="1:15" x14ac:dyDescent="0.25">
      <c r="A132" s="48" t="s">
        <v>15</v>
      </c>
      <c r="B132" s="48" t="s">
        <v>239</v>
      </c>
      <c r="C132" s="46" t="s">
        <v>179</v>
      </c>
      <c r="D132" s="46"/>
      <c r="E132" s="46" t="s">
        <v>18</v>
      </c>
      <c r="F132" s="44">
        <f t="shared" si="4"/>
        <v>0</v>
      </c>
      <c r="G132" s="50" t="s">
        <v>60</v>
      </c>
      <c r="H132" s="50" t="s">
        <v>60</v>
      </c>
      <c r="I132" s="50">
        <v>4.0000000000000001E-3</v>
      </c>
      <c r="J132" s="50" t="s">
        <v>60</v>
      </c>
      <c r="K132" s="50" t="s">
        <v>60</v>
      </c>
      <c r="L132" s="50" t="s">
        <v>60</v>
      </c>
      <c r="M132" s="50" t="s">
        <v>60</v>
      </c>
      <c r="N132" s="50" t="s">
        <v>60</v>
      </c>
      <c r="O132" s="50" t="s">
        <v>60</v>
      </c>
    </row>
    <row r="133" spans="1:15" x14ac:dyDescent="0.25">
      <c r="A133" s="48" t="s">
        <v>15</v>
      </c>
      <c r="B133" s="48" t="s">
        <v>239</v>
      </c>
      <c r="C133" s="46" t="s">
        <v>65</v>
      </c>
      <c r="D133" s="46"/>
      <c r="E133" s="46" t="s">
        <v>18</v>
      </c>
      <c r="F133" s="44">
        <f t="shared" si="4"/>
        <v>0</v>
      </c>
      <c r="G133" s="50">
        <v>0.68100000000000005</v>
      </c>
      <c r="H133" s="50">
        <v>5.8760000000000003</v>
      </c>
      <c r="I133" s="50">
        <v>640</v>
      </c>
      <c r="J133" s="50">
        <v>2E-3</v>
      </c>
      <c r="K133" s="50">
        <v>5.75</v>
      </c>
      <c r="L133" s="50">
        <v>18</v>
      </c>
      <c r="M133" s="50" t="s">
        <v>60</v>
      </c>
      <c r="N133" s="50" t="s">
        <v>60</v>
      </c>
      <c r="O133" s="50" t="s">
        <v>60</v>
      </c>
    </row>
    <row r="134" spans="1:15" x14ac:dyDescent="0.25">
      <c r="A134" s="48" t="s">
        <v>15</v>
      </c>
      <c r="B134" s="48" t="s">
        <v>239</v>
      </c>
      <c r="C134" s="46" t="s">
        <v>193</v>
      </c>
      <c r="D134" s="46"/>
      <c r="E134" s="46" t="s">
        <v>18</v>
      </c>
      <c r="F134" s="44">
        <f t="shared" si="4"/>
        <v>0</v>
      </c>
      <c r="G134" s="50">
        <v>2.423</v>
      </c>
      <c r="H134" s="50">
        <v>13.986000000000001</v>
      </c>
      <c r="I134" s="50">
        <v>6.4930000000000003</v>
      </c>
      <c r="J134" s="50">
        <v>2.7010000000000001</v>
      </c>
      <c r="K134" s="50">
        <v>3.39</v>
      </c>
      <c r="L134" s="50" t="s">
        <v>60</v>
      </c>
      <c r="M134" s="50" t="s">
        <v>60</v>
      </c>
      <c r="N134" s="50" t="s">
        <v>60</v>
      </c>
      <c r="O134" s="50" t="s">
        <v>60</v>
      </c>
    </row>
    <row r="135" spans="1:15" x14ac:dyDescent="0.25">
      <c r="A135" s="48" t="s">
        <v>15</v>
      </c>
      <c r="B135" s="48" t="s">
        <v>239</v>
      </c>
      <c r="C135" s="46" t="s">
        <v>111</v>
      </c>
      <c r="D135" s="46"/>
      <c r="E135" s="46" t="s">
        <v>18</v>
      </c>
      <c r="F135" s="44">
        <f t="shared" ref="F135:F165" si="5">SUM(M135:O135)/3</f>
        <v>0</v>
      </c>
      <c r="G135" s="50">
        <v>1.591</v>
      </c>
      <c r="H135" s="50" t="s">
        <v>60</v>
      </c>
      <c r="I135" s="50" t="s">
        <v>60</v>
      </c>
      <c r="J135" s="50">
        <v>7.0359999999999996</v>
      </c>
      <c r="K135" s="50" t="s">
        <v>60</v>
      </c>
      <c r="L135" s="50" t="s">
        <v>60</v>
      </c>
      <c r="M135" s="50" t="s">
        <v>60</v>
      </c>
      <c r="N135" s="50" t="s">
        <v>60</v>
      </c>
      <c r="O135" s="50" t="s">
        <v>60</v>
      </c>
    </row>
    <row r="136" spans="1:15" x14ac:dyDescent="0.25">
      <c r="A136" s="48" t="s">
        <v>15</v>
      </c>
      <c r="B136" s="48" t="s">
        <v>239</v>
      </c>
      <c r="C136" s="46" t="s">
        <v>101</v>
      </c>
      <c r="D136" s="46"/>
      <c r="E136" s="46" t="s">
        <v>18</v>
      </c>
      <c r="F136" s="44">
        <f t="shared" si="5"/>
        <v>0</v>
      </c>
      <c r="G136" s="50" t="s">
        <v>60</v>
      </c>
      <c r="H136" s="50">
        <v>0.44800000000000001</v>
      </c>
      <c r="I136" s="50" t="s">
        <v>60</v>
      </c>
      <c r="J136" s="50" t="s">
        <v>60</v>
      </c>
      <c r="K136" s="50" t="s">
        <v>60</v>
      </c>
      <c r="L136" s="50">
        <v>8.0429999999999993</v>
      </c>
      <c r="M136" s="50" t="s">
        <v>60</v>
      </c>
      <c r="N136" s="50" t="s">
        <v>60</v>
      </c>
      <c r="O136" s="50" t="s">
        <v>60</v>
      </c>
    </row>
    <row r="137" spans="1:15" x14ac:dyDescent="0.25">
      <c r="A137" s="48" t="s">
        <v>15</v>
      </c>
      <c r="B137" s="48" t="s">
        <v>239</v>
      </c>
      <c r="C137" s="46" t="s">
        <v>185</v>
      </c>
      <c r="D137" s="46"/>
      <c r="E137" s="46" t="s">
        <v>18</v>
      </c>
      <c r="F137" s="44">
        <f t="shared" si="5"/>
        <v>0</v>
      </c>
      <c r="G137" s="50" t="s">
        <v>60</v>
      </c>
      <c r="H137" s="50">
        <v>1E-3</v>
      </c>
      <c r="I137" s="50">
        <v>4.5679999999999996</v>
      </c>
      <c r="J137" s="50">
        <v>3.6999999999999998E-2</v>
      </c>
      <c r="K137" s="50">
        <v>5.93</v>
      </c>
      <c r="L137" s="50" t="s">
        <v>60</v>
      </c>
      <c r="M137" s="50" t="s">
        <v>60</v>
      </c>
      <c r="N137" s="50" t="s">
        <v>60</v>
      </c>
      <c r="O137" s="50" t="s">
        <v>60</v>
      </c>
    </row>
    <row r="138" spans="1:15" x14ac:dyDescent="0.25">
      <c r="A138" s="48" t="s">
        <v>15</v>
      </c>
      <c r="B138" s="48" t="s">
        <v>239</v>
      </c>
      <c r="C138" s="46" t="s">
        <v>97</v>
      </c>
      <c r="D138" s="46"/>
      <c r="E138" s="46" t="s">
        <v>18</v>
      </c>
      <c r="F138" s="44">
        <f t="shared" si="5"/>
        <v>0</v>
      </c>
      <c r="G138" s="50">
        <v>6.7000000000000004E-2</v>
      </c>
      <c r="H138" s="50">
        <v>9.6000000000000002E-2</v>
      </c>
      <c r="I138" s="50" t="s">
        <v>60</v>
      </c>
      <c r="J138" s="50" t="s">
        <v>60</v>
      </c>
      <c r="K138" s="50" t="s">
        <v>60</v>
      </c>
      <c r="L138" s="50" t="s">
        <v>60</v>
      </c>
      <c r="M138" s="50" t="s">
        <v>60</v>
      </c>
      <c r="N138" s="50" t="s">
        <v>60</v>
      </c>
      <c r="O138" s="50" t="s">
        <v>60</v>
      </c>
    </row>
    <row r="139" spans="1:15" x14ac:dyDescent="0.25">
      <c r="A139" s="48" t="s">
        <v>15</v>
      </c>
      <c r="B139" s="48" t="s">
        <v>239</v>
      </c>
      <c r="C139" s="46" t="s">
        <v>94</v>
      </c>
      <c r="D139" s="46"/>
      <c r="E139" s="46" t="s">
        <v>18</v>
      </c>
      <c r="F139" s="44">
        <f t="shared" si="5"/>
        <v>0</v>
      </c>
      <c r="G139" s="50" t="s">
        <v>60</v>
      </c>
      <c r="H139" s="50">
        <v>3.4910000000000001</v>
      </c>
      <c r="I139" s="50">
        <v>2185.06</v>
      </c>
      <c r="J139" s="50">
        <v>0</v>
      </c>
      <c r="K139" s="50" t="s">
        <v>60</v>
      </c>
      <c r="L139" s="50">
        <v>61.567999999999998</v>
      </c>
      <c r="M139" s="50" t="s">
        <v>60</v>
      </c>
      <c r="N139" s="50" t="s">
        <v>60</v>
      </c>
      <c r="O139" s="50" t="s">
        <v>60</v>
      </c>
    </row>
    <row r="140" spans="1:15" x14ac:dyDescent="0.25">
      <c r="A140" s="48" t="s">
        <v>15</v>
      </c>
      <c r="B140" s="48" t="s">
        <v>239</v>
      </c>
      <c r="C140" s="46" t="s">
        <v>125</v>
      </c>
      <c r="D140" s="46"/>
      <c r="E140" s="46" t="s">
        <v>18</v>
      </c>
      <c r="F140" s="44">
        <f t="shared" si="5"/>
        <v>0</v>
      </c>
      <c r="G140" s="50">
        <v>374.19</v>
      </c>
      <c r="H140" s="50">
        <v>545.20399999999995</v>
      </c>
      <c r="I140" s="50">
        <v>1362.4639999999999</v>
      </c>
      <c r="J140" s="50" t="s">
        <v>60</v>
      </c>
      <c r="K140" s="50" t="s">
        <v>60</v>
      </c>
      <c r="L140" s="50" t="s">
        <v>60</v>
      </c>
      <c r="M140" s="50" t="s">
        <v>60</v>
      </c>
      <c r="N140" s="50" t="s">
        <v>60</v>
      </c>
      <c r="O140" s="50" t="s">
        <v>60</v>
      </c>
    </row>
    <row r="141" spans="1:15" x14ac:dyDescent="0.25">
      <c r="A141" s="48" t="s">
        <v>15</v>
      </c>
      <c r="B141" s="48" t="s">
        <v>239</v>
      </c>
      <c r="C141" s="46" t="s">
        <v>83</v>
      </c>
      <c r="D141" s="46"/>
      <c r="E141" s="46" t="s">
        <v>18</v>
      </c>
      <c r="F141" s="44">
        <f t="shared" si="5"/>
        <v>0</v>
      </c>
      <c r="G141" s="50" t="s">
        <v>60</v>
      </c>
      <c r="H141" s="50" t="s">
        <v>60</v>
      </c>
      <c r="I141" s="50">
        <v>160</v>
      </c>
      <c r="J141" s="50" t="s">
        <v>60</v>
      </c>
      <c r="K141" s="50" t="s">
        <v>60</v>
      </c>
      <c r="L141" s="50">
        <v>333.88200000000001</v>
      </c>
      <c r="M141" s="50" t="s">
        <v>60</v>
      </c>
      <c r="N141" s="50" t="s">
        <v>60</v>
      </c>
      <c r="O141" s="50" t="s">
        <v>60</v>
      </c>
    </row>
    <row r="142" spans="1:15" x14ac:dyDescent="0.25">
      <c r="A142" s="48" t="s">
        <v>15</v>
      </c>
      <c r="B142" s="48" t="s">
        <v>239</v>
      </c>
      <c r="C142" s="46" t="s">
        <v>168</v>
      </c>
      <c r="D142" s="46"/>
      <c r="E142" s="46" t="s">
        <v>18</v>
      </c>
      <c r="F142" s="44">
        <f t="shared" si="5"/>
        <v>0</v>
      </c>
      <c r="G142" s="50" t="s">
        <v>60</v>
      </c>
      <c r="H142" s="50" t="s">
        <v>60</v>
      </c>
      <c r="I142" s="50">
        <v>28.8</v>
      </c>
      <c r="J142" s="50" t="s">
        <v>60</v>
      </c>
      <c r="K142" s="50" t="s">
        <v>60</v>
      </c>
      <c r="L142" s="50" t="s">
        <v>60</v>
      </c>
      <c r="M142" s="50" t="s">
        <v>60</v>
      </c>
      <c r="N142" s="50" t="s">
        <v>60</v>
      </c>
      <c r="O142" s="50" t="s">
        <v>60</v>
      </c>
    </row>
    <row r="143" spans="1:15" x14ac:dyDescent="0.25">
      <c r="A143" s="48" t="s">
        <v>15</v>
      </c>
      <c r="B143" s="48" t="s">
        <v>239</v>
      </c>
      <c r="C143" s="46" t="s">
        <v>161</v>
      </c>
      <c r="D143" s="46"/>
      <c r="E143" s="46" t="s">
        <v>18</v>
      </c>
      <c r="F143" s="44">
        <f t="shared" si="5"/>
        <v>0</v>
      </c>
      <c r="G143" s="50">
        <v>3.5510000000000002</v>
      </c>
      <c r="H143" s="50" t="s">
        <v>60</v>
      </c>
      <c r="I143" s="50">
        <v>0.03</v>
      </c>
      <c r="J143" s="50" t="s">
        <v>60</v>
      </c>
      <c r="K143" s="50" t="s">
        <v>60</v>
      </c>
      <c r="L143" s="50" t="s">
        <v>60</v>
      </c>
      <c r="M143" s="50" t="s">
        <v>60</v>
      </c>
      <c r="N143" s="50" t="s">
        <v>60</v>
      </c>
      <c r="O143" s="50" t="s">
        <v>60</v>
      </c>
    </row>
    <row r="144" spans="1:15" x14ac:dyDescent="0.25">
      <c r="A144" s="48" t="s">
        <v>15</v>
      </c>
      <c r="B144" s="48" t="s">
        <v>239</v>
      </c>
      <c r="C144" s="46" t="s">
        <v>162</v>
      </c>
      <c r="D144" s="46"/>
      <c r="E144" s="46" t="s">
        <v>18</v>
      </c>
      <c r="F144" s="44">
        <f t="shared" si="5"/>
        <v>0</v>
      </c>
      <c r="G144" s="50" t="s">
        <v>60</v>
      </c>
      <c r="H144" s="50">
        <v>16.128</v>
      </c>
      <c r="I144" s="50" t="s">
        <v>60</v>
      </c>
      <c r="J144" s="50" t="s">
        <v>60</v>
      </c>
      <c r="K144" s="50" t="s">
        <v>60</v>
      </c>
      <c r="L144" s="50" t="s">
        <v>60</v>
      </c>
      <c r="M144" s="50" t="s">
        <v>60</v>
      </c>
      <c r="N144" s="50" t="s">
        <v>60</v>
      </c>
      <c r="O144" s="50" t="s">
        <v>60</v>
      </c>
    </row>
    <row r="145" spans="1:15" x14ac:dyDescent="0.25">
      <c r="A145" s="48" t="s">
        <v>15</v>
      </c>
      <c r="B145" s="48" t="s">
        <v>239</v>
      </c>
      <c r="C145" s="46" t="s">
        <v>56</v>
      </c>
      <c r="D145" s="46"/>
      <c r="E145" s="46" t="s">
        <v>18</v>
      </c>
      <c r="F145" s="44">
        <f t="shared" si="5"/>
        <v>0</v>
      </c>
      <c r="G145" s="50" t="s">
        <v>60</v>
      </c>
      <c r="H145" s="50">
        <v>47.49</v>
      </c>
      <c r="I145" s="50">
        <v>18</v>
      </c>
      <c r="J145" s="50" t="s">
        <v>60</v>
      </c>
      <c r="K145" s="50" t="s">
        <v>60</v>
      </c>
      <c r="L145" s="50" t="s">
        <v>60</v>
      </c>
      <c r="M145" s="50" t="s">
        <v>60</v>
      </c>
      <c r="N145" s="50" t="s">
        <v>60</v>
      </c>
      <c r="O145" s="50" t="s">
        <v>60</v>
      </c>
    </row>
    <row r="146" spans="1:15" x14ac:dyDescent="0.25">
      <c r="A146" s="48" t="s">
        <v>15</v>
      </c>
      <c r="B146" s="48" t="s">
        <v>239</v>
      </c>
      <c r="C146" s="46" t="s">
        <v>103</v>
      </c>
      <c r="D146" s="46"/>
      <c r="E146" s="46" t="s">
        <v>18</v>
      </c>
      <c r="F146" s="44">
        <f t="shared" si="5"/>
        <v>0</v>
      </c>
      <c r="G146" s="50" t="s">
        <v>60</v>
      </c>
      <c r="H146" s="50" t="s">
        <v>60</v>
      </c>
      <c r="I146" s="50" t="s">
        <v>60</v>
      </c>
      <c r="J146" s="50">
        <v>1.599</v>
      </c>
      <c r="K146" s="50" t="s">
        <v>60</v>
      </c>
      <c r="L146" s="50" t="s">
        <v>60</v>
      </c>
      <c r="M146" s="50" t="s">
        <v>60</v>
      </c>
      <c r="N146" s="50" t="s">
        <v>60</v>
      </c>
      <c r="O146" s="50" t="s">
        <v>60</v>
      </c>
    </row>
    <row r="147" spans="1:15" x14ac:dyDescent="0.25">
      <c r="A147" s="48" t="s">
        <v>15</v>
      </c>
      <c r="B147" s="48" t="s">
        <v>239</v>
      </c>
      <c r="C147" s="46" t="s">
        <v>106</v>
      </c>
      <c r="D147" s="46"/>
      <c r="E147" s="46" t="s">
        <v>18</v>
      </c>
      <c r="F147" s="44">
        <f t="shared" si="5"/>
        <v>0</v>
      </c>
      <c r="G147" s="50" t="s">
        <v>60</v>
      </c>
      <c r="H147" s="50">
        <v>4.9409999999999998</v>
      </c>
      <c r="I147" s="50">
        <v>57.816000000000003</v>
      </c>
      <c r="J147" s="50" t="s">
        <v>60</v>
      </c>
      <c r="K147" s="50" t="s">
        <v>60</v>
      </c>
      <c r="L147" s="50" t="s">
        <v>60</v>
      </c>
      <c r="M147" s="50" t="s">
        <v>60</v>
      </c>
      <c r="N147" s="50" t="s">
        <v>60</v>
      </c>
      <c r="O147" s="50" t="s">
        <v>60</v>
      </c>
    </row>
    <row r="148" spans="1:15" x14ac:dyDescent="0.25">
      <c r="A148" s="48" t="s">
        <v>15</v>
      </c>
      <c r="B148" s="48" t="s">
        <v>239</v>
      </c>
      <c r="C148" s="46" t="s">
        <v>129</v>
      </c>
      <c r="D148" s="46"/>
      <c r="E148" s="46" t="s">
        <v>18</v>
      </c>
      <c r="F148" s="44">
        <f t="shared" si="5"/>
        <v>0</v>
      </c>
      <c r="G148" s="50">
        <v>1393.481</v>
      </c>
      <c r="H148" s="50">
        <v>0.96099999999999997</v>
      </c>
      <c r="I148" s="50">
        <v>5.3810000000000002</v>
      </c>
      <c r="J148" s="50" t="s">
        <v>60</v>
      </c>
      <c r="K148" s="50" t="s">
        <v>60</v>
      </c>
      <c r="L148" s="50">
        <v>2.633</v>
      </c>
      <c r="M148" s="50" t="s">
        <v>60</v>
      </c>
      <c r="N148" s="50" t="s">
        <v>60</v>
      </c>
      <c r="O148" s="50" t="s">
        <v>60</v>
      </c>
    </row>
    <row r="149" spans="1:15" x14ac:dyDescent="0.25">
      <c r="A149" s="48" t="s">
        <v>15</v>
      </c>
      <c r="B149" s="48" t="s">
        <v>239</v>
      </c>
      <c r="C149" s="46" t="s">
        <v>127</v>
      </c>
      <c r="D149" s="46"/>
      <c r="E149" s="46" t="s">
        <v>18</v>
      </c>
      <c r="F149" s="44">
        <f t="shared" si="5"/>
        <v>0</v>
      </c>
      <c r="G149" s="50">
        <v>31.297000000000001</v>
      </c>
      <c r="H149" s="50">
        <v>0</v>
      </c>
      <c r="I149" s="50" t="s">
        <v>60</v>
      </c>
      <c r="J149" s="50">
        <v>0</v>
      </c>
      <c r="K149" s="50" t="s">
        <v>60</v>
      </c>
      <c r="L149" s="50" t="s">
        <v>60</v>
      </c>
      <c r="M149" s="50" t="s">
        <v>60</v>
      </c>
      <c r="N149" s="50" t="s">
        <v>60</v>
      </c>
      <c r="O149" s="50" t="s">
        <v>60</v>
      </c>
    </row>
    <row r="150" spans="1:15" x14ac:dyDescent="0.25">
      <c r="A150" s="48" t="s">
        <v>15</v>
      </c>
      <c r="B150" s="48" t="s">
        <v>239</v>
      </c>
      <c r="C150" s="46" t="s">
        <v>205</v>
      </c>
      <c r="D150" s="46"/>
      <c r="E150" s="46" t="s">
        <v>18</v>
      </c>
      <c r="F150" s="44">
        <f t="shared" si="5"/>
        <v>0</v>
      </c>
      <c r="G150" s="50" t="s">
        <v>60</v>
      </c>
      <c r="H150" s="50" t="s">
        <v>60</v>
      </c>
      <c r="I150" s="50" t="s">
        <v>60</v>
      </c>
      <c r="J150" s="50" t="s">
        <v>60</v>
      </c>
      <c r="K150" s="50">
        <v>12.375</v>
      </c>
      <c r="L150" s="50" t="s">
        <v>60</v>
      </c>
      <c r="M150" s="50" t="s">
        <v>60</v>
      </c>
      <c r="N150" s="50" t="s">
        <v>60</v>
      </c>
      <c r="O150" s="50" t="s">
        <v>60</v>
      </c>
    </row>
    <row r="151" spans="1:15" x14ac:dyDescent="0.25">
      <c r="A151" s="48" t="s">
        <v>15</v>
      </c>
      <c r="B151" s="48" t="s">
        <v>239</v>
      </c>
      <c r="C151" s="46" t="s">
        <v>172</v>
      </c>
      <c r="D151" s="46"/>
      <c r="E151" s="46" t="s">
        <v>18</v>
      </c>
      <c r="F151" s="44">
        <f t="shared" si="5"/>
        <v>0</v>
      </c>
      <c r="G151" s="50">
        <v>6.2990000000000004</v>
      </c>
      <c r="H151" s="50" t="s">
        <v>60</v>
      </c>
      <c r="I151" s="50" t="s">
        <v>60</v>
      </c>
      <c r="J151" s="50" t="s">
        <v>60</v>
      </c>
      <c r="K151" s="50" t="s">
        <v>60</v>
      </c>
      <c r="L151" s="50" t="s">
        <v>60</v>
      </c>
      <c r="M151" s="50" t="s">
        <v>60</v>
      </c>
      <c r="N151" s="50" t="s">
        <v>60</v>
      </c>
      <c r="O151" s="50" t="s">
        <v>60</v>
      </c>
    </row>
    <row r="152" spans="1:15" x14ac:dyDescent="0.25">
      <c r="A152" s="48" t="s">
        <v>15</v>
      </c>
      <c r="B152" s="48" t="s">
        <v>239</v>
      </c>
      <c r="C152" s="46" t="s">
        <v>66</v>
      </c>
      <c r="D152" s="46"/>
      <c r="E152" s="46" t="s">
        <v>18</v>
      </c>
      <c r="F152" s="44">
        <f t="shared" si="5"/>
        <v>0</v>
      </c>
      <c r="G152" s="50">
        <v>0.51900000000000002</v>
      </c>
      <c r="H152" s="50">
        <v>4.0640000000000001</v>
      </c>
      <c r="I152" s="50" t="s">
        <v>60</v>
      </c>
      <c r="J152" s="50">
        <v>1E-3</v>
      </c>
      <c r="K152" s="50">
        <v>0.16800000000000001</v>
      </c>
      <c r="L152" s="50">
        <v>3.8</v>
      </c>
      <c r="M152" s="50" t="s">
        <v>60</v>
      </c>
      <c r="N152" s="50" t="s">
        <v>60</v>
      </c>
      <c r="O152" s="50" t="s">
        <v>60</v>
      </c>
    </row>
    <row r="153" spans="1:15" x14ac:dyDescent="0.25">
      <c r="A153" s="48" t="s">
        <v>15</v>
      </c>
      <c r="B153" s="48" t="s">
        <v>239</v>
      </c>
      <c r="C153" s="46" t="s">
        <v>120</v>
      </c>
      <c r="D153" s="46"/>
      <c r="E153" s="46" t="s">
        <v>18</v>
      </c>
      <c r="F153" s="44">
        <f t="shared" si="5"/>
        <v>0</v>
      </c>
      <c r="G153" s="50" t="s">
        <v>60</v>
      </c>
      <c r="H153" s="50" t="s">
        <v>60</v>
      </c>
      <c r="I153" s="50">
        <v>5.0000000000000001E-3</v>
      </c>
      <c r="J153" s="50" t="s">
        <v>60</v>
      </c>
      <c r="K153" s="50" t="s">
        <v>60</v>
      </c>
      <c r="L153" s="50">
        <v>2.5</v>
      </c>
      <c r="M153" s="50" t="s">
        <v>60</v>
      </c>
      <c r="N153" s="50" t="s">
        <v>60</v>
      </c>
      <c r="O153" s="50" t="s">
        <v>60</v>
      </c>
    </row>
    <row r="154" spans="1:15" x14ac:dyDescent="0.25">
      <c r="A154" s="48" t="s">
        <v>15</v>
      </c>
      <c r="B154" s="48" t="s">
        <v>239</v>
      </c>
      <c r="C154" s="46" t="s">
        <v>102</v>
      </c>
      <c r="D154" s="46"/>
      <c r="E154" s="46" t="s">
        <v>18</v>
      </c>
      <c r="F154" s="44">
        <f t="shared" si="5"/>
        <v>0</v>
      </c>
      <c r="G154" s="50" t="s">
        <v>60</v>
      </c>
      <c r="H154" s="50">
        <v>0.02</v>
      </c>
      <c r="I154" s="50">
        <v>368.87700000000001</v>
      </c>
      <c r="J154" s="50">
        <v>8.8999999999999996E-2</v>
      </c>
      <c r="K154" s="50">
        <v>114.029</v>
      </c>
      <c r="L154" s="50">
        <v>4.28</v>
      </c>
      <c r="M154" s="50" t="s">
        <v>60</v>
      </c>
      <c r="N154" s="50" t="s">
        <v>60</v>
      </c>
      <c r="O154" s="50" t="s">
        <v>60</v>
      </c>
    </row>
    <row r="155" spans="1:15" x14ac:dyDescent="0.25">
      <c r="A155" s="48" t="s">
        <v>15</v>
      </c>
      <c r="B155" s="48" t="s">
        <v>239</v>
      </c>
      <c r="C155" s="46" t="s">
        <v>116</v>
      </c>
      <c r="D155" s="46"/>
      <c r="E155" s="46" t="s">
        <v>18</v>
      </c>
      <c r="F155" s="44">
        <f t="shared" si="5"/>
        <v>0</v>
      </c>
      <c r="G155" s="50" t="s">
        <v>60</v>
      </c>
      <c r="H155" s="50" t="s">
        <v>60</v>
      </c>
      <c r="I155" s="50">
        <v>362.66699999999997</v>
      </c>
      <c r="J155" s="50" t="s">
        <v>60</v>
      </c>
      <c r="K155" s="50" t="s">
        <v>60</v>
      </c>
      <c r="L155" s="50" t="s">
        <v>60</v>
      </c>
      <c r="M155" s="50" t="s">
        <v>60</v>
      </c>
      <c r="N155" s="50" t="s">
        <v>60</v>
      </c>
      <c r="O155" s="50" t="s">
        <v>60</v>
      </c>
    </row>
    <row r="156" spans="1:15" x14ac:dyDescent="0.25">
      <c r="A156" s="48" t="s">
        <v>15</v>
      </c>
      <c r="B156" s="48" t="s">
        <v>239</v>
      </c>
      <c r="C156" s="46" t="s">
        <v>165</v>
      </c>
      <c r="D156" s="46"/>
      <c r="E156" s="46" t="s">
        <v>18</v>
      </c>
      <c r="F156" s="44">
        <f t="shared" si="5"/>
        <v>0</v>
      </c>
      <c r="G156" s="50" t="s">
        <v>60</v>
      </c>
      <c r="H156" s="50" t="s">
        <v>60</v>
      </c>
      <c r="I156" s="50" t="s">
        <v>60</v>
      </c>
      <c r="J156" s="50" t="s">
        <v>60</v>
      </c>
      <c r="K156" s="50" t="s">
        <v>60</v>
      </c>
      <c r="L156" s="50">
        <v>23.52</v>
      </c>
      <c r="M156" s="50" t="s">
        <v>60</v>
      </c>
      <c r="N156" s="50" t="s">
        <v>60</v>
      </c>
      <c r="O156" s="50" t="s">
        <v>60</v>
      </c>
    </row>
    <row r="157" spans="1:15" x14ac:dyDescent="0.25">
      <c r="A157" s="48" t="s">
        <v>15</v>
      </c>
      <c r="B157" s="48" t="s">
        <v>239</v>
      </c>
      <c r="C157" s="46" t="s">
        <v>124</v>
      </c>
      <c r="D157" s="46"/>
      <c r="E157" s="46" t="s">
        <v>18</v>
      </c>
      <c r="F157" s="44">
        <f t="shared" si="5"/>
        <v>0</v>
      </c>
      <c r="G157" s="50" t="s">
        <v>60</v>
      </c>
      <c r="H157" s="50" t="s">
        <v>60</v>
      </c>
      <c r="I157" s="50" t="s">
        <v>60</v>
      </c>
      <c r="J157" s="50">
        <v>1E-3</v>
      </c>
      <c r="K157" s="50" t="s">
        <v>60</v>
      </c>
      <c r="L157" s="50" t="s">
        <v>60</v>
      </c>
      <c r="M157" s="50" t="s">
        <v>60</v>
      </c>
      <c r="N157" s="50" t="s">
        <v>60</v>
      </c>
      <c r="O157" s="50" t="s">
        <v>60</v>
      </c>
    </row>
    <row r="158" spans="1:15" x14ac:dyDescent="0.25">
      <c r="A158" s="48" t="s">
        <v>15</v>
      </c>
      <c r="B158" s="48" t="s">
        <v>239</v>
      </c>
      <c r="C158" s="46" t="s">
        <v>47</v>
      </c>
      <c r="D158" s="46"/>
      <c r="E158" s="46" t="s">
        <v>18</v>
      </c>
      <c r="F158" s="44">
        <f t="shared" si="5"/>
        <v>0</v>
      </c>
      <c r="G158" s="50" t="s">
        <v>60</v>
      </c>
      <c r="H158" s="50">
        <v>1E-3</v>
      </c>
      <c r="I158" s="50" t="s">
        <v>60</v>
      </c>
      <c r="J158" s="50" t="s">
        <v>60</v>
      </c>
      <c r="K158" s="50" t="s">
        <v>60</v>
      </c>
      <c r="L158" s="50" t="s">
        <v>60</v>
      </c>
      <c r="M158" s="50" t="s">
        <v>60</v>
      </c>
      <c r="N158" s="50" t="s">
        <v>60</v>
      </c>
      <c r="O158" s="50" t="s">
        <v>60</v>
      </c>
    </row>
    <row r="159" spans="1:15" x14ac:dyDescent="0.25">
      <c r="A159" s="48" t="s">
        <v>15</v>
      </c>
      <c r="B159" s="48" t="s">
        <v>239</v>
      </c>
      <c r="C159" s="46" t="s">
        <v>155</v>
      </c>
      <c r="D159" s="46"/>
      <c r="E159" s="46" t="s">
        <v>18</v>
      </c>
      <c r="F159" s="44">
        <f t="shared" si="5"/>
        <v>0</v>
      </c>
      <c r="G159" s="50" t="s">
        <v>60</v>
      </c>
      <c r="H159" s="50" t="s">
        <v>60</v>
      </c>
      <c r="I159" s="50" t="s">
        <v>60</v>
      </c>
      <c r="J159" s="50" t="s">
        <v>60</v>
      </c>
      <c r="K159" s="50">
        <v>1.7000000000000001E-2</v>
      </c>
      <c r="L159" s="50">
        <v>27.202000000000002</v>
      </c>
      <c r="M159" s="50" t="s">
        <v>60</v>
      </c>
      <c r="N159" s="50" t="s">
        <v>60</v>
      </c>
      <c r="O159" s="50" t="s">
        <v>60</v>
      </c>
    </row>
    <row r="160" spans="1:15" x14ac:dyDescent="0.25">
      <c r="A160" s="48" t="s">
        <v>15</v>
      </c>
      <c r="B160" s="48" t="s">
        <v>239</v>
      </c>
      <c r="C160" s="46" t="s">
        <v>188</v>
      </c>
      <c r="D160" s="46"/>
      <c r="E160" s="46" t="s">
        <v>18</v>
      </c>
      <c r="F160" s="44">
        <f t="shared" si="5"/>
        <v>0</v>
      </c>
      <c r="G160" s="50">
        <v>0.89400000000000002</v>
      </c>
      <c r="H160" s="50" t="s">
        <v>60</v>
      </c>
      <c r="I160" s="50" t="s">
        <v>60</v>
      </c>
      <c r="J160" s="50" t="s">
        <v>60</v>
      </c>
      <c r="K160" s="50" t="s">
        <v>60</v>
      </c>
      <c r="L160" s="50" t="s">
        <v>60</v>
      </c>
      <c r="M160" s="50" t="s">
        <v>60</v>
      </c>
      <c r="N160" s="50" t="s">
        <v>60</v>
      </c>
      <c r="O160" s="50" t="s">
        <v>60</v>
      </c>
    </row>
    <row r="161" spans="1:15" x14ac:dyDescent="0.25">
      <c r="A161" s="48" t="s">
        <v>15</v>
      </c>
      <c r="B161" s="48" t="s">
        <v>239</v>
      </c>
      <c r="C161" s="46" t="s">
        <v>138</v>
      </c>
      <c r="D161" s="46"/>
      <c r="E161" s="46" t="s">
        <v>18</v>
      </c>
      <c r="F161" s="44">
        <f t="shared" si="5"/>
        <v>0</v>
      </c>
      <c r="G161" s="50" t="s">
        <v>60</v>
      </c>
      <c r="H161" s="50">
        <v>8.0000000000000002E-3</v>
      </c>
      <c r="I161" s="50" t="s">
        <v>60</v>
      </c>
      <c r="J161" s="50" t="s">
        <v>60</v>
      </c>
      <c r="K161" s="50" t="s">
        <v>60</v>
      </c>
      <c r="L161" s="50">
        <v>85.26</v>
      </c>
      <c r="M161" s="50" t="s">
        <v>60</v>
      </c>
      <c r="N161" s="50" t="s">
        <v>60</v>
      </c>
      <c r="O161" s="50" t="s">
        <v>60</v>
      </c>
    </row>
    <row r="162" spans="1:15" x14ac:dyDescent="0.25">
      <c r="A162" s="48" t="s">
        <v>15</v>
      </c>
      <c r="B162" s="48" t="s">
        <v>239</v>
      </c>
      <c r="C162" s="46" t="s">
        <v>69</v>
      </c>
      <c r="D162" s="46"/>
      <c r="E162" s="46" t="s">
        <v>18</v>
      </c>
      <c r="F162" s="44">
        <f t="shared" si="5"/>
        <v>0</v>
      </c>
      <c r="G162" s="50">
        <v>127.411</v>
      </c>
      <c r="H162" s="50">
        <v>4.0000000000000001E-3</v>
      </c>
      <c r="I162" s="50">
        <v>38.393000000000001</v>
      </c>
      <c r="J162" s="50">
        <v>223.93799999999999</v>
      </c>
      <c r="K162" s="50">
        <v>682.70399999999995</v>
      </c>
      <c r="L162" s="50" t="s">
        <v>60</v>
      </c>
      <c r="M162" s="50" t="s">
        <v>60</v>
      </c>
      <c r="N162" s="50" t="s">
        <v>60</v>
      </c>
      <c r="O162" s="50" t="s">
        <v>60</v>
      </c>
    </row>
    <row r="163" spans="1:15" x14ac:dyDescent="0.25">
      <c r="A163" s="48" t="s">
        <v>15</v>
      </c>
      <c r="B163" s="48" t="s">
        <v>239</v>
      </c>
      <c r="C163" s="46" t="s">
        <v>206</v>
      </c>
      <c r="D163" s="46"/>
      <c r="E163" s="46" t="s">
        <v>18</v>
      </c>
      <c r="F163" s="44">
        <f t="shared" si="5"/>
        <v>0</v>
      </c>
      <c r="G163" s="50" t="s">
        <v>60</v>
      </c>
      <c r="H163" s="50">
        <v>0.02</v>
      </c>
      <c r="I163" s="50" t="s">
        <v>60</v>
      </c>
      <c r="J163" s="50" t="s">
        <v>60</v>
      </c>
      <c r="K163" s="50" t="s">
        <v>60</v>
      </c>
      <c r="L163" s="50" t="s">
        <v>60</v>
      </c>
      <c r="M163" s="50" t="s">
        <v>60</v>
      </c>
      <c r="N163" s="50" t="s">
        <v>60</v>
      </c>
      <c r="O163" s="50" t="s">
        <v>60</v>
      </c>
    </row>
    <row r="164" spans="1:15" x14ac:dyDescent="0.25">
      <c r="A164" s="48" t="s">
        <v>15</v>
      </c>
      <c r="B164" s="48" t="s">
        <v>239</v>
      </c>
      <c r="C164" s="46" t="s">
        <v>85</v>
      </c>
      <c r="D164" s="46"/>
      <c r="E164" s="46" t="s">
        <v>18</v>
      </c>
      <c r="F164" s="44">
        <f t="shared" si="5"/>
        <v>0</v>
      </c>
      <c r="G164" s="50" t="s">
        <v>60</v>
      </c>
      <c r="H164" s="50" t="s">
        <v>60</v>
      </c>
      <c r="I164" s="50" t="s">
        <v>60</v>
      </c>
      <c r="J164" s="50">
        <v>37.012</v>
      </c>
      <c r="K164" s="50" t="s">
        <v>60</v>
      </c>
      <c r="L164" s="50" t="s">
        <v>60</v>
      </c>
      <c r="M164" s="50" t="s">
        <v>60</v>
      </c>
      <c r="N164" s="50" t="s">
        <v>60</v>
      </c>
      <c r="O164" s="50" t="s">
        <v>60</v>
      </c>
    </row>
    <row r="165" spans="1:15" x14ac:dyDescent="0.25">
      <c r="A165" s="48" t="s">
        <v>15</v>
      </c>
      <c r="B165" s="48" t="s">
        <v>239</v>
      </c>
      <c r="C165" s="46" t="s">
        <v>160</v>
      </c>
      <c r="D165" s="46"/>
      <c r="E165" s="46" t="s">
        <v>18</v>
      </c>
      <c r="F165" s="44">
        <f t="shared" si="5"/>
        <v>0</v>
      </c>
      <c r="G165" s="50">
        <v>161.80500000000001</v>
      </c>
      <c r="H165" s="50">
        <v>25.695</v>
      </c>
      <c r="I165" s="50" t="s">
        <v>60</v>
      </c>
      <c r="J165" s="50" t="s">
        <v>60</v>
      </c>
      <c r="K165" s="50">
        <v>119.80800000000001</v>
      </c>
      <c r="L165" s="50" t="s">
        <v>60</v>
      </c>
      <c r="M165" s="50" t="s">
        <v>60</v>
      </c>
      <c r="N165" s="50" t="s">
        <v>60</v>
      </c>
      <c r="O165" s="50" t="s">
        <v>60</v>
      </c>
    </row>
    <row r="167" spans="1:15" x14ac:dyDescent="0.25">
      <c r="A167" s="48" t="s">
        <v>15</v>
      </c>
      <c r="B167" s="48" t="s">
        <v>239</v>
      </c>
      <c r="C167" s="46" t="s">
        <v>208</v>
      </c>
      <c r="D167" s="46" t="s">
        <v>17</v>
      </c>
      <c r="E167" s="46" t="s">
        <v>18</v>
      </c>
      <c r="F167" s="44">
        <v>65.189000000000007</v>
      </c>
      <c r="G167" s="50">
        <v>554.78399999999999</v>
      </c>
      <c r="H167" s="50">
        <v>940.85199999999998</v>
      </c>
      <c r="I167" s="50">
        <v>684.96299999999997</v>
      </c>
      <c r="J167" s="50">
        <v>7832.0379999999996</v>
      </c>
      <c r="K167" s="50">
        <v>288.80900000000003</v>
      </c>
      <c r="L167" s="50">
        <v>195.07900000000001</v>
      </c>
      <c r="M167" s="50">
        <v>161.02799999999999</v>
      </c>
      <c r="N167" s="50">
        <v>2.2040000000000002</v>
      </c>
      <c r="O167" s="50">
        <v>32.335000000000001</v>
      </c>
    </row>
    <row r="168" spans="1:15" x14ac:dyDescent="0.25">
      <c r="A168" s="48" t="s">
        <v>15</v>
      </c>
      <c r="B168" s="48" t="s">
        <v>239</v>
      </c>
      <c r="C168" s="46" t="s">
        <v>209</v>
      </c>
      <c r="D168" s="46" t="s">
        <v>17</v>
      </c>
      <c r="E168" s="46" t="s">
        <v>18</v>
      </c>
      <c r="F168" s="44">
        <v>44750.067333333332</v>
      </c>
      <c r="G168" s="50">
        <v>33921.544999999998</v>
      </c>
      <c r="H168" s="50">
        <v>53577.788999999997</v>
      </c>
      <c r="I168" s="50">
        <v>28189.643</v>
      </c>
      <c r="J168" s="50">
        <v>19963.613000000001</v>
      </c>
      <c r="K168" s="50">
        <v>60761.118999999999</v>
      </c>
      <c r="L168" s="50">
        <v>60447.188999999998</v>
      </c>
      <c r="M168" s="50">
        <v>60002.881999999998</v>
      </c>
      <c r="N168" s="50">
        <v>47586.107000000004</v>
      </c>
      <c r="O168" s="50">
        <v>26661.213</v>
      </c>
    </row>
    <row r="169" spans="1:15" x14ac:dyDescent="0.25">
      <c r="A169" s="48" t="s">
        <v>15</v>
      </c>
      <c r="B169" s="48" t="s">
        <v>239</v>
      </c>
      <c r="C169" s="46" t="s">
        <v>210</v>
      </c>
      <c r="D169" s="46" t="s">
        <v>17</v>
      </c>
      <c r="E169" s="46" t="s">
        <v>18</v>
      </c>
      <c r="F169" s="44">
        <v>1123.9939999999999</v>
      </c>
      <c r="G169" s="50">
        <v>1450.4880000000001</v>
      </c>
      <c r="H169" s="50">
        <v>59913.919999999998</v>
      </c>
      <c r="I169" s="50">
        <v>2731.19</v>
      </c>
      <c r="J169" s="50">
        <v>2796.3409999999999</v>
      </c>
      <c r="K169" s="50">
        <v>3519.3629999999998</v>
      </c>
      <c r="L169" s="50">
        <v>6759.9440000000004</v>
      </c>
      <c r="M169" s="50">
        <v>3352.652</v>
      </c>
      <c r="N169" s="50">
        <v>19.329999999999998</v>
      </c>
      <c r="O169" s="50" t="s">
        <v>60</v>
      </c>
    </row>
    <row r="170" spans="1:15" x14ac:dyDescent="0.25">
      <c r="A170" s="48" t="s">
        <v>15</v>
      </c>
      <c r="B170" s="48" t="s">
        <v>239</v>
      </c>
      <c r="C170" s="46" t="s">
        <v>211</v>
      </c>
      <c r="D170" s="46" t="s">
        <v>17</v>
      </c>
      <c r="E170" s="46" t="s">
        <v>18</v>
      </c>
      <c r="F170" s="44">
        <v>644.99266666666665</v>
      </c>
      <c r="G170" s="50">
        <v>90.486000000000004</v>
      </c>
      <c r="H170" s="50">
        <v>14.076000000000001</v>
      </c>
      <c r="I170" s="50">
        <v>42.103000000000002</v>
      </c>
      <c r="J170" s="50">
        <v>1.302</v>
      </c>
      <c r="K170" s="50">
        <v>8.1020000000000003</v>
      </c>
      <c r="L170" s="50">
        <v>0.45</v>
      </c>
      <c r="M170" s="50">
        <v>1934.973</v>
      </c>
      <c r="N170" s="50" t="s">
        <v>60</v>
      </c>
      <c r="O170" s="50">
        <v>5.0000000000000001E-3</v>
      </c>
    </row>
    <row r="171" spans="1:15" x14ac:dyDescent="0.25">
      <c r="A171" s="48" t="s">
        <v>15</v>
      </c>
      <c r="B171" s="48" t="s">
        <v>239</v>
      </c>
      <c r="C171" s="46" t="s">
        <v>212</v>
      </c>
      <c r="D171" s="46" t="s">
        <v>17</v>
      </c>
      <c r="E171" s="46" t="s">
        <v>18</v>
      </c>
      <c r="F171" s="44">
        <v>52.332333333333338</v>
      </c>
      <c r="G171" s="50">
        <v>10.227</v>
      </c>
      <c r="H171" s="50">
        <v>74.835999999999999</v>
      </c>
      <c r="I171" s="50">
        <v>16.335999999999999</v>
      </c>
      <c r="J171" s="50">
        <v>0.52600000000000002</v>
      </c>
      <c r="K171" s="50">
        <v>23.765999999999998</v>
      </c>
      <c r="L171" s="50">
        <v>114.33</v>
      </c>
      <c r="M171" s="50">
        <v>42.826000000000001</v>
      </c>
      <c r="N171" s="50">
        <v>37.591000000000001</v>
      </c>
      <c r="O171" s="50">
        <v>76.58</v>
      </c>
    </row>
    <row r="172" spans="1:15" x14ac:dyDescent="0.25">
      <c r="A172" s="48" t="s">
        <v>15</v>
      </c>
      <c r="B172" s="48" t="s">
        <v>239</v>
      </c>
      <c r="C172" s="46" t="s">
        <v>213</v>
      </c>
      <c r="D172" s="46" t="s">
        <v>17</v>
      </c>
      <c r="E172" s="46" t="s">
        <v>18</v>
      </c>
      <c r="F172" s="44">
        <v>16216.592999999999</v>
      </c>
      <c r="G172" s="50">
        <v>28704.221000000001</v>
      </c>
      <c r="H172" s="50">
        <v>83288.312000000005</v>
      </c>
      <c r="I172" s="50">
        <v>38949.133999999998</v>
      </c>
      <c r="J172" s="50">
        <v>6338.9830000000002</v>
      </c>
      <c r="K172" s="50">
        <v>7323.6949999999997</v>
      </c>
      <c r="L172" s="50">
        <v>46716.317999999999</v>
      </c>
      <c r="M172" s="50">
        <v>32063.246999999999</v>
      </c>
      <c r="N172" s="50">
        <v>16010.048000000001</v>
      </c>
      <c r="O172" s="50">
        <v>576.48400000000004</v>
      </c>
    </row>
    <row r="173" spans="1:15" x14ac:dyDescent="0.25">
      <c r="A173" s="48" t="s">
        <v>15</v>
      </c>
      <c r="B173" s="48" t="s">
        <v>239</v>
      </c>
      <c r="C173" s="46" t="s">
        <v>214</v>
      </c>
      <c r="D173" s="46" t="s">
        <v>17</v>
      </c>
      <c r="E173" s="46" t="s">
        <v>18</v>
      </c>
      <c r="F173" s="44">
        <v>66.146333333333331</v>
      </c>
      <c r="G173" s="50">
        <v>11042.362999999999</v>
      </c>
      <c r="H173" s="50">
        <v>2582.8820000000001</v>
      </c>
      <c r="I173" s="50">
        <v>4939.9340000000002</v>
      </c>
      <c r="J173" s="50">
        <v>1311.2380000000001</v>
      </c>
      <c r="K173" s="50">
        <v>3601.6590000000001</v>
      </c>
      <c r="L173" s="50">
        <v>282.42</v>
      </c>
      <c r="M173" s="50">
        <v>124.21899999999999</v>
      </c>
      <c r="N173" s="50">
        <v>53.822000000000003</v>
      </c>
      <c r="O173" s="50">
        <v>20.398</v>
      </c>
    </row>
    <row r="174" spans="1:15" x14ac:dyDescent="0.25">
      <c r="A174" s="48" t="s">
        <v>15</v>
      </c>
      <c r="B174" s="48" t="s">
        <v>239</v>
      </c>
      <c r="C174" s="46" t="s">
        <v>215</v>
      </c>
      <c r="D174" s="46" t="s">
        <v>17</v>
      </c>
      <c r="E174" s="46" t="s">
        <v>18</v>
      </c>
      <c r="F174" s="44">
        <v>3040.1970000000001</v>
      </c>
      <c r="G174" s="50">
        <v>9248.0259999999998</v>
      </c>
      <c r="H174" s="50">
        <v>9877.7790000000005</v>
      </c>
      <c r="I174" s="50">
        <v>18802.935000000001</v>
      </c>
      <c r="J174" s="50">
        <v>3462.4630000000002</v>
      </c>
      <c r="K174" s="50">
        <v>2143.2179999999998</v>
      </c>
      <c r="L174" s="50">
        <v>32907.957999999999</v>
      </c>
      <c r="M174" s="50">
        <v>8987.1910000000007</v>
      </c>
      <c r="N174" s="50">
        <v>60.774000000000001</v>
      </c>
      <c r="O174" s="50">
        <v>72.626000000000005</v>
      </c>
    </row>
    <row r="175" spans="1:15" x14ac:dyDescent="0.25">
      <c r="A175" s="48" t="s">
        <v>15</v>
      </c>
      <c r="B175" s="48" t="s">
        <v>239</v>
      </c>
      <c r="C175" s="46" t="s">
        <v>216</v>
      </c>
      <c r="D175" s="46" t="s">
        <v>17</v>
      </c>
      <c r="E175" s="46" t="s">
        <v>18</v>
      </c>
      <c r="F175" s="44">
        <v>8.1213333333333342</v>
      </c>
      <c r="G175" s="50">
        <v>4.5279999999999996</v>
      </c>
      <c r="H175" s="50">
        <v>7.4</v>
      </c>
      <c r="I175" s="50" t="s">
        <v>60</v>
      </c>
      <c r="J175" s="50">
        <v>17.231000000000002</v>
      </c>
      <c r="K175" s="50" t="s">
        <v>60</v>
      </c>
      <c r="L175" s="50">
        <v>17.850000000000001</v>
      </c>
      <c r="M175" s="50">
        <v>20.114000000000001</v>
      </c>
      <c r="N175" s="50" t="s">
        <v>60</v>
      </c>
      <c r="O175" s="50">
        <v>4.25</v>
      </c>
    </row>
    <row r="176" spans="1:15" x14ac:dyDescent="0.25">
      <c r="A176" s="48" t="s">
        <v>15</v>
      </c>
      <c r="B176" s="48" t="s">
        <v>239</v>
      </c>
      <c r="C176" s="46" t="s">
        <v>217</v>
      </c>
      <c r="D176" s="46" t="s">
        <v>17</v>
      </c>
      <c r="E176" s="46" t="s">
        <v>18</v>
      </c>
      <c r="F176" s="44">
        <v>18.951333333333334</v>
      </c>
      <c r="G176" s="50">
        <v>1.02</v>
      </c>
      <c r="H176" s="50">
        <v>26.835000000000001</v>
      </c>
      <c r="I176" s="50">
        <v>44.83</v>
      </c>
      <c r="J176" s="50">
        <v>9.7070000000000007</v>
      </c>
      <c r="K176" s="50">
        <v>101.527</v>
      </c>
      <c r="L176" s="50">
        <v>42.935000000000002</v>
      </c>
      <c r="M176" s="50">
        <v>27.274000000000001</v>
      </c>
      <c r="N176" s="50">
        <v>29.4</v>
      </c>
      <c r="O176" s="50">
        <v>0.18</v>
      </c>
    </row>
    <row r="177" spans="1:15" x14ac:dyDescent="0.25">
      <c r="A177" s="48" t="s">
        <v>15</v>
      </c>
      <c r="B177" s="48" t="s">
        <v>239</v>
      </c>
      <c r="C177" s="46" t="s">
        <v>218</v>
      </c>
      <c r="D177" s="46" t="s">
        <v>17</v>
      </c>
      <c r="E177" s="46" t="s">
        <v>18</v>
      </c>
      <c r="F177" s="44">
        <v>4350.4593333333332</v>
      </c>
      <c r="G177" s="50">
        <v>7983.83</v>
      </c>
      <c r="H177" s="50">
        <v>91220.282999999996</v>
      </c>
      <c r="I177" s="50">
        <v>8809.7009999999991</v>
      </c>
      <c r="J177" s="50">
        <v>33241.002</v>
      </c>
      <c r="K177" s="50">
        <v>6225.165</v>
      </c>
      <c r="L177" s="50">
        <v>14239.125</v>
      </c>
      <c r="M177" s="50">
        <v>12986.86</v>
      </c>
      <c r="N177" s="50">
        <v>20.513999999999999</v>
      </c>
      <c r="O177" s="50">
        <v>44.003999999999998</v>
      </c>
    </row>
    <row r="178" spans="1:15" x14ac:dyDescent="0.25">
      <c r="A178" s="48" t="s">
        <v>15</v>
      </c>
      <c r="B178" s="48" t="s">
        <v>239</v>
      </c>
      <c r="C178" s="46" t="s">
        <v>219</v>
      </c>
      <c r="D178" s="46" t="s">
        <v>17</v>
      </c>
      <c r="E178" s="46" t="s">
        <v>18</v>
      </c>
      <c r="F178" s="44">
        <v>12238.491666666667</v>
      </c>
      <c r="G178" s="50">
        <v>73375.008000000002</v>
      </c>
      <c r="H178" s="50">
        <v>265251.413</v>
      </c>
      <c r="I178" s="50">
        <v>244527.12299999999</v>
      </c>
      <c r="J178" s="50">
        <v>57805.832999999999</v>
      </c>
      <c r="K178" s="50">
        <v>56494.124000000003</v>
      </c>
      <c r="L178" s="50">
        <v>96437.323000000004</v>
      </c>
      <c r="M178" s="50">
        <v>33148.156000000003</v>
      </c>
      <c r="N178" s="50">
        <v>2047.4010000000001</v>
      </c>
      <c r="O178" s="50">
        <v>1519.9179999999999</v>
      </c>
    </row>
    <row r="179" spans="1:15" x14ac:dyDescent="0.25">
      <c r="A179" s="48" t="s">
        <v>15</v>
      </c>
      <c r="B179" s="48" t="s">
        <v>239</v>
      </c>
      <c r="C179" s="46" t="s">
        <v>220</v>
      </c>
      <c r="D179" s="46" t="s">
        <v>17</v>
      </c>
      <c r="E179" s="46" t="s">
        <v>18</v>
      </c>
      <c r="F179" s="44">
        <v>56.339666666666666</v>
      </c>
      <c r="G179" s="50">
        <v>3111.7579999999998</v>
      </c>
      <c r="H179" s="50">
        <v>3009.4270000000001</v>
      </c>
      <c r="I179" s="50">
        <v>1143.635</v>
      </c>
      <c r="J179" s="50">
        <v>389.14299999999997</v>
      </c>
      <c r="K179" s="50">
        <v>434.673</v>
      </c>
      <c r="L179" s="50">
        <v>1126.6759999999999</v>
      </c>
      <c r="M179" s="50">
        <v>168.959</v>
      </c>
      <c r="N179" s="50">
        <v>0.06</v>
      </c>
      <c r="O179" s="50" t="s">
        <v>60</v>
      </c>
    </row>
    <row r="180" spans="1:15" x14ac:dyDescent="0.25">
      <c r="A180" s="48" t="s">
        <v>15</v>
      </c>
      <c r="B180" s="48" t="s">
        <v>239</v>
      </c>
      <c r="C180" s="46" t="s">
        <v>221</v>
      </c>
      <c r="D180" s="46" t="s">
        <v>17</v>
      </c>
      <c r="E180" s="46" t="s">
        <v>18</v>
      </c>
      <c r="F180" s="44">
        <v>0</v>
      </c>
      <c r="G180" s="50">
        <v>94.304000000000002</v>
      </c>
      <c r="H180" s="50">
        <v>4.5449999999999999</v>
      </c>
      <c r="I180" s="50">
        <v>0.76900000000000002</v>
      </c>
      <c r="J180" s="50">
        <v>4.3719999999999999</v>
      </c>
      <c r="K180" s="50">
        <v>4.7889999999999997</v>
      </c>
      <c r="L180" s="50" t="s">
        <v>60</v>
      </c>
      <c r="M180" s="50" t="s">
        <v>60</v>
      </c>
      <c r="N180" s="50" t="s">
        <v>60</v>
      </c>
      <c r="O180" s="50" t="s">
        <v>60</v>
      </c>
    </row>
    <row r="181" spans="1:15" x14ac:dyDescent="0.25">
      <c r="A181" s="48" t="s">
        <v>15</v>
      </c>
      <c r="B181" s="48" t="s">
        <v>239</v>
      </c>
      <c r="C181" s="46" t="s">
        <v>222</v>
      </c>
      <c r="D181" s="46" t="s">
        <v>17</v>
      </c>
      <c r="E181" s="46" t="s">
        <v>18</v>
      </c>
      <c r="F181" s="44">
        <v>43.012</v>
      </c>
      <c r="G181" s="50">
        <v>135.94800000000001</v>
      </c>
      <c r="H181" s="50">
        <v>604.21299999999997</v>
      </c>
      <c r="I181" s="50">
        <v>105.223</v>
      </c>
      <c r="J181" s="50">
        <v>135.256</v>
      </c>
      <c r="K181" s="50">
        <v>670.43399999999997</v>
      </c>
      <c r="L181" s="50">
        <v>348.45</v>
      </c>
      <c r="M181" s="50">
        <v>119.161</v>
      </c>
      <c r="N181" s="50" t="s">
        <v>60</v>
      </c>
      <c r="O181" s="50">
        <v>9.875</v>
      </c>
    </row>
    <row r="182" spans="1:15" x14ac:dyDescent="0.25">
      <c r="A182" s="48" t="s">
        <v>15</v>
      </c>
      <c r="B182" s="48" t="s">
        <v>239</v>
      </c>
      <c r="C182" s="46" t="s">
        <v>223</v>
      </c>
      <c r="D182" s="46" t="s">
        <v>17</v>
      </c>
      <c r="E182" s="46" t="s">
        <v>18</v>
      </c>
      <c r="F182" s="44">
        <v>219.31499999999997</v>
      </c>
      <c r="G182" s="50">
        <v>514.71699999999998</v>
      </c>
      <c r="H182" s="50">
        <v>4259.5240000000003</v>
      </c>
      <c r="I182" s="50">
        <v>2336.3009999999999</v>
      </c>
      <c r="J182" s="50">
        <v>1253.511</v>
      </c>
      <c r="K182" s="50">
        <v>9602.6119999999992</v>
      </c>
      <c r="L182" s="50">
        <v>1061.4639999999999</v>
      </c>
      <c r="M182" s="50">
        <v>622.09299999999996</v>
      </c>
      <c r="N182" s="50">
        <v>23.687999999999999</v>
      </c>
      <c r="O182" s="50">
        <v>12.164</v>
      </c>
    </row>
    <row r="183" spans="1:15" x14ac:dyDescent="0.25">
      <c r="A183" s="48" t="s">
        <v>15</v>
      </c>
      <c r="B183" s="48" t="s">
        <v>239</v>
      </c>
      <c r="C183" s="46" t="s">
        <v>224</v>
      </c>
      <c r="D183" s="46" t="s">
        <v>17</v>
      </c>
      <c r="E183" s="46" t="s">
        <v>18</v>
      </c>
      <c r="F183" s="44">
        <v>33693.417999999998</v>
      </c>
      <c r="G183" s="50">
        <v>17650.419999999998</v>
      </c>
      <c r="H183" s="50">
        <v>25876.163</v>
      </c>
      <c r="I183" s="50">
        <v>26577.594000000001</v>
      </c>
      <c r="J183" s="50">
        <v>47857.381999999998</v>
      </c>
      <c r="K183" s="50">
        <v>46526.733999999997</v>
      </c>
      <c r="L183" s="50">
        <v>76916.816000000006</v>
      </c>
      <c r="M183" s="50">
        <v>59481.779000000002</v>
      </c>
      <c r="N183" s="50">
        <v>41010.409</v>
      </c>
      <c r="O183" s="50">
        <v>588.06600000000003</v>
      </c>
    </row>
    <row r="184" spans="1:15" x14ac:dyDescent="0.25">
      <c r="A184" s="48" t="s">
        <v>15</v>
      </c>
      <c r="B184" s="48" t="s">
        <v>239</v>
      </c>
      <c r="C184" s="46" t="s">
        <v>225</v>
      </c>
      <c r="D184" s="46" t="s">
        <v>17</v>
      </c>
      <c r="E184" s="46" t="s">
        <v>18</v>
      </c>
      <c r="F184" s="44">
        <v>14.563666666666668</v>
      </c>
      <c r="G184" s="50" t="s">
        <v>60</v>
      </c>
      <c r="H184" s="50">
        <v>6.6</v>
      </c>
      <c r="I184" s="50">
        <v>60.93</v>
      </c>
      <c r="J184" s="50">
        <v>39.508000000000003</v>
      </c>
      <c r="K184" s="50">
        <v>13.23</v>
      </c>
      <c r="L184" s="50" t="s">
        <v>60</v>
      </c>
      <c r="M184" s="50">
        <v>13.871</v>
      </c>
      <c r="N184" s="50" t="s">
        <v>60</v>
      </c>
      <c r="O184" s="50">
        <v>29.82</v>
      </c>
    </row>
    <row r="185" spans="1:15" x14ac:dyDescent="0.25">
      <c r="A185" s="48" t="s">
        <v>15</v>
      </c>
      <c r="B185" s="48" t="s">
        <v>239</v>
      </c>
      <c r="C185" s="46" t="s">
        <v>226</v>
      </c>
      <c r="D185" s="46" t="s">
        <v>17</v>
      </c>
      <c r="E185" s="46" t="s">
        <v>18</v>
      </c>
      <c r="F185" s="44">
        <v>7.538333333333334</v>
      </c>
      <c r="G185" s="50">
        <v>794.49099999999999</v>
      </c>
      <c r="H185" s="50">
        <v>10844.370999999999</v>
      </c>
      <c r="I185" s="50">
        <v>446.34</v>
      </c>
      <c r="J185" s="50">
        <v>125.768</v>
      </c>
      <c r="K185" s="50" t="s">
        <v>60</v>
      </c>
      <c r="L185" s="50">
        <v>880.21699999999998</v>
      </c>
      <c r="M185" s="50">
        <v>10.35</v>
      </c>
      <c r="N185" s="50">
        <v>12.265000000000001</v>
      </c>
      <c r="O185" s="50" t="s">
        <v>60</v>
      </c>
    </row>
    <row r="186" spans="1:15" x14ac:dyDescent="0.25">
      <c r="A186" s="48" t="s">
        <v>15</v>
      </c>
      <c r="B186" s="48" t="s">
        <v>239</v>
      </c>
      <c r="C186" s="46" t="s">
        <v>227</v>
      </c>
      <c r="D186" s="46" t="s">
        <v>17</v>
      </c>
      <c r="E186" s="46" t="s">
        <v>18</v>
      </c>
      <c r="F186" s="44">
        <v>0</v>
      </c>
      <c r="G186" s="50">
        <v>18.888999999999999</v>
      </c>
      <c r="H186" s="50">
        <v>126.215</v>
      </c>
      <c r="I186" s="50">
        <v>32.457999999999998</v>
      </c>
      <c r="J186" s="50">
        <v>7.4610000000000003</v>
      </c>
      <c r="K186" s="50">
        <v>75.239999999999995</v>
      </c>
      <c r="L186" s="50" t="s">
        <v>60</v>
      </c>
      <c r="M186" s="50" t="s">
        <v>60</v>
      </c>
      <c r="N186" s="50" t="s">
        <v>60</v>
      </c>
      <c r="O186" s="50" t="s">
        <v>60</v>
      </c>
    </row>
    <row r="187" spans="1:15" x14ac:dyDescent="0.25">
      <c r="A187" s="48" t="s">
        <v>15</v>
      </c>
      <c r="B187" s="48" t="s">
        <v>239</v>
      </c>
      <c r="C187" s="46" t="s">
        <v>228</v>
      </c>
      <c r="D187" s="46" t="s">
        <v>17</v>
      </c>
      <c r="E187" s="46" t="s">
        <v>18</v>
      </c>
      <c r="F187" s="44">
        <v>0</v>
      </c>
      <c r="G187" s="50" t="s">
        <v>60</v>
      </c>
      <c r="H187" s="50">
        <v>0.874</v>
      </c>
      <c r="I187" s="50">
        <v>3.9319999999999999</v>
      </c>
      <c r="J187" s="50">
        <v>5.5</v>
      </c>
      <c r="K187" s="50" t="s">
        <v>60</v>
      </c>
      <c r="L187" s="50" t="s">
        <v>60</v>
      </c>
      <c r="M187" s="50" t="s">
        <v>60</v>
      </c>
      <c r="N187" s="50" t="s">
        <v>60</v>
      </c>
      <c r="O187" s="50" t="s">
        <v>60</v>
      </c>
    </row>
    <row r="188" spans="1:15" x14ac:dyDescent="0.25">
      <c r="A188" s="48" t="s">
        <v>15</v>
      </c>
      <c r="B188" s="48" t="s">
        <v>239</v>
      </c>
      <c r="C188" s="46" t="s">
        <v>229</v>
      </c>
      <c r="D188" s="46" t="s">
        <v>17</v>
      </c>
      <c r="E188" s="46" t="s">
        <v>18</v>
      </c>
      <c r="F188" s="44">
        <v>3625.2796666666668</v>
      </c>
      <c r="G188" s="50">
        <v>41231.555</v>
      </c>
      <c r="H188" s="50">
        <v>900482.59499999997</v>
      </c>
      <c r="I188" s="50">
        <v>153140.55100000001</v>
      </c>
      <c r="J188" s="50">
        <v>169323.285</v>
      </c>
      <c r="K188" s="50">
        <v>187809.22500000001</v>
      </c>
      <c r="L188" s="50">
        <v>13286.875</v>
      </c>
      <c r="M188" s="50">
        <v>4647.2370000000001</v>
      </c>
      <c r="N188" s="50">
        <v>5233.2250000000004</v>
      </c>
      <c r="O188" s="50">
        <v>995.37699999999995</v>
      </c>
    </row>
    <row r="189" spans="1:15" x14ac:dyDescent="0.25">
      <c r="A189" s="48" t="s">
        <v>15</v>
      </c>
      <c r="B189" s="48" t="s">
        <v>239</v>
      </c>
      <c r="C189" s="46" t="s">
        <v>230</v>
      </c>
      <c r="D189" s="46" t="s">
        <v>17</v>
      </c>
      <c r="E189" s="46" t="s">
        <v>18</v>
      </c>
      <c r="F189" s="44">
        <v>54.17766666666666</v>
      </c>
      <c r="G189" s="50">
        <v>1496.87</v>
      </c>
      <c r="H189" s="50">
        <v>2202.6770000000001</v>
      </c>
      <c r="I189" s="50">
        <v>2304.453</v>
      </c>
      <c r="J189" s="50">
        <v>825.45899999999995</v>
      </c>
      <c r="K189" s="50">
        <v>4430.1750000000002</v>
      </c>
      <c r="L189" s="50">
        <v>1312.3910000000001</v>
      </c>
      <c r="M189" s="50">
        <v>150.303</v>
      </c>
      <c r="N189" s="50">
        <v>12.23</v>
      </c>
      <c r="O189" s="50" t="s">
        <v>60</v>
      </c>
    </row>
    <row r="190" spans="1:15" x14ac:dyDescent="0.25">
      <c r="A190" s="48" t="s">
        <v>15</v>
      </c>
      <c r="B190" s="48" t="s">
        <v>239</v>
      </c>
      <c r="C190" s="46" t="s">
        <v>231</v>
      </c>
      <c r="D190" s="46" t="s">
        <v>17</v>
      </c>
      <c r="E190" s="46" t="s">
        <v>18</v>
      </c>
      <c r="F190" s="44">
        <v>1142.4746666666667</v>
      </c>
      <c r="G190" s="50">
        <v>4699.3100000000004</v>
      </c>
      <c r="H190" s="50">
        <v>13004.278</v>
      </c>
      <c r="I190" s="50">
        <v>6079.81</v>
      </c>
      <c r="J190" s="50">
        <v>1737.566</v>
      </c>
      <c r="K190" s="50">
        <v>7243.8270000000002</v>
      </c>
      <c r="L190" s="50">
        <v>5703.6719999999996</v>
      </c>
      <c r="M190" s="50">
        <v>2519.538</v>
      </c>
      <c r="N190" s="50">
        <v>907.78599999999994</v>
      </c>
      <c r="O190" s="50">
        <v>0.1</v>
      </c>
    </row>
    <row r="191" spans="1:15" x14ac:dyDescent="0.25">
      <c r="A191" s="48" t="s">
        <v>15</v>
      </c>
      <c r="B191" s="48" t="s">
        <v>239</v>
      </c>
      <c r="C191" s="46" t="s">
        <v>232</v>
      </c>
      <c r="D191" s="46" t="s">
        <v>17</v>
      </c>
      <c r="E191" s="46" t="s">
        <v>18</v>
      </c>
      <c r="F191" s="44">
        <v>12.118</v>
      </c>
      <c r="G191" s="50">
        <v>6.8479999999999999</v>
      </c>
      <c r="H191" s="50">
        <v>19.506</v>
      </c>
      <c r="I191" s="50">
        <v>335.82900000000001</v>
      </c>
      <c r="J191" s="50">
        <v>573.78099999999995</v>
      </c>
      <c r="K191" s="50">
        <v>1118.568</v>
      </c>
      <c r="L191" s="50">
        <v>239.58699999999999</v>
      </c>
      <c r="M191" s="50">
        <v>18.553999999999998</v>
      </c>
      <c r="N191" s="50">
        <v>17.8</v>
      </c>
      <c r="O191" s="50" t="s">
        <v>60</v>
      </c>
    </row>
    <row r="192" spans="1:15" x14ac:dyDescent="0.25">
      <c r="A192" s="48" t="s">
        <v>15</v>
      </c>
      <c r="B192" s="48" t="s">
        <v>239</v>
      </c>
      <c r="C192" s="46" t="s">
        <v>233</v>
      </c>
      <c r="D192" s="46" t="s">
        <v>17</v>
      </c>
      <c r="E192" s="46" t="s">
        <v>18</v>
      </c>
      <c r="F192" s="44">
        <v>18.983333333333334</v>
      </c>
      <c r="G192" s="50">
        <v>2.0960000000000001</v>
      </c>
      <c r="H192" s="50">
        <v>35.743000000000002</v>
      </c>
      <c r="I192" s="50">
        <v>33.558999999999997</v>
      </c>
      <c r="J192" s="50">
        <v>2.7709999999999999</v>
      </c>
      <c r="K192" s="50">
        <v>3.85</v>
      </c>
      <c r="L192" s="50">
        <v>40.18</v>
      </c>
      <c r="M192" s="50">
        <v>30.25</v>
      </c>
      <c r="N192" s="50">
        <v>26.7</v>
      </c>
      <c r="O192" s="50" t="s">
        <v>60</v>
      </c>
    </row>
    <row r="193" spans="1:15" x14ac:dyDescent="0.25">
      <c r="A193" s="48" t="s">
        <v>15</v>
      </c>
      <c r="B193" s="48" t="s">
        <v>239</v>
      </c>
      <c r="C193" s="46" t="s">
        <v>234</v>
      </c>
      <c r="D193" s="46" t="s">
        <v>17</v>
      </c>
      <c r="E193" s="46" t="s">
        <v>18</v>
      </c>
      <c r="F193" s="44">
        <v>66.206333333333333</v>
      </c>
      <c r="G193" s="50">
        <v>4.9260000000000002</v>
      </c>
      <c r="H193" s="50">
        <v>47.607999999999997</v>
      </c>
      <c r="I193" s="50">
        <v>4.7130000000000001</v>
      </c>
      <c r="J193" s="50">
        <v>6.5449999999999999</v>
      </c>
      <c r="K193" s="50" t="s">
        <v>60</v>
      </c>
      <c r="L193" s="50">
        <v>434.5</v>
      </c>
      <c r="M193" s="50">
        <v>198.619</v>
      </c>
      <c r="N193" s="50" t="s">
        <v>60</v>
      </c>
      <c r="O193" s="50" t="s">
        <v>60</v>
      </c>
    </row>
    <row r="194" spans="1:15" x14ac:dyDescent="0.25">
      <c r="A194" s="48" t="s">
        <v>15</v>
      </c>
      <c r="B194" s="48" t="s">
        <v>239</v>
      </c>
      <c r="C194" s="46" t="s">
        <v>235</v>
      </c>
      <c r="D194" s="46" t="s">
        <v>17</v>
      </c>
      <c r="E194" s="46" t="s">
        <v>18</v>
      </c>
      <c r="F194" s="44">
        <v>258.68366666666662</v>
      </c>
      <c r="G194" s="50">
        <v>190.88200000000001</v>
      </c>
      <c r="H194" s="50">
        <v>8426.9969999999994</v>
      </c>
      <c r="I194" s="50">
        <v>3662.8409999999999</v>
      </c>
      <c r="J194" s="50">
        <v>86.498999999999995</v>
      </c>
      <c r="K194" s="50">
        <v>110.789</v>
      </c>
      <c r="L194" s="50">
        <v>103.639</v>
      </c>
      <c r="M194" s="50">
        <v>197.57900000000001</v>
      </c>
      <c r="N194" s="50">
        <v>248.78700000000001</v>
      </c>
      <c r="O194" s="50">
        <v>329.685</v>
      </c>
    </row>
  </sheetData>
  <autoFilter ref="A6:Q165">
    <sortState ref="A6:O164">
      <sortCondition descending="1" ref="F5:F164"/>
    </sortState>
  </autoFilter>
  <hyperlinks>
    <hyperlink ref="F1" location="'CONTENTS &amp; NOTES'!A1" display="Return to Contents pag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24"/>
  <sheetViews>
    <sheetView showGridLines="0" workbookViewId="0">
      <pane ySplit="6" topLeftCell="A7" activePane="bottomLeft" state="frozen"/>
      <selection activeCell="C108" sqref="C1:C1048576"/>
      <selection pane="bottomLeft" activeCell="C5" sqref="C5"/>
    </sheetView>
  </sheetViews>
  <sheetFormatPr defaultColWidth="9.28515625" defaultRowHeight="12" x14ac:dyDescent="0.25"/>
  <cols>
    <col min="1" max="2" width="9.28515625" style="2"/>
    <col min="3" max="3" width="28.140625" style="2" customWidth="1"/>
    <col min="4" max="4" width="5.42578125" style="2" customWidth="1"/>
    <col min="5" max="5" width="12.42578125" style="2" customWidth="1"/>
    <col min="6" max="6" width="12.140625" style="3" bestFit="1" customWidth="1"/>
    <col min="7" max="13" width="10.7109375" style="2" customWidth="1"/>
    <col min="14" max="14" width="14.140625" style="2" bestFit="1" customWidth="1"/>
    <col min="15" max="16384" width="9.28515625" style="2"/>
  </cols>
  <sheetData>
    <row r="1" spans="1:14" ht="14.4" x14ac:dyDescent="0.25">
      <c r="A1" s="1" t="s">
        <v>0</v>
      </c>
      <c r="F1" s="100" t="s">
        <v>363</v>
      </c>
      <c r="G1" s="101"/>
      <c r="H1" s="102"/>
    </row>
    <row r="2" spans="1:14" s="4" customFormat="1" x14ac:dyDescent="0.25">
      <c r="A2" s="4" t="s">
        <v>1</v>
      </c>
      <c r="B2" s="5" t="s">
        <v>2</v>
      </c>
      <c r="F2" s="6"/>
    </row>
    <row r="3" spans="1:14" s="9" customFormat="1" ht="24" x14ac:dyDescent="0.25">
      <c r="A3" s="7" t="s">
        <v>3</v>
      </c>
      <c r="B3" s="7" t="s">
        <v>4</v>
      </c>
      <c r="C3" s="7" t="s">
        <v>5</v>
      </c>
      <c r="D3" s="7"/>
      <c r="E3" s="7" t="s">
        <v>6</v>
      </c>
      <c r="F3" s="8" t="s">
        <v>7</v>
      </c>
      <c r="G3" s="7" t="s">
        <v>8</v>
      </c>
      <c r="H3" s="7" t="s">
        <v>9</v>
      </c>
      <c r="I3" s="7" t="s">
        <v>10</v>
      </c>
      <c r="J3" s="7" t="s">
        <v>11</v>
      </c>
      <c r="K3" s="7" t="s">
        <v>12</v>
      </c>
      <c r="L3" s="7" t="s">
        <v>13</v>
      </c>
      <c r="M3" s="7" t="s">
        <v>14</v>
      </c>
    </row>
    <row r="4" spans="1:14" s="9" customFormat="1" x14ac:dyDescent="0.25">
      <c r="A4" s="10"/>
      <c r="B4" s="10"/>
      <c r="C4" s="12" t="s">
        <v>367</v>
      </c>
      <c r="D4" s="10"/>
      <c r="E4" s="10"/>
      <c r="F4" s="11"/>
      <c r="G4" s="12">
        <f>(COUNTIF(G7:G10001,"&gt;0")-1)</f>
        <v>177</v>
      </c>
      <c r="H4" s="12">
        <f t="shared" ref="H4:M4" si="0">(COUNTIF(H7:H10001,"&gt;0")-1)</f>
        <v>179</v>
      </c>
      <c r="I4" s="12">
        <f t="shared" si="0"/>
        <v>181</v>
      </c>
      <c r="J4" s="12">
        <f t="shared" si="0"/>
        <v>187</v>
      </c>
      <c r="K4" s="12">
        <f t="shared" si="0"/>
        <v>183</v>
      </c>
      <c r="L4" s="12">
        <f t="shared" si="0"/>
        <v>186</v>
      </c>
      <c r="M4" s="12">
        <f t="shared" si="0"/>
        <v>188</v>
      </c>
    </row>
    <row r="5" spans="1:14" s="9" customFormat="1" x14ac:dyDescent="0.25">
      <c r="A5" s="10"/>
      <c r="B5" s="10"/>
      <c r="C5" s="105" t="s">
        <v>368</v>
      </c>
      <c r="D5" s="10"/>
      <c r="E5" s="10"/>
      <c r="F5" s="11">
        <f>SUBTOTAL(9,F7:F195)</f>
        <v>19701120.262000013</v>
      </c>
      <c r="G5" s="11">
        <f t="shared" ref="G5:M5" si="1">SUBTOTAL(9,G7:G195)</f>
        <v>9331583.3629999962</v>
      </c>
      <c r="H5" s="11">
        <f t="shared" si="1"/>
        <v>11696700.492000002</v>
      </c>
      <c r="I5" s="11">
        <f t="shared" si="1"/>
        <v>13142952.929999996</v>
      </c>
      <c r="J5" s="11">
        <f t="shared" si="1"/>
        <v>15506719.180000007</v>
      </c>
      <c r="K5" s="11">
        <f t="shared" si="1"/>
        <v>15558633.991000004</v>
      </c>
      <c r="L5" s="11">
        <f t="shared" si="1"/>
        <v>19230982.557999991</v>
      </c>
      <c r="M5" s="11">
        <f t="shared" si="1"/>
        <v>24313744.236999989</v>
      </c>
    </row>
    <row r="6" spans="1:14" s="9" customFormat="1" x14ac:dyDescent="0.25">
      <c r="A6" s="13"/>
      <c r="B6" s="13"/>
      <c r="C6" s="13"/>
      <c r="D6" s="13"/>
      <c r="E6" s="13"/>
      <c r="F6" s="14"/>
      <c r="G6" s="13"/>
      <c r="H6" s="13"/>
      <c r="I6" s="13"/>
      <c r="J6" s="13"/>
      <c r="K6" s="13"/>
      <c r="L6" s="13"/>
      <c r="M6" s="13"/>
    </row>
    <row r="7" spans="1:14" s="3" customFormat="1" x14ac:dyDescent="0.25">
      <c r="A7" s="15" t="s">
        <v>15</v>
      </c>
      <c r="B7" s="15" t="s">
        <v>16</v>
      </c>
      <c r="C7" s="16" t="s">
        <v>17</v>
      </c>
      <c r="D7" s="16"/>
      <c r="E7" s="15" t="s">
        <v>18</v>
      </c>
      <c r="F7" s="15">
        <f t="shared" ref="F7:F38" si="2">SUM(K7:M7)/3</f>
        <v>10231002.998</v>
      </c>
      <c r="G7" s="16">
        <v>4801270.0549999997</v>
      </c>
      <c r="H7" s="16">
        <v>5769447.7769999988</v>
      </c>
      <c r="I7" s="16">
        <v>6726721.1399999997</v>
      </c>
      <c r="J7" s="16">
        <v>7401245.7400000002</v>
      </c>
      <c r="K7" s="16">
        <v>8009990.9169999994</v>
      </c>
      <c r="L7" s="16">
        <v>9732687.818</v>
      </c>
      <c r="M7" s="16">
        <v>12950330.259</v>
      </c>
      <c r="N7" s="17"/>
    </row>
    <row r="8" spans="1:14" x14ac:dyDescent="0.25">
      <c r="A8" s="18" t="s">
        <v>15</v>
      </c>
      <c r="B8" s="18" t="s">
        <v>16</v>
      </c>
      <c r="C8" s="19" t="s">
        <v>19</v>
      </c>
      <c r="D8" s="19"/>
      <c r="E8" s="18" t="s">
        <v>18</v>
      </c>
      <c r="F8" s="15">
        <f t="shared" si="2"/>
        <v>4511448.4380000001</v>
      </c>
      <c r="G8" s="19">
        <v>2662019.0950000002</v>
      </c>
      <c r="H8" s="19">
        <v>3123244.3969999999</v>
      </c>
      <c r="I8" s="19">
        <v>3374524.7220000001</v>
      </c>
      <c r="J8" s="19">
        <v>3610291.1839999999</v>
      </c>
      <c r="K8" s="19">
        <v>3769580.341</v>
      </c>
      <c r="L8" s="19">
        <v>4657984.9440000001</v>
      </c>
      <c r="M8" s="19">
        <v>5106780.0290000001</v>
      </c>
    </row>
    <row r="9" spans="1:14" x14ac:dyDescent="0.25">
      <c r="A9" s="18" t="s">
        <v>15</v>
      </c>
      <c r="B9" s="18" t="s">
        <v>16</v>
      </c>
      <c r="C9" s="19" t="s">
        <v>20</v>
      </c>
      <c r="D9" s="19"/>
      <c r="E9" s="18" t="s">
        <v>18</v>
      </c>
      <c r="F9" s="15">
        <f t="shared" si="2"/>
        <v>828761.36533333326</v>
      </c>
      <c r="G9" s="19">
        <v>351788.772</v>
      </c>
      <c r="H9" s="19">
        <v>420659.72600000002</v>
      </c>
      <c r="I9" s="19">
        <v>454770.24800000002</v>
      </c>
      <c r="J9" s="19">
        <v>550841.76699999999</v>
      </c>
      <c r="K9" s="19">
        <v>663152.31900000002</v>
      </c>
      <c r="L9" s="19">
        <v>798705.75699999998</v>
      </c>
      <c r="M9" s="19">
        <v>1024426.02</v>
      </c>
    </row>
    <row r="10" spans="1:14" x14ac:dyDescent="0.25">
      <c r="A10" s="18" t="s">
        <v>15</v>
      </c>
      <c r="B10" s="18" t="s">
        <v>16</v>
      </c>
      <c r="C10" s="19" t="s">
        <v>21</v>
      </c>
      <c r="D10" s="19"/>
      <c r="E10" s="18" t="s">
        <v>18</v>
      </c>
      <c r="F10" s="15">
        <f t="shared" si="2"/>
        <v>604122.85533333325</v>
      </c>
      <c r="G10" s="19">
        <v>79094.460000000006</v>
      </c>
      <c r="H10" s="19">
        <v>138151.55900000001</v>
      </c>
      <c r="I10" s="19">
        <v>175376.383</v>
      </c>
      <c r="J10" s="19">
        <v>281273.53200000001</v>
      </c>
      <c r="K10" s="19">
        <v>553297.68799999997</v>
      </c>
      <c r="L10" s="19">
        <v>603665.00699999998</v>
      </c>
      <c r="M10" s="19">
        <v>655405.87100000004</v>
      </c>
    </row>
    <row r="11" spans="1:14" x14ac:dyDescent="0.25">
      <c r="A11" s="18" t="s">
        <v>15</v>
      </c>
      <c r="B11" s="18" t="s">
        <v>16</v>
      </c>
      <c r="C11" s="19" t="s">
        <v>22</v>
      </c>
      <c r="D11" s="19"/>
      <c r="E11" s="18" t="s">
        <v>18</v>
      </c>
      <c r="F11" s="15">
        <f t="shared" si="2"/>
        <v>411245.21800000005</v>
      </c>
      <c r="G11" s="19">
        <v>125840.037</v>
      </c>
      <c r="H11" s="19">
        <v>168228.807</v>
      </c>
      <c r="I11" s="19">
        <v>196123.736</v>
      </c>
      <c r="J11" s="19">
        <v>256914.503</v>
      </c>
      <c r="K11" s="19">
        <v>322439.61300000001</v>
      </c>
      <c r="L11" s="19">
        <v>415344.74</v>
      </c>
      <c r="M11" s="19">
        <v>495951.30099999998</v>
      </c>
    </row>
    <row r="12" spans="1:14" x14ac:dyDescent="0.25">
      <c r="A12" s="18" t="s">
        <v>15</v>
      </c>
      <c r="B12" s="18" t="s">
        <v>16</v>
      </c>
      <c r="C12" s="19" t="s">
        <v>23</v>
      </c>
      <c r="D12" s="19"/>
      <c r="E12" s="18" t="s">
        <v>18</v>
      </c>
      <c r="F12" s="15">
        <f t="shared" si="2"/>
        <v>395488.74200000003</v>
      </c>
      <c r="G12" s="19">
        <v>122153.508</v>
      </c>
      <c r="H12" s="19">
        <v>133103.24799999999</v>
      </c>
      <c r="I12" s="19">
        <v>160156.88</v>
      </c>
      <c r="J12" s="19">
        <v>172384.318</v>
      </c>
      <c r="K12" s="19">
        <v>267908.64799999999</v>
      </c>
      <c r="L12" s="19">
        <v>374815.85800000001</v>
      </c>
      <c r="M12" s="19">
        <v>543741.72</v>
      </c>
    </row>
    <row r="13" spans="1:14" x14ac:dyDescent="0.25">
      <c r="A13" s="18" t="s">
        <v>15</v>
      </c>
      <c r="B13" s="18" t="s">
        <v>16</v>
      </c>
      <c r="C13" s="19" t="s">
        <v>24</v>
      </c>
      <c r="D13" s="19"/>
      <c r="E13" s="18" t="s">
        <v>18</v>
      </c>
      <c r="F13" s="15">
        <f t="shared" si="2"/>
        <v>353305.40733333334</v>
      </c>
      <c r="G13" s="19">
        <v>177730.89600000001</v>
      </c>
      <c r="H13" s="19">
        <v>257883.97399999999</v>
      </c>
      <c r="I13" s="19">
        <v>523693</v>
      </c>
      <c r="J13" s="19">
        <v>273188.36599999998</v>
      </c>
      <c r="K13" s="19">
        <v>270001.31</v>
      </c>
      <c r="L13" s="19">
        <v>319381.09499999997</v>
      </c>
      <c r="M13" s="19">
        <v>470533.81699999998</v>
      </c>
    </row>
    <row r="14" spans="1:14" x14ac:dyDescent="0.25">
      <c r="A14" s="18" t="s">
        <v>15</v>
      </c>
      <c r="B14" s="18" t="s">
        <v>16</v>
      </c>
      <c r="C14" s="19" t="s">
        <v>25</v>
      </c>
      <c r="D14" s="19"/>
      <c r="E14" s="18" t="s">
        <v>18</v>
      </c>
      <c r="F14" s="15">
        <f t="shared" si="2"/>
        <v>253443.375</v>
      </c>
      <c r="G14" s="19">
        <v>65197.860999999997</v>
      </c>
      <c r="H14" s="19">
        <v>776651.54599999997</v>
      </c>
      <c r="I14" s="19">
        <v>222217.88500000001</v>
      </c>
      <c r="J14" s="19">
        <v>92915.573999999993</v>
      </c>
      <c r="K14" s="19">
        <v>118276.459</v>
      </c>
      <c r="L14" s="19">
        <v>259158.14799999999</v>
      </c>
      <c r="M14" s="19">
        <v>382895.51799999998</v>
      </c>
    </row>
    <row r="15" spans="1:14" x14ac:dyDescent="0.25">
      <c r="A15" s="18" t="s">
        <v>15</v>
      </c>
      <c r="B15" s="18" t="s">
        <v>16</v>
      </c>
      <c r="C15" s="19" t="s">
        <v>26</v>
      </c>
      <c r="D15" s="19"/>
      <c r="E15" s="18" t="s">
        <v>18</v>
      </c>
      <c r="F15" s="15">
        <f t="shared" si="2"/>
        <v>190740.69633333336</v>
      </c>
      <c r="G15" s="19">
        <v>32426.18</v>
      </c>
      <c r="H15" s="19">
        <v>23349.161</v>
      </c>
      <c r="I15" s="19">
        <v>36491.89</v>
      </c>
      <c r="J15" s="19">
        <v>44334.722000000002</v>
      </c>
      <c r="K15" s="19">
        <v>116004.49099999999</v>
      </c>
      <c r="L15" s="19">
        <v>161166.28400000001</v>
      </c>
      <c r="M15" s="19">
        <v>295051.31400000001</v>
      </c>
    </row>
    <row r="16" spans="1:14" x14ac:dyDescent="0.25">
      <c r="A16" s="18" t="s">
        <v>15</v>
      </c>
      <c r="B16" s="18" t="s">
        <v>16</v>
      </c>
      <c r="C16" s="19" t="s">
        <v>27</v>
      </c>
      <c r="D16" s="19"/>
      <c r="E16" s="18" t="s">
        <v>18</v>
      </c>
      <c r="F16" s="15">
        <f t="shared" si="2"/>
        <v>178457.30799999999</v>
      </c>
      <c r="G16" s="19">
        <v>123024.656</v>
      </c>
      <c r="H16" s="19">
        <v>128304.505</v>
      </c>
      <c r="I16" s="19">
        <v>148267.10200000001</v>
      </c>
      <c r="J16" s="19">
        <v>127590.249</v>
      </c>
      <c r="K16" s="19">
        <v>123092.997</v>
      </c>
      <c r="L16" s="19">
        <v>188361.497</v>
      </c>
      <c r="M16" s="19">
        <v>223917.43</v>
      </c>
    </row>
    <row r="17" spans="1:13" x14ac:dyDescent="0.25">
      <c r="A17" s="18" t="s">
        <v>15</v>
      </c>
      <c r="B17" s="18" t="s">
        <v>16</v>
      </c>
      <c r="C17" s="19" t="s">
        <v>28</v>
      </c>
      <c r="D17" s="19"/>
      <c r="E17" s="18" t="s">
        <v>18</v>
      </c>
      <c r="F17" s="15">
        <f t="shared" si="2"/>
        <v>148677.24466666667</v>
      </c>
      <c r="G17" s="19">
        <v>43646.811999999998</v>
      </c>
      <c r="H17" s="19">
        <v>52937.794999999998</v>
      </c>
      <c r="I17" s="19">
        <v>106535.925</v>
      </c>
      <c r="J17" s="19">
        <v>106980.54300000001</v>
      </c>
      <c r="K17" s="19">
        <v>89440.505999999994</v>
      </c>
      <c r="L17" s="19">
        <v>155233.05799999999</v>
      </c>
      <c r="M17" s="19">
        <v>201358.17</v>
      </c>
    </row>
    <row r="18" spans="1:13" x14ac:dyDescent="0.25">
      <c r="A18" s="18" t="s">
        <v>15</v>
      </c>
      <c r="B18" s="18" t="s">
        <v>16</v>
      </c>
      <c r="C18" s="19" t="s">
        <v>29</v>
      </c>
      <c r="D18" s="19"/>
      <c r="E18" s="18" t="s">
        <v>18</v>
      </c>
      <c r="F18" s="15">
        <f t="shared" si="2"/>
        <v>115518.37833333334</v>
      </c>
      <c r="G18" s="19">
        <v>45105.502999999997</v>
      </c>
      <c r="H18" s="19">
        <v>34502.091999999997</v>
      </c>
      <c r="I18" s="19">
        <v>56041.351999999999</v>
      </c>
      <c r="J18" s="19">
        <v>55360.972999999998</v>
      </c>
      <c r="K18" s="19">
        <v>105698.71</v>
      </c>
      <c r="L18" s="19">
        <v>86445.63</v>
      </c>
      <c r="M18" s="19">
        <v>154410.79500000001</v>
      </c>
    </row>
    <row r="19" spans="1:13" x14ac:dyDescent="0.25">
      <c r="A19" s="18" t="s">
        <v>15</v>
      </c>
      <c r="B19" s="18" t="s">
        <v>16</v>
      </c>
      <c r="C19" s="19" t="s">
        <v>30</v>
      </c>
      <c r="D19" s="19"/>
      <c r="E19" s="18" t="s">
        <v>18</v>
      </c>
      <c r="F19" s="15">
        <f t="shared" si="2"/>
        <v>113847.96333333333</v>
      </c>
      <c r="G19" s="19">
        <v>99830.577999999994</v>
      </c>
      <c r="H19" s="19">
        <v>77423.509999999995</v>
      </c>
      <c r="I19" s="19">
        <v>147534.88099999999</v>
      </c>
      <c r="J19" s="19">
        <v>104911.189</v>
      </c>
      <c r="K19" s="19">
        <v>81926.077000000005</v>
      </c>
      <c r="L19" s="19">
        <v>110035.726</v>
      </c>
      <c r="M19" s="19">
        <v>149582.087</v>
      </c>
    </row>
    <row r="20" spans="1:13" x14ac:dyDescent="0.25">
      <c r="A20" s="18" t="s">
        <v>15</v>
      </c>
      <c r="B20" s="18" t="s">
        <v>16</v>
      </c>
      <c r="C20" s="19" t="s">
        <v>31</v>
      </c>
      <c r="D20" s="19"/>
      <c r="E20" s="18" t="s">
        <v>18</v>
      </c>
      <c r="F20" s="15">
        <f t="shared" si="2"/>
        <v>104387.81366666667</v>
      </c>
      <c r="G20" s="19">
        <v>46890.923999999999</v>
      </c>
      <c r="H20" s="19">
        <v>49076.879000000001</v>
      </c>
      <c r="I20" s="19">
        <v>60405.341</v>
      </c>
      <c r="J20" s="19">
        <v>84651.774999999994</v>
      </c>
      <c r="K20" s="19">
        <v>86468.554000000004</v>
      </c>
      <c r="L20" s="19">
        <v>102279.51</v>
      </c>
      <c r="M20" s="19">
        <v>124415.37699999999</v>
      </c>
    </row>
    <row r="21" spans="1:13" x14ac:dyDescent="0.25">
      <c r="A21" s="18" t="s">
        <v>15</v>
      </c>
      <c r="B21" s="18" t="s">
        <v>16</v>
      </c>
      <c r="C21" s="19" t="s">
        <v>32</v>
      </c>
      <c r="D21" s="19"/>
      <c r="E21" s="18" t="s">
        <v>18</v>
      </c>
      <c r="F21" s="15">
        <f t="shared" si="2"/>
        <v>98782.053</v>
      </c>
      <c r="G21" s="19">
        <v>6132.8969999999999</v>
      </c>
      <c r="H21" s="19">
        <v>5987.7449999999999</v>
      </c>
      <c r="I21" s="19">
        <v>17752.084999999999</v>
      </c>
      <c r="J21" s="19">
        <v>63118.77</v>
      </c>
      <c r="K21" s="19">
        <v>59312.56</v>
      </c>
      <c r="L21" s="19">
        <v>83527.514999999999</v>
      </c>
      <c r="M21" s="19">
        <v>153506.084</v>
      </c>
    </row>
    <row r="22" spans="1:13" x14ac:dyDescent="0.25">
      <c r="A22" s="18" t="s">
        <v>15</v>
      </c>
      <c r="B22" s="18" t="s">
        <v>16</v>
      </c>
      <c r="C22" s="19" t="s">
        <v>33</v>
      </c>
      <c r="D22" s="19"/>
      <c r="E22" s="18" t="s">
        <v>18</v>
      </c>
      <c r="F22" s="15">
        <f t="shared" si="2"/>
        <v>98778.64933333332</v>
      </c>
      <c r="G22" s="19">
        <v>21923.358</v>
      </c>
      <c r="H22" s="19">
        <v>32100.887999999999</v>
      </c>
      <c r="I22" s="19">
        <v>43091.817000000003</v>
      </c>
      <c r="J22" s="19">
        <v>59438.771000000001</v>
      </c>
      <c r="K22" s="19">
        <v>75252.775999999998</v>
      </c>
      <c r="L22" s="19">
        <v>94773.540999999997</v>
      </c>
      <c r="M22" s="19">
        <v>126309.63099999999</v>
      </c>
    </row>
    <row r="23" spans="1:13" x14ac:dyDescent="0.25">
      <c r="A23" s="18" t="s">
        <v>15</v>
      </c>
      <c r="B23" s="18" t="s">
        <v>16</v>
      </c>
      <c r="C23" s="19" t="s">
        <v>34</v>
      </c>
      <c r="D23" s="19"/>
      <c r="E23" s="18" t="s">
        <v>18</v>
      </c>
      <c r="F23" s="15">
        <f t="shared" si="2"/>
        <v>85009.64899999999</v>
      </c>
      <c r="G23" s="19">
        <v>31062.987000000001</v>
      </c>
      <c r="H23" s="19">
        <v>43220.017999999996</v>
      </c>
      <c r="I23" s="19">
        <v>63607.436000000002</v>
      </c>
      <c r="J23" s="19">
        <v>79298.39</v>
      </c>
      <c r="K23" s="19">
        <v>72442.888999999996</v>
      </c>
      <c r="L23" s="19">
        <v>79678.505000000005</v>
      </c>
      <c r="M23" s="19">
        <v>102907.553</v>
      </c>
    </row>
    <row r="24" spans="1:13" x14ac:dyDescent="0.25">
      <c r="A24" s="18" t="s">
        <v>15</v>
      </c>
      <c r="B24" s="18" t="s">
        <v>16</v>
      </c>
      <c r="C24" s="19" t="s">
        <v>35</v>
      </c>
      <c r="D24" s="19"/>
      <c r="E24" s="18" t="s">
        <v>18</v>
      </c>
      <c r="F24" s="15">
        <f t="shared" si="2"/>
        <v>80262.070333333322</v>
      </c>
      <c r="G24" s="19">
        <v>46097.735000000001</v>
      </c>
      <c r="H24" s="19">
        <v>47100.091999999997</v>
      </c>
      <c r="I24" s="19">
        <v>54262.942999999999</v>
      </c>
      <c r="J24" s="19">
        <v>48113.650999999998</v>
      </c>
      <c r="K24" s="19">
        <v>50069.506999999998</v>
      </c>
      <c r="L24" s="19">
        <v>96927.793999999994</v>
      </c>
      <c r="M24" s="19">
        <v>93788.91</v>
      </c>
    </row>
    <row r="25" spans="1:13" x14ac:dyDescent="0.25">
      <c r="A25" s="18" t="s">
        <v>15</v>
      </c>
      <c r="B25" s="18" t="s">
        <v>16</v>
      </c>
      <c r="C25" s="19" t="s">
        <v>36</v>
      </c>
      <c r="D25" s="19"/>
      <c r="E25" s="18" t="s">
        <v>18</v>
      </c>
      <c r="F25" s="15">
        <f t="shared" si="2"/>
        <v>79601.747666666677</v>
      </c>
      <c r="G25" s="19">
        <v>80751.320999999996</v>
      </c>
      <c r="H25" s="19">
        <v>53351.635999999999</v>
      </c>
      <c r="I25" s="19">
        <v>96886.471000000005</v>
      </c>
      <c r="J25" s="19">
        <v>81204.558000000005</v>
      </c>
      <c r="K25" s="19">
        <v>69355.692999999999</v>
      </c>
      <c r="L25" s="19">
        <v>83661.002999999997</v>
      </c>
      <c r="M25" s="19">
        <v>85788.547000000006</v>
      </c>
    </row>
    <row r="26" spans="1:13" x14ac:dyDescent="0.25">
      <c r="A26" s="18" t="s">
        <v>15</v>
      </c>
      <c r="B26" s="18" t="s">
        <v>16</v>
      </c>
      <c r="C26" s="19" t="s">
        <v>37</v>
      </c>
      <c r="D26" s="19"/>
      <c r="E26" s="18" t="s">
        <v>18</v>
      </c>
      <c r="F26" s="15">
        <f t="shared" si="2"/>
        <v>77572.008666666676</v>
      </c>
      <c r="G26" s="19">
        <v>12693.842000000001</v>
      </c>
      <c r="H26" s="19">
        <v>22647.297999999999</v>
      </c>
      <c r="I26" s="19">
        <v>63138.862999999998</v>
      </c>
      <c r="J26" s="19">
        <v>61583.894</v>
      </c>
      <c r="K26" s="19">
        <v>39878.247000000003</v>
      </c>
      <c r="L26" s="19">
        <v>61181.766000000003</v>
      </c>
      <c r="M26" s="19">
        <v>131656.01300000001</v>
      </c>
    </row>
    <row r="27" spans="1:13" x14ac:dyDescent="0.25">
      <c r="A27" s="18" t="s">
        <v>15</v>
      </c>
      <c r="B27" s="18" t="s">
        <v>16</v>
      </c>
      <c r="C27" s="19" t="s">
        <v>38</v>
      </c>
      <c r="D27" s="19"/>
      <c r="E27" s="18" t="s">
        <v>18</v>
      </c>
      <c r="F27" s="15">
        <f t="shared" si="2"/>
        <v>67758.253666666671</v>
      </c>
      <c r="G27" s="19">
        <v>10599.721</v>
      </c>
      <c r="H27" s="19">
        <v>12883.546</v>
      </c>
      <c r="I27" s="19">
        <v>24982.304</v>
      </c>
      <c r="J27" s="19">
        <v>30225.241999999998</v>
      </c>
      <c r="K27" s="19">
        <v>42217.082000000002</v>
      </c>
      <c r="L27" s="19">
        <v>66752.146999999997</v>
      </c>
      <c r="M27" s="19">
        <v>94305.532000000007</v>
      </c>
    </row>
    <row r="28" spans="1:13" x14ac:dyDescent="0.25">
      <c r="A28" s="18" t="s">
        <v>15</v>
      </c>
      <c r="B28" s="18" t="s">
        <v>16</v>
      </c>
      <c r="C28" s="19" t="s">
        <v>39</v>
      </c>
      <c r="D28" s="19"/>
      <c r="E28" s="18" t="s">
        <v>18</v>
      </c>
      <c r="F28" s="15">
        <f t="shared" si="2"/>
        <v>51564.312666666672</v>
      </c>
      <c r="G28" s="19">
        <v>32645.313999999998</v>
      </c>
      <c r="H28" s="19">
        <v>12950.471</v>
      </c>
      <c r="I28" s="19">
        <v>23234.420999999998</v>
      </c>
      <c r="J28" s="19">
        <v>42015.508000000002</v>
      </c>
      <c r="K28" s="19">
        <v>62346.953999999998</v>
      </c>
      <c r="L28" s="19">
        <v>44682.26</v>
      </c>
      <c r="M28" s="19">
        <v>47663.724000000002</v>
      </c>
    </row>
    <row r="29" spans="1:13" x14ac:dyDescent="0.25">
      <c r="A29" s="18" t="s">
        <v>15</v>
      </c>
      <c r="B29" s="18" t="s">
        <v>16</v>
      </c>
      <c r="C29" s="20" t="s">
        <v>40</v>
      </c>
      <c r="D29" s="19"/>
      <c r="E29" s="18" t="s">
        <v>18</v>
      </c>
      <c r="F29" s="15">
        <f t="shared" si="2"/>
        <v>50756.722666666668</v>
      </c>
      <c r="G29" s="19">
        <v>7017.759</v>
      </c>
      <c r="H29" s="19">
        <v>9908.4009999999998</v>
      </c>
      <c r="I29" s="19">
        <v>23578.205000000002</v>
      </c>
      <c r="J29" s="19">
        <v>79987.521999999997</v>
      </c>
      <c r="K29" s="19">
        <v>41410.902999999998</v>
      </c>
      <c r="L29" s="19">
        <v>45633.010999999999</v>
      </c>
      <c r="M29" s="19">
        <v>65226.254000000001</v>
      </c>
    </row>
    <row r="30" spans="1:13" x14ac:dyDescent="0.25">
      <c r="A30" s="18" t="s">
        <v>15</v>
      </c>
      <c r="B30" s="18" t="s">
        <v>16</v>
      </c>
      <c r="C30" s="19" t="s">
        <v>41</v>
      </c>
      <c r="D30" s="19"/>
      <c r="E30" s="18" t="s">
        <v>18</v>
      </c>
      <c r="F30" s="15">
        <f t="shared" si="2"/>
        <v>49978.08833333334</v>
      </c>
      <c r="G30" s="19">
        <v>14706.183000000001</v>
      </c>
      <c r="H30" s="19">
        <v>15584.047</v>
      </c>
      <c r="I30" s="19">
        <v>29019.52</v>
      </c>
      <c r="J30" s="19">
        <v>33973.523000000001</v>
      </c>
      <c r="K30" s="19">
        <v>33870.218999999997</v>
      </c>
      <c r="L30" s="19">
        <v>63371.315999999999</v>
      </c>
      <c r="M30" s="19">
        <v>52692.73</v>
      </c>
    </row>
    <row r="31" spans="1:13" x14ac:dyDescent="0.25">
      <c r="A31" s="18" t="s">
        <v>15</v>
      </c>
      <c r="B31" s="18" t="s">
        <v>16</v>
      </c>
      <c r="C31" s="19" t="s">
        <v>42</v>
      </c>
      <c r="D31" s="19"/>
      <c r="E31" s="18" t="s">
        <v>18</v>
      </c>
      <c r="F31" s="15">
        <f t="shared" si="2"/>
        <v>48772.673000000003</v>
      </c>
      <c r="G31" s="19">
        <v>16519.995999999999</v>
      </c>
      <c r="H31" s="19">
        <v>16399.888999999999</v>
      </c>
      <c r="I31" s="19">
        <v>32182.38</v>
      </c>
      <c r="J31" s="19">
        <v>13899.319</v>
      </c>
      <c r="K31" s="19">
        <v>42384.942000000003</v>
      </c>
      <c r="L31" s="19">
        <v>60702.074999999997</v>
      </c>
      <c r="M31" s="19">
        <v>43231.002</v>
      </c>
    </row>
    <row r="32" spans="1:13" x14ac:dyDescent="0.25">
      <c r="A32" s="18" t="s">
        <v>15</v>
      </c>
      <c r="B32" s="18" t="s">
        <v>16</v>
      </c>
      <c r="C32" s="20" t="s">
        <v>43</v>
      </c>
      <c r="D32" s="19"/>
      <c r="E32" s="18" t="s">
        <v>18</v>
      </c>
      <c r="F32" s="15">
        <f t="shared" si="2"/>
        <v>45352.681333333334</v>
      </c>
      <c r="G32" s="19">
        <v>34296.771999999997</v>
      </c>
      <c r="H32" s="19">
        <v>31385.248</v>
      </c>
      <c r="I32" s="19">
        <v>23549.773000000001</v>
      </c>
      <c r="J32" s="19">
        <v>20070.516</v>
      </c>
      <c r="K32" s="19">
        <v>28091.136999999999</v>
      </c>
      <c r="L32" s="19">
        <v>52869.552000000003</v>
      </c>
      <c r="M32" s="19">
        <v>55097.355000000003</v>
      </c>
    </row>
    <row r="33" spans="1:13" x14ac:dyDescent="0.25">
      <c r="A33" s="18" t="s">
        <v>15</v>
      </c>
      <c r="B33" s="18" t="s">
        <v>16</v>
      </c>
      <c r="C33" s="19" t="s">
        <v>44</v>
      </c>
      <c r="D33" s="19"/>
      <c r="E33" s="18" t="s">
        <v>18</v>
      </c>
      <c r="F33" s="15">
        <f t="shared" si="2"/>
        <v>32496.85566666667</v>
      </c>
      <c r="G33" s="19">
        <v>41879.527000000002</v>
      </c>
      <c r="H33" s="19">
        <v>38090.572999999997</v>
      </c>
      <c r="I33" s="19">
        <v>18843.322</v>
      </c>
      <c r="J33" s="19">
        <v>22722.165000000001</v>
      </c>
      <c r="K33" s="19">
        <v>35827.491000000002</v>
      </c>
      <c r="L33" s="19">
        <v>17877.302</v>
      </c>
      <c r="M33" s="19">
        <v>43785.773999999998</v>
      </c>
    </row>
    <row r="34" spans="1:13" x14ac:dyDescent="0.25">
      <c r="A34" s="18" t="s">
        <v>15</v>
      </c>
      <c r="B34" s="18" t="s">
        <v>16</v>
      </c>
      <c r="C34" s="19" t="s">
        <v>45</v>
      </c>
      <c r="D34" s="19"/>
      <c r="E34" s="18" t="s">
        <v>18</v>
      </c>
      <c r="F34" s="15">
        <f t="shared" si="2"/>
        <v>31520.310666666668</v>
      </c>
      <c r="G34" s="19">
        <v>26557.121999999999</v>
      </c>
      <c r="H34" s="19">
        <v>23364.768</v>
      </c>
      <c r="I34" s="19">
        <v>29430.569</v>
      </c>
      <c r="J34" s="19">
        <v>22913.129000000001</v>
      </c>
      <c r="K34" s="19">
        <v>24362.559000000001</v>
      </c>
      <c r="L34" s="19">
        <v>40233.468999999997</v>
      </c>
      <c r="M34" s="19">
        <v>29964.903999999999</v>
      </c>
    </row>
    <row r="35" spans="1:13" x14ac:dyDescent="0.25">
      <c r="A35" s="18" t="s">
        <v>15</v>
      </c>
      <c r="B35" s="18" t="s">
        <v>16</v>
      </c>
      <c r="C35" s="19" t="s">
        <v>46</v>
      </c>
      <c r="D35" s="19"/>
      <c r="E35" s="18" t="s">
        <v>18</v>
      </c>
      <c r="F35" s="15">
        <f t="shared" si="2"/>
        <v>29635.834666666666</v>
      </c>
      <c r="G35" s="19">
        <v>12413.046</v>
      </c>
      <c r="H35" s="19">
        <v>13060.239</v>
      </c>
      <c r="I35" s="19">
        <v>17588.032999999999</v>
      </c>
      <c r="J35" s="19">
        <v>19161.317999999999</v>
      </c>
      <c r="K35" s="19">
        <v>21286.687000000002</v>
      </c>
      <c r="L35" s="19">
        <v>24478.812999999998</v>
      </c>
      <c r="M35" s="19">
        <v>43142.004000000001</v>
      </c>
    </row>
    <row r="36" spans="1:13" x14ac:dyDescent="0.25">
      <c r="A36" s="18" t="s">
        <v>15</v>
      </c>
      <c r="B36" s="18" t="s">
        <v>16</v>
      </c>
      <c r="C36" s="19" t="s">
        <v>47</v>
      </c>
      <c r="D36" s="19"/>
      <c r="E36" s="18" t="s">
        <v>18</v>
      </c>
      <c r="F36" s="15">
        <f t="shared" si="2"/>
        <v>28925.966333333334</v>
      </c>
      <c r="G36" s="19">
        <v>17974.356</v>
      </c>
      <c r="H36" s="19">
        <v>24487.363000000001</v>
      </c>
      <c r="I36" s="19">
        <v>14682.011</v>
      </c>
      <c r="J36" s="19">
        <v>21528.393</v>
      </c>
      <c r="K36" s="19">
        <v>22610.915000000001</v>
      </c>
      <c r="L36" s="19">
        <v>36259.739000000001</v>
      </c>
      <c r="M36" s="19">
        <v>27907.244999999999</v>
      </c>
    </row>
    <row r="37" spans="1:13" x14ac:dyDescent="0.25">
      <c r="A37" s="18" t="s">
        <v>15</v>
      </c>
      <c r="B37" s="18" t="s">
        <v>16</v>
      </c>
      <c r="C37" s="19" t="s">
        <v>48</v>
      </c>
      <c r="D37" s="19"/>
      <c r="E37" s="18" t="s">
        <v>18</v>
      </c>
      <c r="F37" s="15">
        <f t="shared" si="2"/>
        <v>24333.91233333333</v>
      </c>
      <c r="G37" s="19">
        <v>3558.5419999999999</v>
      </c>
      <c r="H37" s="19">
        <v>12244.562</v>
      </c>
      <c r="I37" s="19">
        <v>6452.4650000000001</v>
      </c>
      <c r="J37" s="19">
        <v>5809.0339999999997</v>
      </c>
      <c r="K37" s="19">
        <v>21641.805</v>
      </c>
      <c r="L37" s="19">
        <v>39687.396000000001</v>
      </c>
      <c r="M37" s="19">
        <v>11672.536</v>
      </c>
    </row>
    <row r="38" spans="1:13" x14ac:dyDescent="0.25">
      <c r="A38" s="18" t="s">
        <v>15</v>
      </c>
      <c r="B38" s="18" t="s">
        <v>16</v>
      </c>
      <c r="C38" s="19" t="s">
        <v>49</v>
      </c>
      <c r="D38" s="19"/>
      <c r="E38" s="18" t="s">
        <v>18</v>
      </c>
      <c r="F38" s="15">
        <f t="shared" si="2"/>
        <v>23756.070333333333</v>
      </c>
      <c r="G38" s="19">
        <v>12059.07</v>
      </c>
      <c r="H38" s="19">
        <v>15560.593000000001</v>
      </c>
      <c r="I38" s="19">
        <v>14655.066000000001</v>
      </c>
      <c r="J38" s="19">
        <v>12036.791999999999</v>
      </c>
      <c r="K38" s="19">
        <v>16850.217000000001</v>
      </c>
      <c r="L38" s="19">
        <v>38808.368999999999</v>
      </c>
      <c r="M38" s="19">
        <v>15609.625</v>
      </c>
    </row>
    <row r="39" spans="1:13" x14ac:dyDescent="0.25">
      <c r="A39" s="18" t="s">
        <v>15</v>
      </c>
      <c r="B39" s="18" t="s">
        <v>16</v>
      </c>
      <c r="C39" s="19" t="s">
        <v>50</v>
      </c>
      <c r="D39" s="19"/>
      <c r="E39" s="18" t="s">
        <v>18</v>
      </c>
      <c r="F39" s="15">
        <f t="shared" ref="F39:F70" si="3">SUM(K39:M39)/3</f>
        <v>18772.156333333332</v>
      </c>
      <c r="G39" s="19">
        <v>5876.9589999999998</v>
      </c>
      <c r="H39" s="19">
        <v>5657.7340000000004</v>
      </c>
      <c r="I39" s="19">
        <v>12184.471</v>
      </c>
      <c r="J39" s="19">
        <v>13565.959000000001</v>
      </c>
      <c r="K39" s="19">
        <v>18199.8</v>
      </c>
      <c r="L39" s="19">
        <v>16373.424999999999</v>
      </c>
      <c r="M39" s="19">
        <v>21743.243999999999</v>
      </c>
    </row>
    <row r="40" spans="1:13" x14ac:dyDescent="0.25">
      <c r="A40" s="18" t="s">
        <v>15</v>
      </c>
      <c r="B40" s="18" t="s">
        <v>16</v>
      </c>
      <c r="C40" s="19" t="s">
        <v>51</v>
      </c>
      <c r="D40" s="19"/>
      <c r="E40" s="18" t="s">
        <v>18</v>
      </c>
      <c r="F40" s="15">
        <f t="shared" si="3"/>
        <v>17643.023000000001</v>
      </c>
      <c r="G40" s="19">
        <v>2970.067</v>
      </c>
      <c r="H40" s="19">
        <v>2620.2220000000002</v>
      </c>
      <c r="I40" s="19">
        <v>3137.0030000000002</v>
      </c>
      <c r="J40" s="19">
        <v>3385.4009999999998</v>
      </c>
      <c r="K40" s="19">
        <v>9832.9259999999995</v>
      </c>
      <c r="L40" s="19">
        <v>15781.939</v>
      </c>
      <c r="M40" s="19">
        <v>27314.204000000002</v>
      </c>
    </row>
    <row r="41" spans="1:13" x14ac:dyDescent="0.25">
      <c r="A41" s="18" t="s">
        <v>15</v>
      </c>
      <c r="B41" s="18" t="s">
        <v>16</v>
      </c>
      <c r="C41" s="19" t="s">
        <v>52</v>
      </c>
      <c r="D41" s="19"/>
      <c r="E41" s="18" t="s">
        <v>18</v>
      </c>
      <c r="F41" s="15">
        <f t="shared" si="3"/>
        <v>16187.693333333335</v>
      </c>
      <c r="G41" s="19">
        <v>2593.9</v>
      </c>
      <c r="H41" s="19">
        <v>121.996</v>
      </c>
      <c r="I41" s="19">
        <v>756.08500000000004</v>
      </c>
      <c r="J41" s="19">
        <v>401.37900000000002</v>
      </c>
      <c r="K41" s="19">
        <v>41678.754999999997</v>
      </c>
      <c r="L41" s="19">
        <v>4479.6310000000003</v>
      </c>
      <c r="M41" s="19">
        <v>2404.694</v>
      </c>
    </row>
    <row r="42" spans="1:13" x14ac:dyDescent="0.25">
      <c r="A42" s="18" t="s">
        <v>15</v>
      </c>
      <c r="B42" s="18" t="s">
        <v>16</v>
      </c>
      <c r="C42" s="19" t="s">
        <v>53</v>
      </c>
      <c r="D42" s="19"/>
      <c r="E42" s="18" t="s">
        <v>18</v>
      </c>
      <c r="F42" s="15">
        <f t="shared" si="3"/>
        <v>16076.673666666664</v>
      </c>
      <c r="G42" s="19">
        <v>11562.212</v>
      </c>
      <c r="H42" s="19">
        <v>8363.0990000000002</v>
      </c>
      <c r="I42" s="19">
        <v>8305.4490000000005</v>
      </c>
      <c r="J42" s="19">
        <v>8458.0159999999996</v>
      </c>
      <c r="K42" s="19">
        <v>22501.384999999998</v>
      </c>
      <c r="L42" s="19">
        <v>11811.991</v>
      </c>
      <c r="M42" s="19">
        <v>13916.645</v>
      </c>
    </row>
    <row r="43" spans="1:13" x14ac:dyDescent="0.25">
      <c r="A43" s="18" t="s">
        <v>15</v>
      </c>
      <c r="B43" s="18" t="s">
        <v>16</v>
      </c>
      <c r="C43" s="19" t="s">
        <v>54</v>
      </c>
      <c r="D43" s="19"/>
      <c r="E43" s="18" t="s">
        <v>18</v>
      </c>
      <c r="F43" s="15">
        <f t="shared" si="3"/>
        <v>13204.632</v>
      </c>
      <c r="G43" s="19">
        <v>1485.6320000000001</v>
      </c>
      <c r="H43" s="19">
        <v>2292.6019999999999</v>
      </c>
      <c r="I43" s="19">
        <v>3226.9720000000002</v>
      </c>
      <c r="J43" s="19">
        <v>4122.3559999999998</v>
      </c>
      <c r="K43" s="19">
        <v>9223.8009999999995</v>
      </c>
      <c r="L43" s="19">
        <v>9502.64</v>
      </c>
      <c r="M43" s="19">
        <v>20887.455000000002</v>
      </c>
    </row>
    <row r="44" spans="1:13" x14ac:dyDescent="0.25">
      <c r="A44" s="18" t="s">
        <v>15</v>
      </c>
      <c r="B44" s="18" t="s">
        <v>16</v>
      </c>
      <c r="C44" s="19" t="s">
        <v>55</v>
      </c>
      <c r="D44" s="19"/>
      <c r="E44" s="18" t="s">
        <v>18</v>
      </c>
      <c r="F44" s="15">
        <f t="shared" si="3"/>
        <v>11366.498666666666</v>
      </c>
      <c r="G44" s="19">
        <v>7931.9030000000002</v>
      </c>
      <c r="H44" s="19">
        <v>5079.0940000000001</v>
      </c>
      <c r="I44" s="19">
        <v>8319.1029999999992</v>
      </c>
      <c r="J44" s="19">
        <v>10284.433000000001</v>
      </c>
      <c r="K44" s="19">
        <v>10254.92</v>
      </c>
      <c r="L44" s="19">
        <v>11931.540999999999</v>
      </c>
      <c r="M44" s="19">
        <v>11913.035</v>
      </c>
    </row>
    <row r="45" spans="1:13" x14ac:dyDescent="0.25">
      <c r="A45" s="18" t="s">
        <v>15</v>
      </c>
      <c r="B45" s="18" t="s">
        <v>16</v>
      </c>
      <c r="C45" s="19" t="s">
        <v>56</v>
      </c>
      <c r="D45" s="19"/>
      <c r="E45" s="18" t="s">
        <v>18</v>
      </c>
      <c r="F45" s="15">
        <f t="shared" si="3"/>
        <v>9328.1763333333329</v>
      </c>
      <c r="G45" s="19">
        <v>2914.3220000000001</v>
      </c>
      <c r="H45" s="19">
        <v>4773.9340000000002</v>
      </c>
      <c r="I45" s="19">
        <v>8622.6679999999997</v>
      </c>
      <c r="J45" s="19">
        <v>5802.5690000000004</v>
      </c>
      <c r="K45" s="19">
        <v>11872.457</v>
      </c>
      <c r="L45" s="19">
        <v>7577.2150000000001</v>
      </c>
      <c r="M45" s="19">
        <v>8534.857</v>
      </c>
    </row>
    <row r="46" spans="1:13" x14ac:dyDescent="0.25">
      <c r="A46" s="18" t="s">
        <v>15</v>
      </c>
      <c r="B46" s="18" t="s">
        <v>16</v>
      </c>
      <c r="C46" s="19" t="s">
        <v>57</v>
      </c>
      <c r="D46" s="19"/>
      <c r="E46" s="18" t="s">
        <v>18</v>
      </c>
      <c r="F46" s="15">
        <f t="shared" si="3"/>
        <v>8648.7243333333336</v>
      </c>
      <c r="G46" s="19">
        <v>7230.6030000000001</v>
      </c>
      <c r="H46" s="19">
        <v>2228.5549999999998</v>
      </c>
      <c r="I46" s="19">
        <v>1497.3409999999999</v>
      </c>
      <c r="J46" s="19">
        <v>3926.7779999999998</v>
      </c>
      <c r="K46" s="19">
        <v>4930.17</v>
      </c>
      <c r="L46" s="19">
        <v>7533.4539999999997</v>
      </c>
      <c r="M46" s="19">
        <v>13482.549000000001</v>
      </c>
    </row>
    <row r="47" spans="1:13" x14ac:dyDescent="0.25">
      <c r="A47" s="18" t="s">
        <v>15</v>
      </c>
      <c r="B47" s="18" t="s">
        <v>16</v>
      </c>
      <c r="C47" s="19" t="s">
        <v>58</v>
      </c>
      <c r="D47" s="19"/>
      <c r="E47" s="18" t="s">
        <v>18</v>
      </c>
      <c r="F47" s="15">
        <f t="shared" si="3"/>
        <v>8472.3173333333325</v>
      </c>
      <c r="G47" s="19">
        <v>1845.53</v>
      </c>
      <c r="H47" s="19">
        <v>3000.8009999999999</v>
      </c>
      <c r="I47" s="19">
        <v>4679.6760000000004</v>
      </c>
      <c r="J47" s="19">
        <v>5993.5540000000001</v>
      </c>
      <c r="K47" s="19">
        <v>5925.7359999999999</v>
      </c>
      <c r="L47" s="19">
        <v>8024.8829999999998</v>
      </c>
      <c r="M47" s="19">
        <v>11466.333000000001</v>
      </c>
    </row>
    <row r="48" spans="1:13" x14ac:dyDescent="0.25">
      <c r="A48" s="18" t="s">
        <v>15</v>
      </c>
      <c r="B48" s="18" t="s">
        <v>16</v>
      </c>
      <c r="C48" s="19" t="s">
        <v>59</v>
      </c>
      <c r="D48" s="19"/>
      <c r="E48" s="18" t="s">
        <v>18</v>
      </c>
      <c r="F48" s="15">
        <f t="shared" si="3"/>
        <v>7002.8946666666661</v>
      </c>
      <c r="G48" s="19">
        <v>1.3240000000000001</v>
      </c>
      <c r="H48" s="19" t="s">
        <v>60</v>
      </c>
      <c r="I48" s="19">
        <v>139.34</v>
      </c>
      <c r="J48" s="19">
        <v>798.03099999999995</v>
      </c>
      <c r="K48" s="19">
        <v>180.99199999999999</v>
      </c>
      <c r="L48" s="19">
        <v>20708.91</v>
      </c>
      <c r="M48" s="19">
        <v>118.782</v>
      </c>
    </row>
    <row r="49" spans="1:13" x14ac:dyDescent="0.25">
      <c r="A49" s="18" t="s">
        <v>15</v>
      </c>
      <c r="B49" s="18" t="s">
        <v>16</v>
      </c>
      <c r="C49" s="19" t="s">
        <v>61</v>
      </c>
      <c r="D49" s="19"/>
      <c r="E49" s="18" t="s">
        <v>18</v>
      </c>
      <c r="F49" s="15">
        <f t="shared" si="3"/>
        <v>6741.6490000000003</v>
      </c>
      <c r="G49" s="19">
        <v>1382.8040000000001</v>
      </c>
      <c r="H49" s="19">
        <v>1758.481</v>
      </c>
      <c r="I49" s="19">
        <v>2541.6660000000002</v>
      </c>
      <c r="J49" s="19">
        <v>4104.6189999999997</v>
      </c>
      <c r="K49" s="19">
        <v>4302.3109999999997</v>
      </c>
      <c r="L49" s="19">
        <v>5890.2259999999997</v>
      </c>
      <c r="M49" s="19">
        <v>10032.41</v>
      </c>
    </row>
    <row r="50" spans="1:13" x14ac:dyDescent="0.25">
      <c r="A50" s="18" t="s">
        <v>15</v>
      </c>
      <c r="B50" s="18" t="s">
        <v>16</v>
      </c>
      <c r="C50" s="19" t="s">
        <v>62</v>
      </c>
      <c r="D50" s="19"/>
      <c r="E50" s="18" t="s">
        <v>18</v>
      </c>
      <c r="F50" s="15">
        <f t="shared" si="3"/>
        <v>6478.8609999999999</v>
      </c>
      <c r="G50" s="19">
        <v>3586.5819999999999</v>
      </c>
      <c r="H50" s="19">
        <v>5814.9859999999999</v>
      </c>
      <c r="I50" s="19">
        <v>5025.1329999999998</v>
      </c>
      <c r="J50" s="19">
        <v>3160.634</v>
      </c>
      <c r="K50" s="19">
        <v>3538.4050000000002</v>
      </c>
      <c r="L50" s="19">
        <v>7665.2349999999997</v>
      </c>
      <c r="M50" s="19">
        <v>8232.9429999999993</v>
      </c>
    </row>
    <row r="51" spans="1:13" x14ac:dyDescent="0.25">
      <c r="A51" s="18" t="s">
        <v>15</v>
      </c>
      <c r="B51" s="18" t="s">
        <v>16</v>
      </c>
      <c r="C51" s="19" t="s">
        <v>63</v>
      </c>
      <c r="D51" s="19"/>
      <c r="E51" s="18" t="s">
        <v>18</v>
      </c>
      <c r="F51" s="15">
        <f t="shared" si="3"/>
        <v>5892.3803333333335</v>
      </c>
      <c r="G51" s="19">
        <v>1216.52</v>
      </c>
      <c r="H51" s="19">
        <v>990.61</v>
      </c>
      <c r="I51" s="19">
        <v>1495.1130000000001</v>
      </c>
      <c r="J51" s="19">
        <v>1370.0519999999999</v>
      </c>
      <c r="K51" s="19">
        <v>1319.0170000000001</v>
      </c>
      <c r="L51" s="19">
        <v>1221.53</v>
      </c>
      <c r="M51" s="19">
        <v>15136.593999999999</v>
      </c>
    </row>
    <row r="52" spans="1:13" x14ac:dyDescent="0.25">
      <c r="A52" s="18" t="s">
        <v>15</v>
      </c>
      <c r="B52" s="18" t="s">
        <v>16</v>
      </c>
      <c r="C52" s="19" t="s">
        <v>64</v>
      </c>
      <c r="D52" s="19"/>
      <c r="E52" s="18" t="s">
        <v>18</v>
      </c>
      <c r="F52" s="15">
        <f t="shared" si="3"/>
        <v>5143.5413333333336</v>
      </c>
      <c r="G52" s="19">
        <v>18763.938999999998</v>
      </c>
      <c r="H52" s="19">
        <v>26656.100999999999</v>
      </c>
      <c r="I52" s="19">
        <v>2378.0540000000001</v>
      </c>
      <c r="J52" s="19">
        <v>2367.8719999999998</v>
      </c>
      <c r="K52" s="19">
        <v>131.739</v>
      </c>
      <c r="L52" s="19">
        <v>7342.3320000000003</v>
      </c>
      <c r="M52" s="19">
        <v>7956.5529999999999</v>
      </c>
    </row>
    <row r="53" spans="1:13" x14ac:dyDescent="0.25">
      <c r="A53" s="18" t="s">
        <v>15</v>
      </c>
      <c r="B53" s="18" t="s">
        <v>16</v>
      </c>
      <c r="C53" s="19" t="s">
        <v>65</v>
      </c>
      <c r="D53" s="19"/>
      <c r="E53" s="18" t="s">
        <v>18</v>
      </c>
      <c r="F53" s="15">
        <f t="shared" si="3"/>
        <v>4943.1626666666671</v>
      </c>
      <c r="G53" s="19">
        <v>1162.825</v>
      </c>
      <c r="H53" s="19">
        <v>973.16399999999999</v>
      </c>
      <c r="I53" s="19">
        <v>2768.1640000000002</v>
      </c>
      <c r="J53" s="19">
        <v>3428.163</v>
      </c>
      <c r="K53" s="19">
        <v>3174.2629999999999</v>
      </c>
      <c r="L53" s="19">
        <v>6230.5069999999996</v>
      </c>
      <c r="M53" s="19">
        <v>5424.7179999999998</v>
      </c>
    </row>
    <row r="54" spans="1:13" x14ac:dyDescent="0.25">
      <c r="A54" s="18" t="s">
        <v>15</v>
      </c>
      <c r="B54" s="18" t="s">
        <v>16</v>
      </c>
      <c r="C54" s="19" t="s">
        <v>66</v>
      </c>
      <c r="D54" s="19"/>
      <c r="E54" s="18" t="s">
        <v>18</v>
      </c>
      <c r="F54" s="15">
        <f t="shared" si="3"/>
        <v>4680.9480000000003</v>
      </c>
      <c r="G54" s="19">
        <v>8258.9509999999991</v>
      </c>
      <c r="H54" s="19">
        <v>2638.1790000000001</v>
      </c>
      <c r="I54" s="19">
        <v>4612.3649999999998</v>
      </c>
      <c r="J54" s="19">
        <v>3921.27</v>
      </c>
      <c r="K54" s="19">
        <v>4566.1570000000002</v>
      </c>
      <c r="L54" s="19">
        <v>2556.0129999999999</v>
      </c>
      <c r="M54" s="19">
        <v>6920.674</v>
      </c>
    </row>
    <row r="55" spans="1:13" x14ac:dyDescent="0.25">
      <c r="A55" s="18" t="s">
        <v>15</v>
      </c>
      <c r="B55" s="18" t="s">
        <v>16</v>
      </c>
      <c r="C55" s="19" t="s">
        <v>67</v>
      </c>
      <c r="D55" s="19"/>
      <c r="E55" s="18" t="s">
        <v>18</v>
      </c>
      <c r="F55" s="15">
        <f t="shared" si="3"/>
        <v>4235.9716666666673</v>
      </c>
      <c r="G55" s="19">
        <v>353.94799999999998</v>
      </c>
      <c r="H55" s="19">
        <v>1291.126</v>
      </c>
      <c r="I55" s="19">
        <v>2385.777</v>
      </c>
      <c r="J55" s="19">
        <v>1711.6980000000001</v>
      </c>
      <c r="K55" s="19">
        <v>2232.9459999999999</v>
      </c>
      <c r="L55" s="19">
        <v>2808.4580000000001</v>
      </c>
      <c r="M55" s="19">
        <v>7666.5110000000004</v>
      </c>
    </row>
    <row r="56" spans="1:13" x14ac:dyDescent="0.25">
      <c r="A56" s="18" t="s">
        <v>15</v>
      </c>
      <c r="B56" s="18" t="s">
        <v>16</v>
      </c>
      <c r="C56" s="19" t="s">
        <v>68</v>
      </c>
      <c r="D56" s="19"/>
      <c r="E56" s="18" t="s">
        <v>18</v>
      </c>
      <c r="F56" s="15">
        <f t="shared" si="3"/>
        <v>4103.9473333333335</v>
      </c>
      <c r="G56" s="19">
        <v>564.404</v>
      </c>
      <c r="H56" s="19">
        <v>982.65800000000002</v>
      </c>
      <c r="I56" s="19">
        <v>2986.7339999999999</v>
      </c>
      <c r="J56" s="19">
        <v>3544.5709999999999</v>
      </c>
      <c r="K56" s="19">
        <v>3952.239</v>
      </c>
      <c r="L56" s="19">
        <v>4059.8649999999998</v>
      </c>
      <c r="M56" s="19">
        <v>4299.7380000000003</v>
      </c>
    </row>
    <row r="57" spans="1:13" x14ac:dyDescent="0.25">
      <c r="A57" s="18" t="s">
        <v>15</v>
      </c>
      <c r="B57" s="18" t="s">
        <v>16</v>
      </c>
      <c r="C57" s="19" t="s">
        <v>69</v>
      </c>
      <c r="D57" s="19"/>
      <c r="E57" s="18" t="s">
        <v>18</v>
      </c>
      <c r="F57" s="15">
        <f t="shared" si="3"/>
        <v>3988.0146666666665</v>
      </c>
      <c r="G57" s="19">
        <v>212.89</v>
      </c>
      <c r="H57" s="19">
        <v>319.90300000000002</v>
      </c>
      <c r="I57" s="19">
        <v>940.07</v>
      </c>
      <c r="J57" s="19">
        <v>2813.386</v>
      </c>
      <c r="K57" s="19">
        <v>2538.8589999999999</v>
      </c>
      <c r="L57" s="19">
        <v>5822.0510000000004</v>
      </c>
      <c r="M57" s="19">
        <v>3603.134</v>
      </c>
    </row>
    <row r="58" spans="1:13" x14ac:dyDescent="0.25">
      <c r="A58" s="18" t="s">
        <v>15</v>
      </c>
      <c r="B58" s="18" t="s">
        <v>16</v>
      </c>
      <c r="C58" s="19" t="s">
        <v>70</v>
      </c>
      <c r="D58" s="19"/>
      <c r="E58" s="18" t="s">
        <v>18</v>
      </c>
      <c r="F58" s="15">
        <f t="shared" si="3"/>
        <v>3821.222666666667</v>
      </c>
      <c r="G58" s="19">
        <v>1833.5809999999999</v>
      </c>
      <c r="H58" s="19">
        <v>1496.145</v>
      </c>
      <c r="I58" s="19">
        <v>4923.6390000000001</v>
      </c>
      <c r="J58" s="19">
        <v>2932.5439999999999</v>
      </c>
      <c r="K58" s="19">
        <v>3226.654</v>
      </c>
      <c r="L58" s="19">
        <v>3338.6509999999998</v>
      </c>
      <c r="M58" s="19">
        <v>4898.3630000000003</v>
      </c>
    </row>
    <row r="59" spans="1:13" x14ac:dyDescent="0.25">
      <c r="A59" s="18" t="s">
        <v>15</v>
      </c>
      <c r="B59" s="18" t="s">
        <v>16</v>
      </c>
      <c r="C59" s="19" t="s">
        <v>71</v>
      </c>
      <c r="D59" s="19"/>
      <c r="E59" s="18" t="s">
        <v>18</v>
      </c>
      <c r="F59" s="15">
        <f t="shared" si="3"/>
        <v>3744.2359999999994</v>
      </c>
      <c r="G59" s="19">
        <v>527.46900000000005</v>
      </c>
      <c r="H59" s="19">
        <v>429.11500000000001</v>
      </c>
      <c r="I59" s="19">
        <v>2188.64</v>
      </c>
      <c r="J59" s="19">
        <v>1315.9069999999999</v>
      </c>
      <c r="K59" s="19">
        <v>2970.1869999999999</v>
      </c>
      <c r="L59" s="19">
        <v>3736.1289999999999</v>
      </c>
      <c r="M59" s="19">
        <v>4526.3919999999998</v>
      </c>
    </row>
    <row r="60" spans="1:13" x14ac:dyDescent="0.25">
      <c r="A60" s="18" t="s">
        <v>15</v>
      </c>
      <c r="B60" s="18" t="s">
        <v>16</v>
      </c>
      <c r="C60" s="19" t="s">
        <v>72</v>
      </c>
      <c r="D60" s="19"/>
      <c r="E60" s="18" t="s">
        <v>18</v>
      </c>
      <c r="F60" s="15">
        <f t="shared" si="3"/>
        <v>3697.5509999999995</v>
      </c>
      <c r="G60" s="19">
        <v>1859.636</v>
      </c>
      <c r="H60" s="19">
        <v>2627.0909999999999</v>
      </c>
      <c r="I60" s="19">
        <v>4144.5370000000003</v>
      </c>
      <c r="J60" s="19">
        <v>2902.335</v>
      </c>
      <c r="K60" s="19">
        <v>3278.1660000000002</v>
      </c>
      <c r="L60" s="19">
        <v>3270.3939999999998</v>
      </c>
      <c r="M60" s="19">
        <v>4544.0929999999998</v>
      </c>
    </row>
    <row r="61" spans="1:13" x14ac:dyDescent="0.25">
      <c r="A61" s="18" t="s">
        <v>15</v>
      </c>
      <c r="B61" s="18" t="s">
        <v>16</v>
      </c>
      <c r="C61" s="19" t="s">
        <v>73</v>
      </c>
      <c r="D61" s="19"/>
      <c r="E61" s="18" t="s">
        <v>18</v>
      </c>
      <c r="F61" s="15">
        <f t="shared" si="3"/>
        <v>3433.6776666666665</v>
      </c>
      <c r="G61" s="19">
        <v>6407.5219999999999</v>
      </c>
      <c r="H61" s="19">
        <v>1057.741</v>
      </c>
      <c r="I61" s="19">
        <v>1873.4069999999999</v>
      </c>
      <c r="J61" s="19">
        <v>1920.1780000000001</v>
      </c>
      <c r="K61" s="19">
        <v>2695.6170000000002</v>
      </c>
      <c r="L61" s="19">
        <v>3481.8150000000001</v>
      </c>
      <c r="M61" s="19">
        <v>4123.6009999999997</v>
      </c>
    </row>
    <row r="62" spans="1:13" x14ac:dyDescent="0.25">
      <c r="A62" s="18" t="s">
        <v>15</v>
      </c>
      <c r="B62" s="18" t="s">
        <v>16</v>
      </c>
      <c r="C62" s="19" t="s">
        <v>74</v>
      </c>
      <c r="D62" s="19"/>
      <c r="E62" s="18" t="s">
        <v>18</v>
      </c>
      <c r="F62" s="15">
        <f t="shared" si="3"/>
        <v>3125.0696666666663</v>
      </c>
      <c r="G62" s="19">
        <v>896.01900000000001</v>
      </c>
      <c r="H62" s="19">
        <v>1913.2080000000001</v>
      </c>
      <c r="I62" s="19">
        <v>2031.777</v>
      </c>
      <c r="J62" s="19">
        <v>2974.1579999999999</v>
      </c>
      <c r="K62" s="19">
        <v>2755.5810000000001</v>
      </c>
      <c r="L62" s="19">
        <v>3006.9369999999999</v>
      </c>
      <c r="M62" s="19">
        <v>3612.6909999999998</v>
      </c>
    </row>
    <row r="63" spans="1:13" x14ac:dyDescent="0.25">
      <c r="A63" s="18" t="s">
        <v>15</v>
      </c>
      <c r="B63" s="18" t="s">
        <v>16</v>
      </c>
      <c r="C63" s="19" t="s">
        <v>75</v>
      </c>
      <c r="D63" s="19"/>
      <c r="E63" s="18" t="s">
        <v>18</v>
      </c>
      <c r="F63" s="15">
        <f t="shared" si="3"/>
        <v>3100.3849999999998</v>
      </c>
      <c r="G63" s="19">
        <v>1982.2560000000001</v>
      </c>
      <c r="H63" s="19">
        <v>1179.896</v>
      </c>
      <c r="I63" s="19">
        <v>90.492000000000004</v>
      </c>
      <c r="J63" s="19">
        <v>3657.7559999999999</v>
      </c>
      <c r="K63" s="19">
        <v>1294.8779999999999</v>
      </c>
      <c r="L63" s="19">
        <v>5361.9179999999997</v>
      </c>
      <c r="M63" s="19">
        <v>2644.3589999999999</v>
      </c>
    </row>
    <row r="64" spans="1:13" x14ac:dyDescent="0.25">
      <c r="A64" s="18" t="s">
        <v>15</v>
      </c>
      <c r="B64" s="18" t="s">
        <v>16</v>
      </c>
      <c r="C64" s="19" t="s">
        <v>76</v>
      </c>
      <c r="D64" s="19"/>
      <c r="E64" s="18" t="s">
        <v>18</v>
      </c>
      <c r="F64" s="15">
        <f t="shared" si="3"/>
        <v>2884.8246666666669</v>
      </c>
      <c r="G64" s="19">
        <v>5078.4620000000004</v>
      </c>
      <c r="H64" s="19">
        <v>631.85</v>
      </c>
      <c r="I64" s="19">
        <v>761.61199999999997</v>
      </c>
      <c r="J64" s="19">
        <v>6711.9520000000002</v>
      </c>
      <c r="K64" s="19">
        <v>2244.6559999999999</v>
      </c>
      <c r="L64" s="19">
        <v>2587.1759999999999</v>
      </c>
      <c r="M64" s="19">
        <v>3822.6419999999998</v>
      </c>
    </row>
    <row r="65" spans="1:13" x14ac:dyDescent="0.25">
      <c r="A65" s="18" t="s">
        <v>15</v>
      </c>
      <c r="B65" s="18" t="s">
        <v>16</v>
      </c>
      <c r="C65" s="19" t="s">
        <v>77</v>
      </c>
      <c r="D65" s="19"/>
      <c r="E65" s="18" t="s">
        <v>18</v>
      </c>
      <c r="F65" s="15">
        <f t="shared" si="3"/>
        <v>2540.6469999999999</v>
      </c>
      <c r="G65" s="19">
        <v>1244.1759999999999</v>
      </c>
      <c r="H65" s="19">
        <v>1405.143</v>
      </c>
      <c r="I65" s="19">
        <v>1627.8720000000001</v>
      </c>
      <c r="J65" s="19">
        <v>1825.384</v>
      </c>
      <c r="K65" s="19">
        <v>2500.866</v>
      </c>
      <c r="L65" s="19">
        <v>1244.442</v>
      </c>
      <c r="M65" s="19">
        <v>3876.6329999999998</v>
      </c>
    </row>
    <row r="66" spans="1:13" x14ac:dyDescent="0.25">
      <c r="A66" s="18" t="s">
        <v>15</v>
      </c>
      <c r="B66" s="18" t="s">
        <v>16</v>
      </c>
      <c r="C66" s="19" t="s">
        <v>78</v>
      </c>
      <c r="D66" s="19"/>
      <c r="E66" s="18" t="s">
        <v>18</v>
      </c>
      <c r="F66" s="15">
        <f t="shared" si="3"/>
        <v>2435.8966666666665</v>
      </c>
      <c r="G66" s="19">
        <v>163.79599999999999</v>
      </c>
      <c r="H66" s="19">
        <v>688.92600000000004</v>
      </c>
      <c r="I66" s="19">
        <v>983.52700000000004</v>
      </c>
      <c r="J66" s="19">
        <v>1347.4259999999999</v>
      </c>
      <c r="K66" s="19">
        <v>1640.586</v>
      </c>
      <c r="L66" s="19">
        <v>2534.3679999999999</v>
      </c>
      <c r="M66" s="19">
        <v>3132.7359999999999</v>
      </c>
    </row>
    <row r="67" spans="1:13" x14ac:dyDescent="0.25">
      <c r="A67" s="18" t="s">
        <v>15</v>
      </c>
      <c r="B67" s="18" t="s">
        <v>16</v>
      </c>
      <c r="C67" s="19" t="s">
        <v>79</v>
      </c>
      <c r="D67" s="19"/>
      <c r="E67" s="18" t="s">
        <v>18</v>
      </c>
      <c r="F67" s="15">
        <f t="shared" si="3"/>
        <v>2349.2159999999999</v>
      </c>
      <c r="G67" s="19">
        <v>761.303</v>
      </c>
      <c r="H67" s="19">
        <v>1077.8019999999999</v>
      </c>
      <c r="I67" s="19">
        <v>5483.6450000000004</v>
      </c>
      <c r="J67" s="19">
        <v>2514.1729999999998</v>
      </c>
      <c r="K67" s="19">
        <v>2044.8530000000001</v>
      </c>
      <c r="L67" s="19">
        <v>1121.1790000000001</v>
      </c>
      <c r="M67" s="19">
        <v>3881.616</v>
      </c>
    </row>
    <row r="68" spans="1:13" x14ac:dyDescent="0.25">
      <c r="A68" s="18" t="s">
        <v>15</v>
      </c>
      <c r="B68" s="18" t="s">
        <v>16</v>
      </c>
      <c r="C68" s="19" t="s">
        <v>80</v>
      </c>
      <c r="D68" s="19"/>
      <c r="E68" s="18" t="s">
        <v>18</v>
      </c>
      <c r="F68" s="15">
        <f t="shared" si="3"/>
        <v>2321.8286666666668</v>
      </c>
      <c r="G68" s="19">
        <v>1483.163</v>
      </c>
      <c r="H68" s="19">
        <v>1206.095</v>
      </c>
      <c r="I68" s="19">
        <v>1348.43</v>
      </c>
      <c r="J68" s="19">
        <v>1973.0619999999999</v>
      </c>
      <c r="K68" s="19">
        <v>1309.1120000000001</v>
      </c>
      <c r="L68" s="19">
        <v>2761.7440000000001</v>
      </c>
      <c r="M68" s="19">
        <v>2894.63</v>
      </c>
    </row>
    <row r="69" spans="1:13" x14ac:dyDescent="0.25">
      <c r="A69" s="18" t="s">
        <v>15</v>
      </c>
      <c r="B69" s="18" t="s">
        <v>16</v>
      </c>
      <c r="C69" s="19" t="s">
        <v>81</v>
      </c>
      <c r="D69" s="19"/>
      <c r="E69" s="18" t="s">
        <v>18</v>
      </c>
      <c r="F69" s="15">
        <f t="shared" si="3"/>
        <v>2267.3616666666671</v>
      </c>
      <c r="G69" s="19">
        <v>1664.9349999999999</v>
      </c>
      <c r="H69" s="19">
        <v>1519.2909999999999</v>
      </c>
      <c r="I69" s="19">
        <v>7136.9470000000001</v>
      </c>
      <c r="J69" s="19">
        <v>2605.9569999999999</v>
      </c>
      <c r="K69" s="19">
        <v>1632.079</v>
      </c>
      <c r="L69" s="19">
        <v>2881.2040000000002</v>
      </c>
      <c r="M69" s="19">
        <v>2288.8020000000001</v>
      </c>
    </row>
    <row r="70" spans="1:13" x14ac:dyDescent="0.25">
      <c r="A70" s="18" t="s">
        <v>15</v>
      </c>
      <c r="B70" s="18" t="s">
        <v>16</v>
      </c>
      <c r="C70" s="19" t="s">
        <v>82</v>
      </c>
      <c r="D70" s="19"/>
      <c r="E70" s="18" t="s">
        <v>18</v>
      </c>
      <c r="F70" s="15">
        <f t="shared" si="3"/>
        <v>2238.4613333333332</v>
      </c>
      <c r="G70" s="19">
        <v>364.74700000000001</v>
      </c>
      <c r="H70" s="19">
        <v>704.29399999999998</v>
      </c>
      <c r="I70" s="19">
        <v>1622.7739999999999</v>
      </c>
      <c r="J70" s="19">
        <v>3394.9270000000001</v>
      </c>
      <c r="K70" s="19">
        <v>1510.4880000000001</v>
      </c>
      <c r="L70" s="19">
        <v>3101.027</v>
      </c>
      <c r="M70" s="19">
        <v>2103.8690000000001</v>
      </c>
    </row>
    <row r="71" spans="1:13" x14ac:dyDescent="0.25">
      <c r="A71" s="18" t="s">
        <v>15</v>
      </c>
      <c r="B71" s="18" t="s">
        <v>16</v>
      </c>
      <c r="C71" s="19" t="s">
        <v>83</v>
      </c>
      <c r="D71" s="19"/>
      <c r="E71" s="18" t="s">
        <v>18</v>
      </c>
      <c r="F71" s="15">
        <f t="shared" ref="F71:F134" si="4">SUM(K71:M71)/3</f>
        <v>2048.862333333333</v>
      </c>
      <c r="G71" s="19">
        <v>623.43200000000002</v>
      </c>
      <c r="H71" s="19">
        <v>414.78399999999999</v>
      </c>
      <c r="I71" s="19">
        <v>946.19899999999996</v>
      </c>
      <c r="J71" s="19">
        <v>889.726</v>
      </c>
      <c r="K71" s="19">
        <v>1723.453</v>
      </c>
      <c r="L71" s="19">
        <v>1344.0219999999999</v>
      </c>
      <c r="M71" s="19">
        <v>3079.1120000000001</v>
      </c>
    </row>
    <row r="72" spans="1:13" x14ac:dyDescent="0.25">
      <c r="A72" s="18" t="s">
        <v>15</v>
      </c>
      <c r="B72" s="18" t="s">
        <v>16</v>
      </c>
      <c r="C72" s="19" t="s">
        <v>84</v>
      </c>
      <c r="D72" s="19"/>
      <c r="E72" s="18" t="s">
        <v>18</v>
      </c>
      <c r="F72" s="15">
        <f t="shared" si="4"/>
        <v>1948.1286666666667</v>
      </c>
      <c r="G72" s="19">
        <v>66.802000000000007</v>
      </c>
      <c r="H72" s="19">
        <v>542.22799999999995</v>
      </c>
      <c r="I72" s="19">
        <v>425.94099999999997</v>
      </c>
      <c r="J72" s="19">
        <v>1604.1669999999999</v>
      </c>
      <c r="K72" s="19">
        <v>1353.229</v>
      </c>
      <c r="L72" s="19">
        <v>1527.2239999999999</v>
      </c>
      <c r="M72" s="19">
        <v>2963.933</v>
      </c>
    </row>
    <row r="73" spans="1:13" x14ac:dyDescent="0.25">
      <c r="A73" s="18" t="s">
        <v>15</v>
      </c>
      <c r="B73" s="18" t="s">
        <v>16</v>
      </c>
      <c r="C73" s="20" t="s">
        <v>85</v>
      </c>
      <c r="D73" s="19"/>
      <c r="E73" s="18" t="s">
        <v>18</v>
      </c>
      <c r="F73" s="15">
        <f t="shared" si="4"/>
        <v>1891.7480000000003</v>
      </c>
      <c r="G73" s="19">
        <v>694.41</v>
      </c>
      <c r="H73" s="19">
        <v>508.11099999999999</v>
      </c>
      <c r="I73" s="19">
        <v>941.38099999999997</v>
      </c>
      <c r="J73" s="19">
        <v>1089.3889999999999</v>
      </c>
      <c r="K73" s="19">
        <v>1380.5250000000001</v>
      </c>
      <c r="L73" s="19">
        <v>1686.8989999999999</v>
      </c>
      <c r="M73" s="19">
        <v>2607.8200000000002</v>
      </c>
    </row>
    <row r="74" spans="1:13" x14ac:dyDescent="0.25">
      <c r="A74" s="18" t="s">
        <v>15</v>
      </c>
      <c r="B74" s="18" t="s">
        <v>16</v>
      </c>
      <c r="C74" s="19" t="s">
        <v>86</v>
      </c>
      <c r="D74" s="19"/>
      <c r="E74" s="18" t="s">
        <v>18</v>
      </c>
      <c r="F74" s="15">
        <f t="shared" si="4"/>
        <v>1811.9260000000002</v>
      </c>
      <c r="G74" s="19">
        <v>702.74300000000005</v>
      </c>
      <c r="H74" s="19">
        <v>454.452</v>
      </c>
      <c r="I74" s="19">
        <v>271.00400000000002</v>
      </c>
      <c r="J74" s="19">
        <v>370.65300000000002</v>
      </c>
      <c r="K74" s="19">
        <v>391.92</v>
      </c>
      <c r="L74" s="19">
        <v>1065.0640000000001</v>
      </c>
      <c r="M74" s="19">
        <v>3978.7939999999999</v>
      </c>
    </row>
    <row r="75" spans="1:13" x14ac:dyDescent="0.25">
      <c r="A75" s="18" t="s">
        <v>15</v>
      </c>
      <c r="B75" s="18" t="s">
        <v>16</v>
      </c>
      <c r="C75" s="19" t="s">
        <v>87</v>
      </c>
      <c r="D75" s="19"/>
      <c r="E75" s="18" t="s">
        <v>18</v>
      </c>
      <c r="F75" s="15">
        <f t="shared" si="4"/>
        <v>1703.2706666666666</v>
      </c>
      <c r="G75" s="19">
        <v>216.136</v>
      </c>
      <c r="H75" s="19">
        <v>178.91499999999999</v>
      </c>
      <c r="I75" s="19">
        <v>466.14299999999997</v>
      </c>
      <c r="J75" s="19">
        <v>1355.549</v>
      </c>
      <c r="K75" s="19">
        <v>720.31</v>
      </c>
      <c r="L75" s="19">
        <v>1294.174</v>
      </c>
      <c r="M75" s="19">
        <v>3095.328</v>
      </c>
    </row>
    <row r="76" spans="1:13" x14ac:dyDescent="0.25">
      <c r="A76" s="18" t="s">
        <v>15</v>
      </c>
      <c r="B76" s="18" t="s">
        <v>16</v>
      </c>
      <c r="C76" s="19" t="s">
        <v>88</v>
      </c>
      <c r="D76" s="19"/>
      <c r="E76" s="18" t="s">
        <v>18</v>
      </c>
      <c r="F76" s="15">
        <f t="shared" si="4"/>
        <v>1627.6123333333333</v>
      </c>
      <c r="G76" s="19">
        <v>339.68700000000001</v>
      </c>
      <c r="H76" s="19">
        <v>1136.289</v>
      </c>
      <c r="I76" s="19">
        <v>2141.2379999999998</v>
      </c>
      <c r="J76" s="19">
        <v>1443.2819999999999</v>
      </c>
      <c r="K76" s="19">
        <v>1319.404</v>
      </c>
      <c r="L76" s="19">
        <v>1876.8710000000001</v>
      </c>
      <c r="M76" s="19">
        <v>1686.5619999999999</v>
      </c>
    </row>
    <row r="77" spans="1:13" x14ac:dyDescent="0.25">
      <c r="A77" s="18" t="s">
        <v>15</v>
      </c>
      <c r="B77" s="18" t="s">
        <v>16</v>
      </c>
      <c r="C77" s="19" t="s">
        <v>89</v>
      </c>
      <c r="D77" s="19"/>
      <c r="E77" s="18" t="s">
        <v>18</v>
      </c>
      <c r="F77" s="15">
        <f t="shared" si="4"/>
        <v>1492.9823333333334</v>
      </c>
      <c r="G77" s="19">
        <v>590.23500000000001</v>
      </c>
      <c r="H77" s="19">
        <v>1169.8599999999999</v>
      </c>
      <c r="I77" s="19">
        <v>4590.5110000000004</v>
      </c>
      <c r="J77" s="19">
        <v>1291.366</v>
      </c>
      <c r="K77" s="19">
        <v>697.75699999999995</v>
      </c>
      <c r="L77" s="19">
        <v>1596.175</v>
      </c>
      <c r="M77" s="19">
        <v>2185.0149999999999</v>
      </c>
    </row>
    <row r="78" spans="1:13" x14ac:dyDescent="0.25">
      <c r="A78" s="18" t="s">
        <v>15</v>
      </c>
      <c r="B78" s="18" t="s">
        <v>16</v>
      </c>
      <c r="C78" s="20" t="s">
        <v>90</v>
      </c>
      <c r="D78" s="19"/>
      <c r="E78" s="18" t="s">
        <v>18</v>
      </c>
      <c r="F78" s="15">
        <f t="shared" si="4"/>
        <v>1484.5033333333333</v>
      </c>
      <c r="G78" s="19">
        <v>1989.404</v>
      </c>
      <c r="H78" s="19">
        <v>1216.838</v>
      </c>
      <c r="I78" s="19">
        <v>1818.087</v>
      </c>
      <c r="J78" s="19">
        <v>2032.1869999999999</v>
      </c>
      <c r="K78" s="19">
        <v>972.32399999999996</v>
      </c>
      <c r="L78" s="19">
        <v>1298.02</v>
      </c>
      <c r="M78" s="19">
        <v>2183.1660000000002</v>
      </c>
    </row>
    <row r="79" spans="1:13" x14ac:dyDescent="0.25">
      <c r="A79" s="18" t="s">
        <v>15</v>
      </c>
      <c r="B79" s="18" t="s">
        <v>16</v>
      </c>
      <c r="C79" s="19" t="s">
        <v>91</v>
      </c>
      <c r="D79" s="19"/>
      <c r="E79" s="18" t="s">
        <v>18</v>
      </c>
      <c r="F79" s="15">
        <f t="shared" si="4"/>
        <v>1470.3323333333335</v>
      </c>
      <c r="G79" s="19">
        <v>1482.316</v>
      </c>
      <c r="H79" s="19">
        <v>940.35400000000004</v>
      </c>
      <c r="I79" s="19">
        <v>1538.452</v>
      </c>
      <c r="J79" s="19">
        <v>926.50699999999995</v>
      </c>
      <c r="K79" s="19">
        <v>1383.962</v>
      </c>
      <c r="L79" s="19">
        <v>1718.19</v>
      </c>
      <c r="M79" s="19">
        <v>1308.845</v>
      </c>
    </row>
    <row r="80" spans="1:13" x14ac:dyDescent="0.25">
      <c r="A80" s="18" t="s">
        <v>15</v>
      </c>
      <c r="B80" s="18" t="s">
        <v>16</v>
      </c>
      <c r="C80" s="19" t="s">
        <v>92</v>
      </c>
      <c r="D80" s="19"/>
      <c r="E80" s="18" t="s">
        <v>18</v>
      </c>
      <c r="F80" s="15">
        <f t="shared" si="4"/>
        <v>1416.3933333333334</v>
      </c>
      <c r="G80" s="19">
        <v>737.33</v>
      </c>
      <c r="H80" s="19">
        <v>443.02199999999999</v>
      </c>
      <c r="I80" s="19">
        <v>1414.943</v>
      </c>
      <c r="J80" s="19">
        <v>518.83199999999999</v>
      </c>
      <c r="K80" s="19">
        <v>350.28100000000001</v>
      </c>
      <c r="L80" s="19">
        <v>1914.6610000000001</v>
      </c>
      <c r="M80" s="19">
        <v>1984.2380000000001</v>
      </c>
    </row>
    <row r="81" spans="1:13" x14ac:dyDescent="0.25">
      <c r="A81" s="18" t="s">
        <v>15</v>
      </c>
      <c r="B81" s="18" t="s">
        <v>16</v>
      </c>
      <c r="C81" s="19" t="s">
        <v>93</v>
      </c>
      <c r="D81" s="19"/>
      <c r="E81" s="18" t="s">
        <v>18</v>
      </c>
      <c r="F81" s="15">
        <f t="shared" si="4"/>
        <v>1414.5396666666668</v>
      </c>
      <c r="G81" s="19">
        <v>147.67400000000001</v>
      </c>
      <c r="H81" s="19">
        <v>667.14200000000005</v>
      </c>
      <c r="I81" s="19">
        <v>697.29600000000005</v>
      </c>
      <c r="J81" s="19">
        <v>655.50300000000004</v>
      </c>
      <c r="K81" s="19">
        <v>962.28300000000002</v>
      </c>
      <c r="L81" s="19">
        <v>1264.7270000000001</v>
      </c>
      <c r="M81" s="19">
        <v>2016.6089999999999</v>
      </c>
    </row>
    <row r="82" spans="1:13" x14ac:dyDescent="0.25">
      <c r="A82" s="18" t="s">
        <v>15</v>
      </c>
      <c r="B82" s="18" t="s">
        <v>16</v>
      </c>
      <c r="C82" s="19" t="s">
        <v>94</v>
      </c>
      <c r="D82" s="19"/>
      <c r="E82" s="18" t="s">
        <v>18</v>
      </c>
      <c r="F82" s="15">
        <f t="shared" si="4"/>
        <v>1295.7686666666666</v>
      </c>
      <c r="G82" s="19">
        <v>83.787999999999997</v>
      </c>
      <c r="H82" s="19">
        <v>25.193000000000001</v>
      </c>
      <c r="I82" s="19">
        <v>24.911999999999999</v>
      </c>
      <c r="J82" s="19">
        <v>153.54499999999999</v>
      </c>
      <c r="K82" s="19">
        <v>246.96199999999999</v>
      </c>
      <c r="L82" s="19">
        <v>3555.2840000000001</v>
      </c>
      <c r="M82" s="19">
        <v>85.06</v>
      </c>
    </row>
    <row r="83" spans="1:13" x14ac:dyDescent="0.25">
      <c r="A83" s="18" t="s">
        <v>15</v>
      </c>
      <c r="B83" s="18" t="s">
        <v>16</v>
      </c>
      <c r="C83" s="19" t="s">
        <v>95</v>
      </c>
      <c r="D83" s="19"/>
      <c r="E83" s="18" t="s">
        <v>18</v>
      </c>
      <c r="F83" s="15">
        <f t="shared" si="4"/>
        <v>1275.6376666666665</v>
      </c>
      <c r="G83" s="19">
        <v>1290.1400000000001</v>
      </c>
      <c r="H83" s="19">
        <v>742.80200000000002</v>
      </c>
      <c r="I83" s="19">
        <v>6004.6289999999999</v>
      </c>
      <c r="J83" s="19">
        <v>792.13400000000001</v>
      </c>
      <c r="K83" s="19">
        <v>782.18600000000004</v>
      </c>
      <c r="L83" s="19">
        <v>1036.155</v>
      </c>
      <c r="M83" s="19">
        <v>2008.5719999999999</v>
      </c>
    </row>
    <row r="84" spans="1:13" x14ac:dyDescent="0.25">
      <c r="A84" s="18" t="s">
        <v>15</v>
      </c>
      <c r="B84" s="18" t="s">
        <v>16</v>
      </c>
      <c r="C84" s="19" t="s">
        <v>96</v>
      </c>
      <c r="D84" s="19"/>
      <c r="E84" s="18" t="s">
        <v>18</v>
      </c>
      <c r="F84" s="15">
        <f t="shared" si="4"/>
        <v>1198.5993333333333</v>
      </c>
      <c r="G84" s="19" t="s">
        <v>60</v>
      </c>
      <c r="H84" s="19" t="s">
        <v>60</v>
      </c>
      <c r="I84" s="19" t="s">
        <v>60</v>
      </c>
      <c r="J84" s="19" t="s">
        <v>60</v>
      </c>
      <c r="K84" s="19" t="s">
        <v>60</v>
      </c>
      <c r="L84" s="19" t="s">
        <v>60</v>
      </c>
      <c r="M84" s="19">
        <v>3595.7979999999998</v>
      </c>
    </row>
    <row r="85" spans="1:13" x14ac:dyDescent="0.25">
      <c r="A85" s="18" t="s">
        <v>15</v>
      </c>
      <c r="B85" s="18" t="s">
        <v>16</v>
      </c>
      <c r="C85" s="19" t="s">
        <v>97</v>
      </c>
      <c r="D85" s="19"/>
      <c r="E85" s="18" t="s">
        <v>18</v>
      </c>
      <c r="F85" s="15">
        <f t="shared" si="4"/>
        <v>1180.0836666666667</v>
      </c>
      <c r="G85" s="19">
        <v>217.501</v>
      </c>
      <c r="H85" s="19">
        <v>357.19900000000001</v>
      </c>
      <c r="I85" s="19">
        <v>1120.7159999999999</v>
      </c>
      <c r="J85" s="19">
        <v>3482.4679999999998</v>
      </c>
      <c r="K85" s="19">
        <v>2543.3879999999999</v>
      </c>
      <c r="L85" s="19">
        <v>474.202</v>
      </c>
      <c r="M85" s="19">
        <v>522.66099999999994</v>
      </c>
    </row>
    <row r="86" spans="1:13" x14ac:dyDescent="0.25">
      <c r="A86" s="18" t="s">
        <v>15</v>
      </c>
      <c r="B86" s="18" t="s">
        <v>16</v>
      </c>
      <c r="C86" s="19" t="s">
        <v>98</v>
      </c>
      <c r="D86" s="19"/>
      <c r="E86" s="18" t="s">
        <v>18</v>
      </c>
      <c r="F86" s="15">
        <f t="shared" si="4"/>
        <v>1122.1676666666665</v>
      </c>
      <c r="G86" s="19">
        <v>560.83399999999995</v>
      </c>
      <c r="H86" s="19">
        <v>659.84799999999996</v>
      </c>
      <c r="I86" s="19">
        <v>659.23900000000003</v>
      </c>
      <c r="J86" s="19">
        <v>1266.7819999999999</v>
      </c>
      <c r="K86" s="19">
        <v>552.68899999999996</v>
      </c>
      <c r="L86" s="19">
        <v>1378.367</v>
      </c>
      <c r="M86" s="19">
        <v>1435.4469999999999</v>
      </c>
    </row>
    <row r="87" spans="1:13" x14ac:dyDescent="0.25">
      <c r="A87" s="18" t="s">
        <v>15</v>
      </c>
      <c r="B87" s="18" t="s">
        <v>16</v>
      </c>
      <c r="C87" s="19" t="s">
        <v>99</v>
      </c>
      <c r="D87" s="19"/>
      <c r="E87" s="18" t="s">
        <v>18</v>
      </c>
      <c r="F87" s="15">
        <f t="shared" si="4"/>
        <v>1095.2280000000001</v>
      </c>
      <c r="G87" s="19">
        <v>860.94899999999996</v>
      </c>
      <c r="H87" s="19">
        <v>753.38099999999997</v>
      </c>
      <c r="I87" s="19">
        <v>1287.8820000000001</v>
      </c>
      <c r="J87" s="19">
        <v>794.31</v>
      </c>
      <c r="K87" s="19">
        <v>848.96699999999998</v>
      </c>
      <c r="L87" s="19">
        <v>1090.038</v>
      </c>
      <c r="M87" s="19">
        <v>1346.6790000000001</v>
      </c>
    </row>
    <row r="88" spans="1:13" x14ac:dyDescent="0.25">
      <c r="A88" s="18" t="s">
        <v>15</v>
      </c>
      <c r="B88" s="18" t="s">
        <v>16</v>
      </c>
      <c r="C88" s="19" t="s">
        <v>100</v>
      </c>
      <c r="D88" s="19"/>
      <c r="E88" s="18" t="s">
        <v>18</v>
      </c>
      <c r="F88" s="15">
        <f t="shared" si="4"/>
        <v>1029.0629999999999</v>
      </c>
      <c r="G88" s="19">
        <v>351.00799999999998</v>
      </c>
      <c r="H88" s="19">
        <v>430.45400000000001</v>
      </c>
      <c r="I88" s="19">
        <v>2662.1770000000001</v>
      </c>
      <c r="J88" s="19">
        <v>281.28899999999999</v>
      </c>
      <c r="K88" s="19">
        <v>253.197</v>
      </c>
      <c r="L88" s="19">
        <v>661.01499999999999</v>
      </c>
      <c r="M88" s="19">
        <v>2172.9769999999999</v>
      </c>
    </row>
    <row r="89" spans="1:13" x14ac:dyDescent="0.25">
      <c r="A89" s="18" t="s">
        <v>15</v>
      </c>
      <c r="B89" s="18" t="s">
        <v>16</v>
      </c>
      <c r="C89" s="19" t="s">
        <v>101</v>
      </c>
      <c r="D89" s="19"/>
      <c r="E89" s="18" t="s">
        <v>18</v>
      </c>
      <c r="F89" s="15">
        <f t="shared" si="4"/>
        <v>1010.571</v>
      </c>
      <c r="G89" s="19">
        <v>208.18799999999999</v>
      </c>
      <c r="H89" s="19">
        <v>255.71799999999999</v>
      </c>
      <c r="I89" s="19">
        <v>704.803</v>
      </c>
      <c r="J89" s="19">
        <v>535.53800000000001</v>
      </c>
      <c r="K89" s="19">
        <v>782.93899999999996</v>
      </c>
      <c r="L89" s="19">
        <v>669.97</v>
      </c>
      <c r="M89" s="19">
        <v>1578.8040000000001</v>
      </c>
    </row>
    <row r="90" spans="1:13" x14ac:dyDescent="0.25">
      <c r="A90" s="18" t="s">
        <v>15</v>
      </c>
      <c r="B90" s="18" t="s">
        <v>16</v>
      </c>
      <c r="C90" s="19" t="s">
        <v>102</v>
      </c>
      <c r="D90" s="19"/>
      <c r="E90" s="18" t="s">
        <v>18</v>
      </c>
      <c r="F90" s="15">
        <f t="shared" si="4"/>
        <v>956.61766666666665</v>
      </c>
      <c r="G90" s="19">
        <v>69.328000000000003</v>
      </c>
      <c r="H90" s="19">
        <v>485.26799999999997</v>
      </c>
      <c r="I90" s="19">
        <v>2135.52</v>
      </c>
      <c r="J90" s="19">
        <v>1482.356</v>
      </c>
      <c r="K90" s="19">
        <v>767.80700000000002</v>
      </c>
      <c r="L90" s="19">
        <v>783.93499999999995</v>
      </c>
      <c r="M90" s="19">
        <v>1318.1110000000001</v>
      </c>
    </row>
    <row r="91" spans="1:13" x14ac:dyDescent="0.25">
      <c r="A91" s="18" t="s">
        <v>15</v>
      </c>
      <c r="B91" s="18" t="s">
        <v>16</v>
      </c>
      <c r="C91" s="19" t="s">
        <v>103</v>
      </c>
      <c r="D91" s="19"/>
      <c r="E91" s="18" t="s">
        <v>18</v>
      </c>
      <c r="F91" s="15">
        <f t="shared" si="4"/>
        <v>934.01666666666677</v>
      </c>
      <c r="G91" s="19">
        <v>26.122</v>
      </c>
      <c r="H91" s="19">
        <v>122.697</v>
      </c>
      <c r="I91" s="19">
        <v>283.15499999999997</v>
      </c>
      <c r="J91" s="19">
        <v>227.69499999999999</v>
      </c>
      <c r="K91" s="19">
        <v>1870.46</v>
      </c>
      <c r="L91" s="19">
        <v>550.36400000000003</v>
      </c>
      <c r="M91" s="19">
        <v>381.226</v>
      </c>
    </row>
    <row r="92" spans="1:13" x14ac:dyDescent="0.25">
      <c r="A92" s="18" t="s">
        <v>15</v>
      </c>
      <c r="B92" s="18" t="s">
        <v>16</v>
      </c>
      <c r="C92" s="19" t="s">
        <v>104</v>
      </c>
      <c r="D92" s="19"/>
      <c r="E92" s="18" t="s">
        <v>18</v>
      </c>
      <c r="F92" s="15">
        <f t="shared" si="4"/>
        <v>898.45100000000002</v>
      </c>
      <c r="G92" s="19">
        <v>15.311999999999999</v>
      </c>
      <c r="H92" s="19">
        <v>267.11</v>
      </c>
      <c r="I92" s="19">
        <v>56.427</v>
      </c>
      <c r="J92" s="19">
        <v>115.46</v>
      </c>
      <c r="K92" s="19">
        <v>412.803</v>
      </c>
      <c r="L92" s="19">
        <v>754.81899999999996</v>
      </c>
      <c r="M92" s="19">
        <v>1527.731</v>
      </c>
    </row>
    <row r="93" spans="1:13" x14ac:dyDescent="0.25">
      <c r="A93" s="18" t="s">
        <v>15</v>
      </c>
      <c r="B93" s="18" t="s">
        <v>16</v>
      </c>
      <c r="C93" s="19" t="s">
        <v>105</v>
      </c>
      <c r="D93" s="19"/>
      <c r="E93" s="18" t="s">
        <v>18</v>
      </c>
      <c r="F93" s="15">
        <f t="shared" si="4"/>
        <v>798.0333333333333</v>
      </c>
      <c r="G93" s="19">
        <v>490.58300000000003</v>
      </c>
      <c r="H93" s="19">
        <v>413.85700000000003</v>
      </c>
      <c r="I93" s="19">
        <v>1377.7760000000001</v>
      </c>
      <c r="J93" s="19">
        <v>360.697</v>
      </c>
      <c r="K93" s="19">
        <v>661.41899999999998</v>
      </c>
      <c r="L93" s="19">
        <v>777.44399999999996</v>
      </c>
      <c r="M93" s="19">
        <v>955.23699999999997</v>
      </c>
    </row>
    <row r="94" spans="1:13" x14ac:dyDescent="0.25">
      <c r="A94" s="18" t="s">
        <v>15</v>
      </c>
      <c r="B94" s="18" t="s">
        <v>16</v>
      </c>
      <c r="C94" s="19" t="s">
        <v>106</v>
      </c>
      <c r="D94" s="19"/>
      <c r="E94" s="18" t="s">
        <v>18</v>
      </c>
      <c r="F94" s="15">
        <f t="shared" si="4"/>
        <v>770.09199999999998</v>
      </c>
      <c r="G94" s="19">
        <v>28.044</v>
      </c>
      <c r="H94" s="19">
        <v>53.378</v>
      </c>
      <c r="I94" s="19">
        <v>219.66300000000001</v>
      </c>
      <c r="J94" s="19">
        <v>403.60700000000003</v>
      </c>
      <c r="K94" s="19">
        <v>845.49199999999996</v>
      </c>
      <c r="L94" s="19">
        <v>747.11199999999997</v>
      </c>
      <c r="M94" s="19">
        <v>717.67200000000003</v>
      </c>
    </row>
    <row r="95" spans="1:13" x14ac:dyDescent="0.25">
      <c r="A95" s="18" t="s">
        <v>15</v>
      </c>
      <c r="B95" s="18" t="s">
        <v>16</v>
      </c>
      <c r="C95" s="20" t="s">
        <v>107</v>
      </c>
      <c r="D95" s="19"/>
      <c r="E95" s="18" t="s">
        <v>18</v>
      </c>
      <c r="F95" s="15">
        <f t="shared" si="4"/>
        <v>718.55866666666668</v>
      </c>
      <c r="G95" s="19" t="s">
        <v>60</v>
      </c>
      <c r="H95" s="19">
        <v>30.571999999999999</v>
      </c>
      <c r="I95" s="19">
        <v>519.79399999999998</v>
      </c>
      <c r="J95" s="19">
        <v>396.86599999999999</v>
      </c>
      <c r="K95" s="19" t="s">
        <v>60</v>
      </c>
      <c r="L95" s="19" t="s">
        <v>60</v>
      </c>
      <c r="M95" s="19">
        <v>2155.6759999999999</v>
      </c>
    </row>
    <row r="96" spans="1:13" x14ac:dyDescent="0.25">
      <c r="A96" s="18" t="s">
        <v>15</v>
      </c>
      <c r="B96" s="18" t="s">
        <v>16</v>
      </c>
      <c r="C96" s="19" t="s">
        <v>108</v>
      </c>
      <c r="D96" s="19"/>
      <c r="E96" s="18" t="s">
        <v>18</v>
      </c>
      <c r="F96" s="15">
        <f t="shared" si="4"/>
        <v>684.65066666666655</v>
      </c>
      <c r="G96" s="19">
        <v>126.152</v>
      </c>
      <c r="H96" s="19">
        <v>717.75400000000002</v>
      </c>
      <c r="I96" s="19">
        <v>216.81100000000001</v>
      </c>
      <c r="J96" s="19">
        <v>1635.0930000000001</v>
      </c>
      <c r="K96" s="19">
        <v>58.613999999999997</v>
      </c>
      <c r="L96" s="19">
        <v>80.798000000000002</v>
      </c>
      <c r="M96" s="19">
        <v>1914.54</v>
      </c>
    </row>
    <row r="97" spans="1:13" x14ac:dyDescent="0.25">
      <c r="A97" s="18" t="s">
        <v>15</v>
      </c>
      <c r="B97" s="18" t="s">
        <v>16</v>
      </c>
      <c r="C97" s="19" t="s">
        <v>109</v>
      </c>
      <c r="D97" s="19"/>
      <c r="E97" s="18" t="s">
        <v>18</v>
      </c>
      <c r="F97" s="15">
        <f t="shared" si="4"/>
        <v>650.12333333333333</v>
      </c>
      <c r="G97" s="19">
        <v>609.98400000000004</v>
      </c>
      <c r="H97" s="19">
        <v>299.63099999999997</v>
      </c>
      <c r="I97" s="19">
        <v>441.17500000000001</v>
      </c>
      <c r="J97" s="19">
        <v>578.52700000000004</v>
      </c>
      <c r="K97" s="19">
        <v>594.12900000000002</v>
      </c>
      <c r="L97" s="19">
        <v>311.471</v>
      </c>
      <c r="M97" s="19">
        <v>1044.77</v>
      </c>
    </row>
    <row r="98" spans="1:13" x14ac:dyDescent="0.25">
      <c r="A98" s="18" t="s">
        <v>15</v>
      </c>
      <c r="B98" s="18" t="s">
        <v>16</v>
      </c>
      <c r="C98" s="19" t="s">
        <v>110</v>
      </c>
      <c r="D98" s="19"/>
      <c r="E98" s="18" t="s">
        <v>18</v>
      </c>
      <c r="F98" s="15">
        <f t="shared" si="4"/>
        <v>616.43966666666665</v>
      </c>
      <c r="G98" s="19" t="s">
        <v>60</v>
      </c>
      <c r="H98" s="19">
        <v>0.71599999999999997</v>
      </c>
      <c r="I98" s="19">
        <v>238.67</v>
      </c>
      <c r="J98" s="19">
        <v>431.85599999999999</v>
      </c>
      <c r="K98" s="19">
        <v>655.58600000000001</v>
      </c>
      <c r="L98" s="19">
        <v>392.38</v>
      </c>
      <c r="M98" s="19">
        <v>801.35299999999995</v>
      </c>
    </row>
    <row r="99" spans="1:13" x14ac:dyDescent="0.25">
      <c r="A99" s="18" t="s">
        <v>15</v>
      </c>
      <c r="B99" s="18" t="s">
        <v>16</v>
      </c>
      <c r="C99" s="19" t="s">
        <v>111</v>
      </c>
      <c r="D99" s="19"/>
      <c r="E99" s="18" t="s">
        <v>18</v>
      </c>
      <c r="F99" s="15">
        <f t="shared" si="4"/>
        <v>598.17599999999993</v>
      </c>
      <c r="G99" s="19">
        <v>484.16699999999997</v>
      </c>
      <c r="H99" s="19" t="s">
        <v>60</v>
      </c>
      <c r="I99" s="19">
        <v>1650.252</v>
      </c>
      <c r="J99" s="19">
        <v>489.536</v>
      </c>
      <c r="K99" s="19">
        <v>329.57799999999997</v>
      </c>
      <c r="L99" s="19">
        <v>806.74300000000005</v>
      </c>
      <c r="M99" s="19">
        <v>658.20699999999999</v>
      </c>
    </row>
    <row r="100" spans="1:13" x14ac:dyDescent="0.25">
      <c r="A100" s="18" t="s">
        <v>15</v>
      </c>
      <c r="B100" s="18" t="s">
        <v>16</v>
      </c>
      <c r="C100" s="19" t="s">
        <v>112</v>
      </c>
      <c r="D100" s="19"/>
      <c r="E100" s="18" t="s">
        <v>18</v>
      </c>
      <c r="F100" s="15">
        <f t="shared" si="4"/>
        <v>594.61433333333332</v>
      </c>
      <c r="G100" s="19">
        <v>1154.01</v>
      </c>
      <c r="H100" s="19">
        <v>418.54300000000001</v>
      </c>
      <c r="I100" s="19" t="s">
        <v>60</v>
      </c>
      <c r="J100" s="19">
        <v>8.6029999999999998</v>
      </c>
      <c r="K100" s="19">
        <v>1437.0609999999999</v>
      </c>
      <c r="L100" s="19">
        <v>346.78199999999998</v>
      </c>
      <c r="M100" s="19" t="s">
        <v>60</v>
      </c>
    </row>
    <row r="101" spans="1:13" x14ac:dyDescent="0.25">
      <c r="A101" s="18" t="s">
        <v>15</v>
      </c>
      <c r="B101" s="18" t="s">
        <v>16</v>
      </c>
      <c r="C101" s="19" t="s">
        <v>113</v>
      </c>
      <c r="D101" s="19"/>
      <c r="E101" s="18" t="s">
        <v>18</v>
      </c>
      <c r="F101" s="15">
        <f t="shared" si="4"/>
        <v>574.05499999999995</v>
      </c>
      <c r="G101" s="19">
        <v>186.63200000000001</v>
      </c>
      <c r="H101" s="19">
        <v>578.30399999999997</v>
      </c>
      <c r="I101" s="19">
        <v>477.00400000000002</v>
      </c>
      <c r="J101" s="19">
        <v>427.35</v>
      </c>
      <c r="K101" s="19">
        <v>701.13800000000003</v>
      </c>
      <c r="L101" s="19">
        <v>484.649</v>
      </c>
      <c r="M101" s="19">
        <v>536.37800000000004</v>
      </c>
    </row>
    <row r="102" spans="1:13" x14ac:dyDescent="0.25">
      <c r="A102" s="18" t="s">
        <v>15</v>
      </c>
      <c r="B102" s="18" t="s">
        <v>16</v>
      </c>
      <c r="C102" s="19" t="s">
        <v>114</v>
      </c>
      <c r="D102" s="19"/>
      <c r="E102" s="18" t="s">
        <v>18</v>
      </c>
      <c r="F102" s="15">
        <f t="shared" si="4"/>
        <v>552.01566666666668</v>
      </c>
      <c r="G102" s="19">
        <v>323.80700000000002</v>
      </c>
      <c r="H102" s="19">
        <v>374.404</v>
      </c>
      <c r="I102" s="19">
        <v>240.23400000000001</v>
      </c>
      <c r="J102" s="19">
        <v>931.18700000000001</v>
      </c>
      <c r="K102" s="19">
        <v>664.03</v>
      </c>
      <c r="L102" s="19">
        <v>363.10300000000001</v>
      </c>
      <c r="M102" s="19">
        <v>628.91399999999999</v>
      </c>
    </row>
    <row r="103" spans="1:13" x14ac:dyDescent="0.25">
      <c r="A103" s="18" t="s">
        <v>15</v>
      </c>
      <c r="B103" s="18" t="s">
        <v>16</v>
      </c>
      <c r="C103" s="19" t="s">
        <v>115</v>
      </c>
      <c r="D103" s="19"/>
      <c r="E103" s="18" t="s">
        <v>18</v>
      </c>
      <c r="F103" s="15">
        <f t="shared" si="4"/>
        <v>535.37300000000005</v>
      </c>
      <c r="G103" s="19">
        <v>63.912999999999997</v>
      </c>
      <c r="H103" s="19">
        <v>219.38900000000001</v>
      </c>
      <c r="I103" s="19">
        <v>123.747</v>
      </c>
      <c r="J103" s="19">
        <v>67.992000000000004</v>
      </c>
      <c r="K103" s="19">
        <v>395.77</v>
      </c>
      <c r="L103" s="19">
        <v>592.53300000000002</v>
      </c>
      <c r="M103" s="19">
        <v>617.81600000000003</v>
      </c>
    </row>
    <row r="104" spans="1:13" x14ac:dyDescent="0.25">
      <c r="A104" s="18" t="s">
        <v>15</v>
      </c>
      <c r="B104" s="18" t="s">
        <v>16</v>
      </c>
      <c r="C104" s="19" t="s">
        <v>116</v>
      </c>
      <c r="D104" s="19"/>
      <c r="E104" s="18" t="s">
        <v>18</v>
      </c>
      <c r="F104" s="15">
        <f t="shared" si="4"/>
        <v>462.03800000000001</v>
      </c>
      <c r="G104" s="19">
        <v>320.08199999999999</v>
      </c>
      <c r="H104" s="19">
        <v>377.84899999999999</v>
      </c>
      <c r="I104" s="19">
        <v>268.19</v>
      </c>
      <c r="J104" s="19">
        <v>275.18099999999998</v>
      </c>
      <c r="K104" s="19">
        <v>309.69200000000001</v>
      </c>
      <c r="L104" s="19">
        <v>253.749</v>
      </c>
      <c r="M104" s="19">
        <v>822.673</v>
      </c>
    </row>
    <row r="105" spans="1:13" x14ac:dyDescent="0.25">
      <c r="A105" s="18" t="s">
        <v>15</v>
      </c>
      <c r="B105" s="18" t="s">
        <v>16</v>
      </c>
      <c r="C105" s="19" t="s">
        <v>117</v>
      </c>
      <c r="D105" s="19"/>
      <c r="E105" s="18" t="s">
        <v>18</v>
      </c>
      <c r="F105" s="15">
        <f t="shared" si="4"/>
        <v>352.79500000000002</v>
      </c>
      <c r="G105" s="19">
        <v>84.712999999999994</v>
      </c>
      <c r="H105" s="19">
        <v>101.58</v>
      </c>
      <c r="I105" s="19">
        <v>1432.2070000000001</v>
      </c>
      <c r="J105" s="19">
        <v>66.393000000000001</v>
      </c>
      <c r="K105" s="19">
        <v>104.376</v>
      </c>
      <c r="L105" s="19">
        <v>49.502000000000002</v>
      </c>
      <c r="M105" s="19">
        <v>904.50699999999995</v>
      </c>
    </row>
    <row r="106" spans="1:13" x14ac:dyDescent="0.25">
      <c r="A106" s="18" t="s">
        <v>15</v>
      </c>
      <c r="B106" s="18" t="s">
        <v>16</v>
      </c>
      <c r="C106" s="19" t="s">
        <v>118</v>
      </c>
      <c r="D106" s="19"/>
      <c r="E106" s="18" t="s">
        <v>18</v>
      </c>
      <c r="F106" s="15">
        <f t="shared" si="4"/>
        <v>309.19866666666667</v>
      </c>
      <c r="G106" s="19">
        <v>16.628</v>
      </c>
      <c r="H106" s="19">
        <v>475.25200000000001</v>
      </c>
      <c r="I106" s="19">
        <v>89.960999999999999</v>
      </c>
      <c r="J106" s="19">
        <v>81.968999999999994</v>
      </c>
      <c r="K106" s="19">
        <v>211.09800000000001</v>
      </c>
      <c r="L106" s="19">
        <v>303.12099999999998</v>
      </c>
      <c r="M106" s="19">
        <v>413.37700000000001</v>
      </c>
    </row>
    <row r="107" spans="1:13" x14ac:dyDescent="0.25">
      <c r="A107" s="18" t="s">
        <v>15</v>
      </c>
      <c r="B107" s="18" t="s">
        <v>16</v>
      </c>
      <c r="C107" s="19" t="s">
        <v>119</v>
      </c>
      <c r="D107" s="19"/>
      <c r="E107" s="18" t="s">
        <v>18</v>
      </c>
      <c r="F107" s="15">
        <f t="shared" si="4"/>
        <v>280.08800000000002</v>
      </c>
      <c r="G107" s="19" t="s">
        <v>60</v>
      </c>
      <c r="H107" s="19">
        <v>83.016000000000005</v>
      </c>
      <c r="I107" s="19">
        <v>63.545000000000002</v>
      </c>
      <c r="J107" s="19">
        <v>155.40199999999999</v>
      </c>
      <c r="K107" s="19">
        <v>246.15100000000001</v>
      </c>
      <c r="L107" s="19">
        <v>288.93099999999998</v>
      </c>
      <c r="M107" s="19">
        <v>305.18200000000002</v>
      </c>
    </row>
    <row r="108" spans="1:13" x14ac:dyDescent="0.25">
      <c r="A108" s="18" t="s">
        <v>15</v>
      </c>
      <c r="B108" s="18" t="s">
        <v>16</v>
      </c>
      <c r="C108" s="19" t="s">
        <v>120</v>
      </c>
      <c r="D108" s="19"/>
      <c r="E108" s="18" t="s">
        <v>18</v>
      </c>
      <c r="F108" s="15">
        <f t="shared" si="4"/>
        <v>277.89766666666668</v>
      </c>
      <c r="G108" s="19">
        <v>13.265000000000001</v>
      </c>
      <c r="H108" s="19">
        <v>248.548</v>
      </c>
      <c r="I108" s="19">
        <v>228.06700000000001</v>
      </c>
      <c r="J108" s="19">
        <v>220.315</v>
      </c>
      <c r="K108" s="19">
        <v>117.745</v>
      </c>
      <c r="L108" s="19">
        <v>169.453</v>
      </c>
      <c r="M108" s="19">
        <v>546.495</v>
      </c>
    </row>
    <row r="109" spans="1:13" x14ac:dyDescent="0.25">
      <c r="A109" s="18" t="s">
        <v>15</v>
      </c>
      <c r="B109" s="18" t="s">
        <v>16</v>
      </c>
      <c r="C109" s="19" t="s">
        <v>121</v>
      </c>
      <c r="D109" s="19"/>
      <c r="E109" s="18" t="s">
        <v>18</v>
      </c>
      <c r="F109" s="15">
        <f t="shared" si="4"/>
        <v>272.09733333333332</v>
      </c>
      <c r="G109" s="19">
        <v>52.823</v>
      </c>
      <c r="H109" s="19">
        <v>102.72499999999999</v>
      </c>
      <c r="I109" s="19">
        <v>228.76900000000001</v>
      </c>
      <c r="J109" s="19">
        <v>317.65199999999999</v>
      </c>
      <c r="K109" s="19">
        <v>76.427000000000007</v>
      </c>
      <c r="L109" s="19">
        <v>540.56200000000001</v>
      </c>
      <c r="M109" s="19">
        <v>199.303</v>
      </c>
    </row>
    <row r="110" spans="1:13" x14ac:dyDescent="0.25">
      <c r="A110" s="18" t="s">
        <v>15</v>
      </c>
      <c r="B110" s="18" t="s">
        <v>16</v>
      </c>
      <c r="C110" s="19" t="s">
        <v>122</v>
      </c>
      <c r="D110" s="19"/>
      <c r="E110" s="18" t="s">
        <v>18</v>
      </c>
      <c r="F110" s="15">
        <f t="shared" si="4"/>
        <v>260.55700000000002</v>
      </c>
      <c r="G110" s="19">
        <v>33.212000000000003</v>
      </c>
      <c r="H110" s="19">
        <v>8.7569999999999997</v>
      </c>
      <c r="I110" s="19">
        <v>28.045000000000002</v>
      </c>
      <c r="J110" s="19">
        <v>119.45</v>
      </c>
      <c r="K110" s="19">
        <v>34.392000000000003</v>
      </c>
      <c r="L110" s="19">
        <v>329.32</v>
      </c>
      <c r="M110" s="19">
        <v>417.959</v>
      </c>
    </row>
    <row r="111" spans="1:13" x14ac:dyDescent="0.25">
      <c r="A111" s="18" t="s">
        <v>15</v>
      </c>
      <c r="B111" s="18" t="s">
        <v>16</v>
      </c>
      <c r="C111" s="19" t="s">
        <v>123</v>
      </c>
      <c r="D111" s="19"/>
      <c r="E111" s="18" t="s">
        <v>18</v>
      </c>
      <c r="F111" s="15">
        <f t="shared" si="4"/>
        <v>254.55533333333332</v>
      </c>
      <c r="G111" s="19" t="s">
        <v>60</v>
      </c>
      <c r="H111" s="19">
        <v>87.123999999999995</v>
      </c>
      <c r="I111" s="19">
        <v>173.995</v>
      </c>
      <c r="J111" s="19">
        <v>325.52499999999998</v>
      </c>
      <c r="K111" s="19">
        <v>179.38</v>
      </c>
      <c r="L111" s="19">
        <v>200.93199999999999</v>
      </c>
      <c r="M111" s="19">
        <v>383.35399999999998</v>
      </c>
    </row>
    <row r="112" spans="1:13" x14ac:dyDescent="0.25">
      <c r="A112" s="18" t="s">
        <v>15</v>
      </c>
      <c r="B112" s="18" t="s">
        <v>16</v>
      </c>
      <c r="C112" s="19" t="s">
        <v>124</v>
      </c>
      <c r="D112" s="19"/>
      <c r="E112" s="18" t="s">
        <v>18</v>
      </c>
      <c r="F112" s="15">
        <f t="shared" si="4"/>
        <v>245.16300000000001</v>
      </c>
      <c r="G112" s="19">
        <v>59.970999999999997</v>
      </c>
      <c r="H112" s="19">
        <v>88.558000000000007</v>
      </c>
      <c r="I112" s="19">
        <v>141.261</v>
      </c>
      <c r="J112" s="19">
        <v>130.13399999999999</v>
      </c>
      <c r="K112" s="19">
        <v>58.042000000000002</v>
      </c>
      <c r="L112" s="19">
        <v>91.33</v>
      </c>
      <c r="M112" s="19">
        <v>586.11699999999996</v>
      </c>
    </row>
    <row r="113" spans="1:13" x14ac:dyDescent="0.25">
      <c r="A113" s="18" t="s">
        <v>15</v>
      </c>
      <c r="B113" s="18" t="s">
        <v>16</v>
      </c>
      <c r="C113" s="19" t="s">
        <v>125</v>
      </c>
      <c r="D113" s="19"/>
      <c r="E113" s="18" t="s">
        <v>18</v>
      </c>
      <c r="F113" s="15">
        <f t="shared" si="4"/>
        <v>231.15099999999998</v>
      </c>
      <c r="G113" s="19">
        <v>2403.3490000000002</v>
      </c>
      <c r="H113" s="19">
        <v>1116.6379999999999</v>
      </c>
      <c r="I113" s="19">
        <v>339.66699999999997</v>
      </c>
      <c r="J113" s="19">
        <v>999.72699999999998</v>
      </c>
      <c r="K113" s="19">
        <v>301.29599999999999</v>
      </c>
      <c r="L113" s="19">
        <v>97.31</v>
      </c>
      <c r="M113" s="19">
        <v>294.84699999999998</v>
      </c>
    </row>
    <row r="114" spans="1:13" x14ac:dyDescent="0.25">
      <c r="A114" s="18" t="s">
        <v>15</v>
      </c>
      <c r="B114" s="18" t="s">
        <v>16</v>
      </c>
      <c r="C114" s="19" t="s">
        <v>126</v>
      </c>
      <c r="D114" s="19"/>
      <c r="E114" s="18" t="s">
        <v>18</v>
      </c>
      <c r="F114" s="15">
        <f t="shared" si="4"/>
        <v>228.67566666666667</v>
      </c>
      <c r="G114" s="19">
        <v>171.63300000000001</v>
      </c>
      <c r="H114" s="19">
        <v>166.619</v>
      </c>
      <c r="I114" s="19">
        <v>1039.135</v>
      </c>
      <c r="J114" s="19">
        <v>134.458</v>
      </c>
      <c r="K114" s="19">
        <v>260.07299999999998</v>
      </c>
      <c r="L114" s="19">
        <v>210.423</v>
      </c>
      <c r="M114" s="19">
        <v>215.53100000000001</v>
      </c>
    </row>
    <row r="115" spans="1:13" x14ac:dyDescent="0.25">
      <c r="A115" s="18" t="s">
        <v>15</v>
      </c>
      <c r="B115" s="18" t="s">
        <v>16</v>
      </c>
      <c r="C115" s="19" t="s">
        <v>127</v>
      </c>
      <c r="D115" s="19"/>
      <c r="E115" s="18" t="s">
        <v>18</v>
      </c>
      <c r="F115" s="15">
        <f t="shared" si="4"/>
        <v>223.87166666666667</v>
      </c>
      <c r="G115" s="19">
        <v>162.33500000000001</v>
      </c>
      <c r="H115" s="19">
        <v>477.29</v>
      </c>
      <c r="I115" s="19">
        <v>174.65799999999999</v>
      </c>
      <c r="J115" s="19">
        <v>703.58199999999999</v>
      </c>
      <c r="K115" s="19">
        <v>212.648</v>
      </c>
      <c r="L115" s="19">
        <v>21.103999999999999</v>
      </c>
      <c r="M115" s="19">
        <v>437.863</v>
      </c>
    </row>
    <row r="116" spans="1:13" x14ac:dyDescent="0.25">
      <c r="A116" s="18" t="s">
        <v>15</v>
      </c>
      <c r="B116" s="18" t="s">
        <v>16</v>
      </c>
      <c r="C116" s="19" t="s">
        <v>128</v>
      </c>
      <c r="D116" s="19"/>
      <c r="E116" s="18" t="s">
        <v>18</v>
      </c>
      <c r="F116" s="15">
        <f t="shared" si="4"/>
        <v>213.48166666666668</v>
      </c>
      <c r="G116" s="19">
        <v>92.995000000000005</v>
      </c>
      <c r="H116" s="19">
        <v>39.667999999999999</v>
      </c>
      <c r="I116" s="19">
        <v>28.026</v>
      </c>
      <c r="J116" s="19">
        <v>71.789000000000001</v>
      </c>
      <c r="K116" s="19">
        <v>454.49</v>
      </c>
      <c r="L116" s="19">
        <v>127.1</v>
      </c>
      <c r="M116" s="19">
        <v>58.854999999999997</v>
      </c>
    </row>
    <row r="117" spans="1:13" x14ac:dyDescent="0.25">
      <c r="A117" s="18" t="s">
        <v>15</v>
      </c>
      <c r="B117" s="18" t="s">
        <v>16</v>
      </c>
      <c r="C117" s="19" t="s">
        <v>129</v>
      </c>
      <c r="D117" s="19"/>
      <c r="E117" s="18" t="s">
        <v>18</v>
      </c>
      <c r="F117" s="15">
        <f t="shared" si="4"/>
        <v>197.946</v>
      </c>
      <c r="G117" s="19">
        <v>335.3</v>
      </c>
      <c r="H117" s="19">
        <v>383.30500000000001</v>
      </c>
      <c r="I117" s="19">
        <v>574.55899999999997</v>
      </c>
      <c r="J117" s="19">
        <v>137.22900000000001</v>
      </c>
      <c r="K117" s="19">
        <v>48.863</v>
      </c>
      <c r="L117" s="19">
        <v>333.447</v>
      </c>
      <c r="M117" s="19">
        <v>211.52799999999999</v>
      </c>
    </row>
    <row r="118" spans="1:13" x14ac:dyDescent="0.25">
      <c r="A118" s="18" t="s">
        <v>15</v>
      </c>
      <c r="B118" s="18" t="s">
        <v>16</v>
      </c>
      <c r="C118" s="19" t="s">
        <v>130</v>
      </c>
      <c r="D118" s="19"/>
      <c r="E118" s="18" t="s">
        <v>18</v>
      </c>
      <c r="F118" s="15">
        <f t="shared" si="4"/>
        <v>180.56366666666668</v>
      </c>
      <c r="G118" s="19">
        <v>9.1609999999999996</v>
      </c>
      <c r="H118" s="19">
        <v>16.286000000000001</v>
      </c>
      <c r="I118" s="19">
        <v>6.0549999999999997</v>
      </c>
      <c r="J118" s="19">
        <v>107.25700000000001</v>
      </c>
      <c r="K118" s="19">
        <v>163.614</v>
      </c>
      <c r="L118" s="19">
        <v>250.30199999999999</v>
      </c>
      <c r="M118" s="19">
        <v>127.77500000000001</v>
      </c>
    </row>
    <row r="119" spans="1:13" x14ac:dyDescent="0.25">
      <c r="A119" s="18" t="s">
        <v>15</v>
      </c>
      <c r="B119" s="18" t="s">
        <v>16</v>
      </c>
      <c r="C119" s="19" t="s">
        <v>131</v>
      </c>
      <c r="D119" s="19"/>
      <c r="E119" s="18" t="s">
        <v>18</v>
      </c>
      <c r="F119" s="15">
        <f t="shared" si="4"/>
        <v>166.977</v>
      </c>
      <c r="G119" s="19">
        <v>133.923</v>
      </c>
      <c r="H119" s="19">
        <v>424.65100000000001</v>
      </c>
      <c r="I119" s="19">
        <v>743.22</v>
      </c>
      <c r="J119" s="19">
        <v>90.715999999999994</v>
      </c>
      <c r="K119" s="19">
        <v>275.48200000000003</v>
      </c>
      <c r="L119" s="19">
        <v>17.841000000000001</v>
      </c>
      <c r="M119" s="19">
        <v>207.608</v>
      </c>
    </row>
    <row r="120" spans="1:13" x14ac:dyDescent="0.25">
      <c r="A120" s="18" t="s">
        <v>15</v>
      </c>
      <c r="B120" s="18" t="s">
        <v>16</v>
      </c>
      <c r="C120" s="19" t="s">
        <v>132</v>
      </c>
      <c r="D120" s="19"/>
      <c r="E120" s="18" t="s">
        <v>18</v>
      </c>
      <c r="F120" s="15">
        <f t="shared" si="4"/>
        <v>161.501</v>
      </c>
      <c r="G120" s="19">
        <v>35.377000000000002</v>
      </c>
      <c r="H120" s="19">
        <v>496.79399999999998</v>
      </c>
      <c r="I120" s="19">
        <v>24.52</v>
      </c>
      <c r="J120" s="19" t="s">
        <v>60</v>
      </c>
      <c r="K120" s="19">
        <v>93.503</v>
      </c>
      <c r="L120" s="19">
        <v>142.75800000000001</v>
      </c>
      <c r="M120" s="19">
        <v>248.24199999999999</v>
      </c>
    </row>
    <row r="121" spans="1:13" x14ac:dyDescent="0.25">
      <c r="A121" s="18" t="s">
        <v>15</v>
      </c>
      <c r="B121" s="18" t="s">
        <v>16</v>
      </c>
      <c r="C121" s="19" t="s">
        <v>133</v>
      </c>
      <c r="D121" s="19"/>
      <c r="E121" s="18" t="s">
        <v>18</v>
      </c>
      <c r="F121" s="15">
        <f t="shared" si="4"/>
        <v>157.73699999999999</v>
      </c>
      <c r="G121" s="19">
        <v>1.4999999999999999E-2</v>
      </c>
      <c r="H121" s="19">
        <v>39.993000000000002</v>
      </c>
      <c r="I121" s="19" t="s">
        <v>60</v>
      </c>
      <c r="J121" s="19" t="s">
        <v>60</v>
      </c>
      <c r="K121" s="19">
        <v>34.168999999999997</v>
      </c>
      <c r="L121" s="19">
        <v>349.28</v>
      </c>
      <c r="M121" s="19">
        <v>89.762</v>
      </c>
    </row>
    <row r="122" spans="1:13" x14ac:dyDescent="0.25">
      <c r="A122" s="18" t="s">
        <v>15</v>
      </c>
      <c r="B122" s="18" t="s">
        <v>16</v>
      </c>
      <c r="C122" s="20" t="s">
        <v>134</v>
      </c>
      <c r="D122" s="19"/>
      <c r="E122" s="18" t="s">
        <v>18</v>
      </c>
      <c r="F122" s="15">
        <f t="shared" si="4"/>
        <v>157.20666666666668</v>
      </c>
      <c r="G122" s="19">
        <v>12.292</v>
      </c>
      <c r="H122" s="19">
        <v>0.79500000000000004</v>
      </c>
      <c r="I122" s="19">
        <v>21.895</v>
      </c>
      <c r="J122" s="19">
        <v>147.16499999999999</v>
      </c>
      <c r="K122" s="19">
        <v>99.319000000000003</v>
      </c>
      <c r="L122" s="19">
        <v>153.72</v>
      </c>
      <c r="M122" s="19">
        <v>218.58099999999999</v>
      </c>
    </row>
    <row r="123" spans="1:13" x14ac:dyDescent="0.25">
      <c r="A123" s="18" t="s">
        <v>15</v>
      </c>
      <c r="B123" s="18" t="s">
        <v>16</v>
      </c>
      <c r="C123" s="19" t="s">
        <v>135</v>
      </c>
      <c r="D123" s="19"/>
      <c r="E123" s="18" t="s">
        <v>18</v>
      </c>
      <c r="F123" s="15">
        <f t="shared" si="4"/>
        <v>152.33599999999998</v>
      </c>
      <c r="G123" s="19">
        <v>43.313000000000002</v>
      </c>
      <c r="H123" s="19">
        <v>130.334</v>
      </c>
      <c r="I123" s="19">
        <v>16.103000000000002</v>
      </c>
      <c r="J123" s="19">
        <v>40.646000000000001</v>
      </c>
      <c r="K123" s="19">
        <v>227.571</v>
      </c>
      <c r="L123" s="19">
        <v>154.68199999999999</v>
      </c>
      <c r="M123" s="19">
        <v>74.754999999999995</v>
      </c>
    </row>
    <row r="124" spans="1:13" x14ac:dyDescent="0.25">
      <c r="A124" s="18" t="s">
        <v>15</v>
      </c>
      <c r="B124" s="18" t="s">
        <v>16</v>
      </c>
      <c r="C124" s="19" t="s">
        <v>136</v>
      </c>
      <c r="D124" s="19"/>
      <c r="E124" s="18" t="s">
        <v>18</v>
      </c>
      <c r="F124" s="15">
        <f t="shared" si="4"/>
        <v>149.58833333333334</v>
      </c>
      <c r="G124" s="19">
        <v>0.314</v>
      </c>
      <c r="H124" s="19">
        <v>3.448</v>
      </c>
      <c r="I124" s="19">
        <v>3.323</v>
      </c>
      <c r="J124" s="19">
        <v>2.2370000000000001</v>
      </c>
      <c r="K124" s="19">
        <v>33.499000000000002</v>
      </c>
      <c r="L124" s="19">
        <v>23.047000000000001</v>
      </c>
      <c r="M124" s="19">
        <v>392.21899999999999</v>
      </c>
    </row>
    <row r="125" spans="1:13" x14ac:dyDescent="0.25">
      <c r="A125" s="18" t="s">
        <v>15</v>
      </c>
      <c r="B125" s="18" t="s">
        <v>16</v>
      </c>
      <c r="C125" s="19" t="s">
        <v>137</v>
      </c>
      <c r="D125" s="19"/>
      <c r="E125" s="18" t="s">
        <v>18</v>
      </c>
      <c r="F125" s="15">
        <f t="shared" si="4"/>
        <v>144.73366666666666</v>
      </c>
      <c r="G125" s="19">
        <v>42.073999999999998</v>
      </c>
      <c r="H125" s="19">
        <v>13.07</v>
      </c>
      <c r="I125" s="19">
        <v>28.390999999999998</v>
      </c>
      <c r="J125" s="19">
        <v>92.697000000000003</v>
      </c>
      <c r="K125" s="19">
        <v>48.984999999999999</v>
      </c>
      <c r="L125" s="19">
        <v>158.55000000000001</v>
      </c>
      <c r="M125" s="19">
        <v>226.666</v>
      </c>
    </row>
    <row r="126" spans="1:13" x14ac:dyDescent="0.25">
      <c r="A126" s="18" t="s">
        <v>15</v>
      </c>
      <c r="B126" s="18" t="s">
        <v>16</v>
      </c>
      <c r="C126" s="19" t="s">
        <v>138</v>
      </c>
      <c r="D126" s="19"/>
      <c r="E126" s="18" t="s">
        <v>18</v>
      </c>
      <c r="F126" s="15">
        <f t="shared" si="4"/>
        <v>129.37533333333332</v>
      </c>
      <c r="G126" s="19">
        <v>15.355</v>
      </c>
      <c r="H126" s="19">
        <v>20.048999999999999</v>
      </c>
      <c r="I126" s="19">
        <v>13.792999999999999</v>
      </c>
      <c r="J126" s="19">
        <v>204.53200000000001</v>
      </c>
      <c r="K126" s="19">
        <v>25.856000000000002</v>
      </c>
      <c r="L126" s="19">
        <v>227.262</v>
      </c>
      <c r="M126" s="19">
        <v>135.00800000000001</v>
      </c>
    </row>
    <row r="127" spans="1:13" x14ac:dyDescent="0.25">
      <c r="A127" s="18" t="s">
        <v>15</v>
      </c>
      <c r="B127" s="18" t="s">
        <v>16</v>
      </c>
      <c r="C127" s="19" t="s">
        <v>139</v>
      </c>
      <c r="D127" s="19"/>
      <c r="E127" s="18" t="s">
        <v>18</v>
      </c>
      <c r="F127" s="15">
        <f t="shared" si="4"/>
        <v>129.28</v>
      </c>
      <c r="G127" s="19">
        <v>22.978000000000002</v>
      </c>
      <c r="H127" s="19">
        <v>216.411</v>
      </c>
      <c r="I127" s="19">
        <v>2017.7329999999999</v>
      </c>
      <c r="J127" s="19">
        <v>296.23500000000001</v>
      </c>
      <c r="K127" s="19">
        <v>70.774000000000001</v>
      </c>
      <c r="L127" s="19" t="s">
        <v>60</v>
      </c>
      <c r="M127" s="19">
        <v>317.06599999999997</v>
      </c>
    </row>
    <row r="128" spans="1:13" x14ac:dyDescent="0.25">
      <c r="A128" s="18" t="s">
        <v>15</v>
      </c>
      <c r="B128" s="18" t="s">
        <v>16</v>
      </c>
      <c r="C128" s="19" t="s">
        <v>140</v>
      </c>
      <c r="D128" s="19"/>
      <c r="E128" s="18" t="s">
        <v>18</v>
      </c>
      <c r="F128" s="15">
        <f t="shared" si="4"/>
        <v>126.41733333333333</v>
      </c>
      <c r="G128" s="19" t="s">
        <v>60</v>
      </c>
      <c r="H128" s="19" t="s">
        <v>60</v>
      </c>
      <c r="I128" s="19">
        <v>1.2999999999999999E-2</v>
      </c>
      <c r="J128" s="19">
        <v>60.296999999999997</v>
      </c>
      <c r="K128" s="19">
        <v>86.358999999999995</v>
      </c>
      <c r="L128" s="19">
        <v>110.825</v>
      </c>
      <c r="M128" s="19">
        <v>182.06800000000001</v>
      </c>
    </row>
    <row r="129" spans="1:13" x14ac:dyDescent="0.25">
      <c r="A129" s="18" t="s">
        <v>15</v>
      </c>
      <c r="B129" s="18" t="s">
        <v>16</v>
      </c>
      <c r="C129" s="19" t="s">
        <v>141</v>
      </c>
      <c r="D129" s="19"/>
      <c r="E129" s="18" t="s">
        <v>18</v>
      </c>
      <c r="F129" s="15">
        <f t="shared" si="4"/>
        <v>124.996</v>
      </c>
      <c r="G129" s="19">
        <v>282.76100000000002</v>
      </c>
      <c r="H129" s="19" t="s">
        <v>60</v>
      </c>
      <c r="I129" s="19">
        <v>733.87599999999998</v>
      </c>
      <c r="J129" s="19">
        <v>78.578999999999994</v>
      </c>
      <c r="K129" s="19">
        <v>359.93700000000001</v>
      </c>
      <c r="L129" s="19">
        <v>15.051</v>
      </c>
      <c r="M129" s="19" t="s">
        <v>60</v>
      </c>
    </row>
    <row r="130" spans="1:13" x14ac:dyDescent="0.25">
      <c r="A130" s="18" t="s">
        <v>15</v>
      </c>
      <c r="B130" s="18" t="s">
        <v>16</v>
      </c>
      <c r="C130" s="19" t="s">
        <v>142</v>
      </c>
      <c r="D130" s="19"/>
      <c r="E130" s="18" t="s">
        <v>18</v>
      </c>
      <c r="F130" s="15">
        <f t="shared" si="4"/>
        <v>122.33733333333335</v>
      </c>
      <c r="G130" s="19">
        <v>495.53500000000003</v>
      </c>
      <c r="H130" s="19">
        <v>514.40099999999995</v>
      </c>
      <c r="I130" s="19">
        <v>957.048</v>
      </c>
      <c r="J130" s="19">
        <v>97.518000000000001</v>
      </c>
      <c r="K130" s="19">
        <v>163.75800000000001</v>
      </c>
      <c r="L130" s="19">
        <v>68.263000000000005</v>
      </c>
      <c r="M130" s="19">
        <v>134.99100000000001</v>
      </c>
    </row>
    <row r="131" spans="1:13" x14ac:dyDescent="0.25">
      <c r="A131" s="18" t="s">
        <v>15</v>
      </c>
      <c r="B131" s="18" t="s">
        <v>16</v>
      </c>
      <c r="C131" s="19" t="s">
        <v>143</v>
      </c>
      <c r="D131" s="19"/>
      <c r="E131" s="18" t="s">
        <v>18</v>
      </c>
      <c r="F131" s="15">
        <f t="shared" si="4"/>
        <v>120.21199999999999</v>
      </c>
      <c r="G131" s="19" t="s">
        <v>60</v>
      </c>
      <c r="H131" s="19">
        <v>1.0880000000000001</v>
      </c>
      <c r="I131" s="19" t="s">
        <v>60</v>
      </c>
      <c r="J131" s="19" t="s">
        <v>60</v>
      </c>
      <c r="K131" s="19">
        <v>352.88799999999998</v>
      </c>
      <c r="L131" s="19" t="s">
        <v>60</v>
      </c>
      <c r="M131" s="19">
        <v>7.7480000000000002</v>
      </c>
    </row>
    <row r="132" spans="1:13" x14ac:dyDescent="0.25">
      <c r="A132" s="18" t="s">
        <v>15</v>
      </c>
      <c r="B132" s="18" t="s">
        <v>16</v>
      </c>
      <c r="C132" s="19" t="s">
        <v>144</v>
      </c>
      <c r="D132" s="19"/>
      <c r="E132" s="18" t="s">
        <v>18</v>
      </c>
      <c r="F132" s="15">
        <f t="shared" si="4"/>
        <v>119.44499999999999</v>
      </c>
      <c r="G132" s="19">
        <v>17.158999999999999</v>
      </c>
      <c r="H132" s="19">
        <v>5.17</v>
      </c>
      <c r="I132" s="19">
        <v>76.522999999999996</v>
      </c>
      <c r="J132" s="19">
        <v>76.088999999999999</v>
      </c>
      <c r="K132" s="19">
        <v>104.524</v>
      </c>
      <c r="L132" s="19">
        <v>185.79900000000001</v>
      </c>
      <c r="M132" s="19">
        <v>68.012</v>
      </c>
    </row>
    <row r="133" spans="1:13" x14ac:dyDescent="0.25">
      <c r="A133" s="18" t="s">
        <v>15</v>
      </c>
      <c r="B133" s="18" t="s">
        <v>16</v>
      </c>
      <c r="C133" s="20" t="s">
        <v>145</v>
      </c>
      <c r="D133" s="19"/>
      <c r="E133" s="18" t="s">
        <v>18</v>
      </c>
      <c r="F133" s="15">
        <f t="shared" si="4"/>
        <v>113.21966666666667</v>
      </c>
      <c r="G133" s="19">
        <v>8.9809999999999999</v>
      </c>
      <c r="H133" s="19">
        <v>25.626999999999999</v>
      </c>
      <c r="I133" s="19">
        <v>14.227</v>
      </c>
      <c r="J133" s="19">
        <v>118.64</v>
      </c>
      <c r="K133" s="19">
        <v>51.112000000000002</v>
      </c>
      <c r="L133" s="19">
        <v>155.57300000000001</v>
      </c>
      <c r="M133" s="19">
        <v>132.97399999999999</v>
      </c>
    </row>
    <row r="134" spans="1:13" x14ac:dyDescent="0.25">
      <c r="A134" s="18" t="s">
        <v>15</v>
      </c>
      <c r="B134" s="18" t="s">
        <v>16</v>
      </c>
      <c r="C134" s="19" t="s">
        <v>146</v>
      </c>
      <c r="D134" s="19"/>
      <c r="E134" s="18" t="s">
        <v>18</v>
      </c>
      <c r="F134" s="15">
        <f t="shared" si="4"/>
        <v>94.608333333333334</v>
      </c>
      <c r="G134" s="19" t="s">
        <v>60</v>
      </c>
      <c r="H134" s="19">
        <v>3.653</v>
      </c>
      <c r="I134" s="19">
        <v>28.707000000000001</v>
      </c>
      <c r="J134" s="19">
        <v>126.64700000000001</v>
      </c>
      <c r="K134" s="19">
        <v>29.317</v>
      </c>
      <c r="L134" s="19">
        <v>59.232999999999997</v>
      </c>
      <c r="M134" s="19">
        <v>195.27500000000001</v>
      </c>
    </row>
    <row r="135" spans="1:13" x14ac:dyDescent="0.25">
      <c r="A135" s="18" t="s">
        <v>15</v>
      </c>
      <c r="B135" s="18" t="s">
        <v>16</v>
      </c>
      <c r="C135" s="19" t="s">
        <v>147</v>
      </c>
      <c r="D135" s="19"/>
      <c r="E135" s="18" t="s">
        <v>18</v>
      </c>
      <c r="F135" s="15">
        <f t="shared" ref="F135:F195" si="5">SUM(K135:M135)/3</f>
        <v>91.401333333333312</v>
      </c>
      <c r="G135" s="19">
        <v>28.282</v>
      </c>
      <c r="H135" s="19">
        <v>57.606999999999999</v>
      </c>
      <c r="I135" s="19">
        <v>12.739000000000001</v>
      </c>
      <c r="J135" s="19">
        <v>19.521999999999998</v>
      </c>
      <c r="K135" s="19">
        <v>22.31</v>
      </c>
      <c r="L135" s="19">
        <v>123.663</v>
      </c>
      <c r="M135" s="19">
        <v>128.23099999999999</v>
      </c>
    </row>
    <row r="136" spans="1:13" x14ac:dyDescent="0.25">
      <c r="A136" s="18" t="s">
        <v>15</v>
      </c>
      <c r="B136" s="18" t="s">
        <v>16</v>
      </c>
      <c r="C136" s="19" t="s">
        <v>148</v>
      </c>
      <c r="D136" s="19"/>
      <c r="E136" s="18" t="s">
        <v>18</v>
      </c>
      <c r="F136" s="15">
        <f t="shared" si="5"/>
        <v>91.317333333333337</v>
      </c>
      <c r="G136" s="19" t="s">
        <v>60</v>
      </c>
      <c r="H136" s="19" t="s">
        <v>60</v>
      </c>
      <c r="I136" s="19" t="s">
        <v>60</v>
      </c>
      <c r="J136" s="19" t="s">
        <v>60</v>
      </c>
      <c r="K136" s="19">
        <v>155.58500000000001</v>
      </c>
      <c r="L136" s="19">
        <v>83.191000000000003</v>
      </c>
      <c r="M136" s="19">
        <v>35.176000000000002</v>
      </c>
    </row>
    <row r="137" spans="1:13" x14ac:dyDescent="0.25">
      <c r="A137" s="18" t="s">
        <v>15</v>
      </c>
      <c r="B137" s="18" t="s">
        <v>16</v>
      </c>
      <c r="C137" s="20" t="s">
        <v>149</v>
      </c>
      <c r="D137" s="19"/>
      <c r="E137" s="18" t="s">
        <v>18</v>
      </c>
      <c r="F137" s="15">
        <f t="shared" si="5"/>
        <v>87.688666666666663</v>
      </c>
      <c r="G137" s="19">
        <v>85.909000000000006</v>
      </c>
      <c r="H137" s="19">
        <v>489.36200000000002</v>
      </c>
      <c r="I137" s="19">
        <v>724.16</v>
      </c>
      <c r="J137" s="19">
        <v>137.26300000000001</v>
      </c>
      <c r="K137" s="19">
        <v>151.405</v>
      </c>
      <c r="L137" s="19">
        <v>103.029</v>
      </c>
      <c r="M137" s="19">
        <v>8.6319999999999997</v>
      </c>
    </row>
    <row r="138" spans="1:13" x14ac:dyDescent="0.25">
      <c r="A138" s="18" t="s">
        <v>15</v>
      </c>
      <c r="B138" s="18" t="s">
        <v>16</v>
      </c>
      <c r="C138" s="19" t="s">
        <v>150</v>
      </c>
      <c r="D138" s="19"/>
      <c r="E138" s="18" t="s">
        <v>18</v>
      </c>
      <c r="F138" s="15">
        <f t="shared" si="5"/>
        <v>85.416333333333341</v>
      </c>
      <c r="G138" s="19">
        <v>1.6779999999999999</v>
      </c>
      <c r="H138" s="19" t="s">
        <v>60</v>
      </c>
      <c r="I138" s="19">
        <v>41.350999999999999</v>
      </c>
      <c r="J138" s="19">
        <v>21.308</v>
      </c>
      <c r="K138" s="19">
        <v>72.933999999999997</v>
      </c>
      <c r="L138" s="19">
        <v>68.058999999999997</v>
      </c>
      <c r="M138" s="19">
        <v>115.256</v>
      </c>
    </row>
    <row r="139" spans="1:13" x14ac:dyDescent="0.25">
      <c r="A139" s="18" t="s">
        <v>15</v>
      </c>
      <c r="B139" s="18" t="s">
        <v>16</v>
      </c>
      <c r="C139" s="19" t="s">
        <v>151</v>
      </c>
      <c r="D139" s="19"/>
      <c r="E139" s="18" t="s">
        <v>18</v>
      </c>
      <c r="F139" s="15">
        <f t="shared" si="5"/>
        <v>84.054666666666662</v>
      </c>
      <c r="G139" s="19">
        <v>29.582000000000001</v>
      </c>
      <c r="H139" s="19">
        <v>11.223000000000001</v>
      </c>
      <c r="I139" s="19">
        <v>13.595000000000001</v>
      </c>
      <c r="J139" s="19" t="s">
        <v>60</v>
      </c>
      <c r="K139" s="19">
        <v>13.510999999999999</v>
      </c>
      <c r="L139" s="19">
        <v>135.98699999999999</v>
      </c>
      <c r="M139" s="19">
        <v>102.666</v>
      </c>
    </row>
    <row r="140" spans="1:13" x14ac:dyDescent="0.25">
      <c r="A140" s="18" t="s">
        <v>15</v>
      </c>
      <c r="B140" s="18" t="s">
        <v>16</v>
      </c>
      <c r="C140" s="19" t="s">
        <v>152</v>
      </c>
      <c r="D140" s="19"/>
      <c r="E140" s="18" t="s">
        <v>18</v>
      </c>
      <c r="F140" s="15">
        <f t="shared" si="5"/>
        <v>68.408999999999992</v>
      </c>
      <c r="G140" s="19" t="s">
        <v>60</v>
      </c>
      <c r="H140" s="19" t="s">
        <v>60</v>
      </c>
      <c r="I140" s="19">
        <v>17.707999999999998</v>
      </c>
      <c r="J140" s="19">
        <v>34.533999999999999</v>
      </c>
      <c r="K140" s="19">
        <v>17.154</v>
      </c>
      <c r="L140" s="19">
        <v>78.090999999999994</v>
      </c>
      <c r="M140" s="19">
        <v>109.982</v>
      </c>
    </row>
    <row r="141" spans="1:13" x14ac:dyDescent="0.25">
      <c r="A141" s="18" t="s">
        <v>15</v>
      </c>
      <c r="B141" s="18" t="s">
        <v>16</v>
      </c>
      <c r="C141" s="19" t="s">
        <v>153</v>
      </c>
      <c r="D141" s="19"/>
      <c r="E141" s="18" t="s">
        <v>18</v>
      </c>
      <c r="F141" s="15">
        <f t="shared" si="5"/>
        <v>64.620333333333335</v>
      </c>
      <c r="G141" s="19">
        <v>58.08</v>
      </c>
      <c r="H141" s="19">
        <v>1.4350000000000001</v>
      </c>
      <c r="I141" s="19">
        <v>31.12</v>
      </c>
      <c r="J141" s="19">
        <v>12.587</v>
      </c>
      <c r="K141" s="19" t="s">
        <v>60</v>
      </c>
      <c r="L141" s="19">
        <v>49.009</v>
      </c>
      <c r="M141" s="19">
        <v>144.852</v>
      </c>
    </row>
    <row r="142" spans="1:13" x14ac:dyDescent="0.25">
      <c r="A142" s="18" t="s">
        <v>15</v>
      </c>
      <c r="B142" s="18" t="s">
        <v>16</v>
      </c>
      <c r="C142" s="19" t="s">
        <v>154</v>
      </c>
      <c r="D142" s="19"/>
      <c r="E142" s="18" t="s">
        <v>18</v>
      </c>
      <c r="F142" s="15">
        <f t="shared" si="5"/>
        <v>62.974666666666671</v>
      </c>
      <c r="G142" s="19">
        <v>106.486</v>
      </c>
      <c r="H142" s="19">
        <v>62.670999999999999</v>
      </c>
      <c r="I142" s="19">
        <v>51.75</v>
      </c>
      <c r="J142" s="19">
        <v>225.90100000000001</v>
      </c>
      <c r="K142" s="19">
        <v>54.81</v>
      </c>
      <c r="L142" s="19">
        <v>63.463999999999999</v>
      </c>
      <c r="M142" s="19">
        <v>70.650000000000006</v>
      </c>
    </row>
    <row r="143" spans="1:13" x14ac:dyDescent="0.25">
      <c r="A143" s="18" t="s">
        <v>15</v>
      </c>
      <c r="B143" s="18" t="s">
        <v>16</v>
      </c>
      <c r="C143" s="19" t="s">
        <v>155</v>
      </c>
      <c r="D143" s="19"/>
      <c r="E143" s="18" t="s">
        <v>18</v>
      </c>
      <c r="F143" s="15">
        <f t="shared" si="5"/>
        <v>62.972333333333331</v>
      </c>
      <c r="G143" s="19" t="s">
        <v>60</v>
      </c>
      <c r="H143" s="19" t="s">
        <v>60</v>
      </c>
      <c r="I143" s="19" t="s">
        <v>60</v>
      </c>
      <c r="J143" s="19" t="s">
        <v>60</v>
      </c>
      <c r="K143" s="19" t="s">
        <v>60</v>
      </c>
      <c r="L143" s="19" t="s">
        <v>60</v>
      </c>
      <c r="M143" s="19">
        <v>188.917</v>
      </c>
    </row>
    <row r="144" spans="1:13" x14ac:dyDescent="0.25">
      <c r="A144" s="18" t="s">
        <v>15</v>
      </c>
      <c r="B144" s="18" t="s">
        <v>16</v>
      </c>
      <c r="C144" s="19" t="s">
        <v>156</v>
      </c>
      <c r="D144" s="19"/>
      <c r="E144" s="18" t="s">
        <v>18</v>
      </c>
      <c r="F144" s="15">
        <f t="shared" si="5"/>
        <v>57.053000000000004</v>
      </c>
      <c r="G144" s="19">
        <v>8.3390000000000004</v>
      </c>
      <c r="H144" s="19">
        <v>42.62</v>
      </c>
      <c r="I144" s="19">
        <v>44.841000000000001</v>
      </c>
      <c r="J144" s="19">
        <v>29.381</v>
      </c>
      <c r="K144" s="19">
        <v>111.539</v>
      </c>
      <c r="L144" s="19">
        <v>23.94</v>
      </c>
      <c r="M144" s="19">
        <v>35.68</v>
      </c>
    </row>
    <row r="145" spans="1:13" x14ac:dyDescent="0.25">
      <c r="A145" s="18" t="s">
        <v>15</v>
      </c>
      <c r="B145" s="18" t="s">
        <v>16</v>
      </c>
      <c r="C145" s="19" t="s">
        <v>157</v>
      </c>
      <c r="D145" s="19"/>
      <c r="E145" s="18" t="s">
        <v>18</v>
      </c>
      <c r="F145" s="15">
        <f t="shared" si="5"/>
        <v>53.633000000000003</v>
      </c>
      <c r="G145" s="19">
        <v>303.36799999999999</v>
      </c>
      <c r="H145" s="19">
        <v>37.058999999999997</v>
      </c>
      <c r="I145" s="19">
        <v>137.88800000000001</v>
      </c>
      <c r="J145" s="19">
        <v>14.882999999999999</v>
      </c>
      <c r="K145" s="19">
        <v>159.429</v>
      </c>
      <c r="L145" s="19" t="s">
        <v>60</v>
      </c>
      <c r="M145" s="19">
        <v>1.47</v>
      </c>
    </row>
    <row r="146" spans="1:13" x14ac:dyDescent="0.25">
      <c r="A146" s="18" t="s">
        <v>15</v>
      </c>
      <c r="B146" s="18" t="s">
        <v>16</v>
      </c>
      <c r="C146" s="19" t="s">
        <v>158</v>
      </c>
      <c r="D146" s="19"/>
      <c r="E146" s="18" t="s">
        <v>18</v>
      </c>
      <c r="F146" s="15">
        <f t="shared" si="5"/>
        <v>52.765999999999998</v>
      </c>
      <c r="G146" s="19">
        <v>23.446999999999999</v>
      </c>
      <c r="H146" s="19">
        <v>1.9059999999999999</v>
      </c>
      <c r="I146" s="19">
        <v>0.45100000000000001</v>
      </c>
      <c r="J146" s="19">
        <v>2.2770000000000001</v>
      </c>
      <c r="K146" s="19">
        <v>28.088999999999999</v>
      </c>
      <c r="L146" s="19">
        <v>18.811</v>
      </c>
      <c r="M146" s="19">
        <v>111.398</v>
      </c>
    </row>
    <row r="147" spans="1:13" x14ac:dyDescent="0.25">
      <c r="A147" s="18" t="s">
        <v>15</v>
      </c>
      <c r="B147" s="18" t="s">
        <v>16</v>
      </c>
      <c r="C147" s="19" t="s">
        <v>159</v>
      </c>
      <c r="D147" s="19"/>
      <c r="E147" s="18" t="s">
        <v>18</v>
      </c>
      <c r="F147" s="15">
        <f t="shared" si="5"/>
        <v>52.140666666666668</v>
      </c>
      <c r="G147" s="19">
        <v>19.126000000000001</v>
      </c>
      <c r="H147" s="19">
        <v>62.210999999999999</v>
      </c>
      <c r="I147" s="19">
        <v>15.772</v>
      </c>
      <c r="J147" s="19">
        <v>131.81399999999999</v>
      </c>
      <c r="K147" s="19">
        <v>17.913</v>
      </c>
      <c r="L147" s="19">
        <v>69.864000000000004</v>
      </c>
      <c r="M147" s="19">
        <v>68.644999999999996</v>
      </c>
    </row>
    <row r="148" spans="1:13" x14ac:dyDescent="0.25">
      <c r="A148" s="18" t="s">
        <v>15</v>
      </c>
      <c r="B148" s="18" t="s">
        <v>16</v>
      </c>
      <c r="C148" s="20" t="s">
        <v>160</v>
      </c>
      <c r="D148" s="19"/>
      <c r="E148" s="18" t="s">
        <v>18</v>
      </c>
      <c r="F148" s="15">
        <f t="shared" si="5"/>
        <v>45.115666666666669</v>
      </c>
      <c r="G148" s="19" t="s">
        <v>60</v>
      </c>
      <c r="H148" s="19" t="s">
        <v>60</v>
      </c>
      <c r="I148" s="19">
        <v>27.808</v>
      </c>
      <c r="J148" s="19" t="s">
        <v>60</v>
      </c>
      <c r="K148" s="19" t="s">
        <v>60</v>
      </c>
      <c r="L148" s="19" t="s">
        <v>60</v>
      </c>
      <c r="M148" s="19">
        <v>135.34700000000001</v>
      </c>
    </row>
    <row r="149" spans="1:13" x14ac:dyDescent="0.25">
      <c r="A149" s="18" t="s">
        <v>15</v>
      </c>
      <c r="B149" s="18" t="s">
        <v>16</v>
      </c>
      <c r="C149" s="19" t="s">
        <v>161</v>
      </c>
      <c r="D149" s="19"/>
      <c r="E149" s="18" t="s">
        <v>18</v>
      </c>
      <c r="F149" s="15">
        <f t="shared" si="5"/>
        <v>43.279333333333341</v>
      </c>
      <c r="G149" s="19">
        <v>178.24100000000001</v>
      </c>
      <c r="H149" s="19">
        <v>5.1689999999999996</v>
      </c>
      <c r="I149" s="19">
        <v>84.51</v>
      </c>
      <c r="J149" s="19">
        <v>86.256</v>
      </c>
      <c r="K149" s="19">
        <v>52.718000000000004</v>
      </c>
      <c r="L149" s="19">
        <v>29.908999999999999</v>
      </c>
      <c r="M149" s="19">
        <v>47.210999999999999</v>
      </c>
    </row>
    <row r="150" spans="1:13" x14ac:dyDescent="0.25">
      <c r="A150" s="18" t="s">
        <v>15</v>
      </c>
      <c r="B150" s="18" t="s">
        <v>16</v>
      </c>
      <c r="C150" s="19" t="s">
        <v>162</v>
      </c>
      <c r="D150" s="19"/>
      <c r="E150" s="18" t="s">
        <v>18</v>
      </c>
      <c r="F150" s="15">
        <f t="shared" si="5"/>
        <v>42.606333333333332</v>
      </c>
      <c r="G150" s="19">
        <v>29.381</v>
      </c>
      <c r="H150" s="19">
        <v>39.753999999999998</v>
      </c>
      <c r="I150" s="19" t="s">
        <v>60</v>
      </c>
      <c r="J150" s="19">
        <v>124.977</v>
      </c>
      <c r="K150" s="19">
        <v>34.613</v>
      </c>
      <c r="L150" s="19">
        <v>72.403999999999996</v>
      </c>
      <c r="M150" s="19">
        <v>20.802</v>
      </c>
    </row>
    <row r="151" spans="1:13" x14ac:dyDescent="0.25">
      <c r="A151" s="18" t="s">
        <v>15</v>
      </c>
      <c r="B151" s="18" t="s">
        <v>16</v>
      </c>
      <c r="C151" s="19" t="s">
        <v>163</v>
      </c>
      <c r="D151" s="19"/>
      <c r="E151" s="18" t="s">
        <v>18</v>
      </c>
      <c r="F151" s="15">
        <f t="shared" si="5"/>
        <v>41.333666666666666</v>
      </c>
      <c r="G151" s="19">
        <v>55.23</v>
      </c>
      <c r="H151" s="19">
        <v>57.036000000000001</v>
      </c>
      <c r="I151" s="19">
        <v>116.72499999999999</v>
      </c>
      <c r="J151" s="19">
        <v>16.613</v>
      </c>
      <c r="K151" s="19">
        <v>56.887999999999998</v>
      </c>
      <c r="L151" s="19">
        <v>42.857999999999997</v>
      </c>
      <c r="M151" s="19">
        <v>24.254999999999999</v>
      </c>
    </row>
    <row r="152" spans="1:13" x14ac:dyDescent="0.25">
      <c r="A152" s="18" t="s">
        <v>15</v>
      </c>
      <c r="B152" s="18" t="s">
        <v>16</v>
      </c>
      <c r="C152" s="19" t="s">
        <v>164</v>
      </c>
      <c r="D152" s="19"/>
      <c r="E152" s="18" t="s">
        <v>18</v>
      </c>
      <c r="F152" s="15">
        <f t="shared" si="5"/>
        <v>31.641333333333336</v>
      </c>
      <c r="G152" s="19">
        <v>3.5459999999999998</v>
      </c>
      <c r="H152" s="19">
        <v>15.589</v>
      </c>
      <c r="I152" s="19">
        <v>13.029</v>
      </c>
      <c r="J152" s="19">
        <v>47.953000000000003</v>
      </c>
      <c r="K152" s="19">
        <v>6.6280000000000001</v>
      </c>
      <c r="L152" s="19">
        <v>39.112000000000002</v>
      </c>
      <c r="M152" s="19">
        <v>49.183999999999997</v>
      </c>
    </row>
    <row r="153" spans="1:13" x14ac:dyDescent="0.25">
      <c r="A153" s="18" t="s">
        <v>15</v>
      </c>
      <c r="B153" s="18" t="s">
        <v>16</v>
      </c>
      <c r="C153" s="19" t="s">
        <v>165</v>
      </c>
      <c r="D153" s="19"/>
      <c r="E153" s="18" t="s">
        <v>18</v>
      </c>
      <c r="F153" s="15">
        <f t="shared" si="5"/>
        <v>29.335666666666668</v>
      </c>
      <c r="G153" s="19">
        <v>9.8000000000000004E-2</v>
      </c>
      <c r="H153" s="19">
        <v>0.63300000000000001</v>
      </c>
      <c r="I153" s="19" t="s">
        <v>60</v>
      </c>
      <c r="J153" s="19">
        <v>13.811</v>
      </c>
      <c r="K153" s="19">
        <v>37.695999999999998</v>
      </c>
      <c r="L153" s="19">
        <v>21.713000000000001</v>
      </c>
      <c r="M153" s="19">
        <v>28.597999999999999</v>
      </c>
    </row>
    <row r="154" spans="1:13" x14ac:dyDescent="0.25">
      <c r="A154" s="18" t="s">
        <v>15</v>
      </c>
      <c r="B154" s="18" t="s">
        <v>16</v>
      </c>
      <c r="C154" s="19" t="s">
        <v>166</v>
      </c>
      <c r="D154" s="19"/>
      <c r="E154" s="18" t="s">
        <v>18</v>
      </c>
      <c r="F154" s="15">
        <f t="shared" si="5"/>
        <v>28.068000000000001</v>
      </c>
      <c r="G154" s="19">
        <v>87.778000000000006</v>
      </c>
      <c r="H154" s="19" t="s">
        <v>60</v>
      </c>
      <c r="I154" s="19">
        <v>0.45400000000000001</v>
      </c>
      <c r="J154" s="19" t="s">
        <v>60</v>
      </c>
      <c r="K154" s="19" t="s">
        <v>60</v>
      </c>
      <c r="L154" s="19">
        <v>38.631999999999998</v>
      </c>
      <c r="M154" s="19">
        <v>45.572000000000003</v>
      </c>
    </row>
    <row r="155" spans="1:13" x14ac:dyDescent="0.25">
      <c r="A155" s="18" t="s">
        <v>15</v>
      </c>
      <c r="B155" s="18" t="s">
        <v>16</v>
      </c>
      <c r="C155" s="19" t="s">
        <v>167</v>
      </c>
      <c r="D155" s="19"/>
      <c r="E155" s="18" t="s">
        <v>18</v>
      </c>
      <c r="F155" s="15">
        <f t="shared" si="5"/>
        <v>27.158666666666665</v>
      </c>
      <c r="G155" s="19">
        <v>44.198999999999998</v>
      </c>
      <c r="H155" s="19">
        <v>12.898999999999999</v>
      </c>
      <c r="I155" s="19">
        <v>50.363</v>
      </c>
      <c r="J155" s="19">
        <v>16.507000000000001</v>
      </c>
      <c r="K155" s="19">
        <v>5.4640000000000004</v>
      </c>
      <c r="L155" s="19">
        <v>76.012</v>
      </c>
      <c r="M155" s="19" t="s">
        <v>60</v>
      </c>
    </row>
    <row r="156" spans="1:13" x14ac:dyDescent="0.25">
      <c r="A156" s="18" t="s">
        <v>15</v>
      </c>
      <c r="B156" s="18" t="s">
        <v>16</v>
      </c>
      <c r="C156" s="19" t="s">
        <v>168</v>
      </c>
      <c r="D156" s="19"/>
      <c r="E156" s="18" t="s">
        <v>18</v>
      </c>
      <c r="F156" s="15">
        <f t="shared" si="5"/>
        <v>20.013999999999999</v>
      </c>
      <c r="G156" s="19" t="s">
        <v>60</v>
      </c>
      <c r="H156" s="19" t="s">
        <v>60</v>
      </c>
      <c r="I156" s="19">
        <v>57.503</v>
      </c>
      <c r="J156" s="19">
        <v>20.236000000000001</v>
      </c>
      <c r="K156" s="19">
        <v>60.042000000000002</v>
      </c>
      <c r="L156" s="19" t="s">
        <v>60</v>
      </c>
      <c r="M156" s="19" t="s">
        <v>60</v>
      </c>
    </row>
    <row r="157" spans="1:13" x14ac:dyDescent="0.25">
      <c r="A157" s="18" t="s">
        <v>15</v>
      </c>
      <c r="B157" s="18" t="s">
        <v>16</v>
      </c>
      <c r="C157" s="19" t="s">
        <v>169</v>
      </c>
      <c r="D157" s="19"/>
      <c r="E157" s="18" t="s">
        <v>18</v>
      </c>
      <c r="F157" s="15">
        <f t="shared" si="5"/>
        <v>16.845000000000002</v>
      </c>
      <c r="G157" s="19" t="s">
        <v>60</v>
      </c>
      <c r="H157" s="19" t="s">
        <v>60</v>
      </c>
      <c r="I157" s="19">
        <v>9.5229999999999997</v>
      </c>
      <c r="J157" s="19">
        <v>20.039000000000001</v>
      </c>
      <c r="K157" s="19">
        <v>4.875</v>
      </c>
      <c r="L157" s="19">
        <v>4.5510000000000002</v>
      </c>
      <c r="M157" s="19">
        <v>41.109000000000002</v>
      </c>
    </row>
    <row r="158" spans="1:13" x14ac:dyDescent="0.25">
      <c r="A158" s="18" t="s">
        <v>15</v>
      </c>
      <c r="B158" s="18" t="s">
        <v>16</v>
      </c>
      <c r="C158" s="19" t="s">
        <v>170</v>
      </c>
      <c r="D158" s="19"/>
      <c r="E158" s="18" t="s">
        <v>18</v>
      </c>
      <c r="F158" s="15">
        <f t="shared" si="5"/>
        <v>16.320333333333334</v>
      </c>
      <c r="G158" s="19">
        <v>5.38</v>
      </c>
      <c r="H158" s="19">
        <v>19.283000000000001</v>
      </c>
      <c r="I158" s="19">
        <v>15.946999999999999</v>
      </c>
      <c r="J158" s="19">
        <v>4.532</v>
      </c>
      <c r="K158" s="19">
        <v>12.756</v>
      </c>
      <c r="L158" s="19">
        <v>29.766999999999999</v>
      </c>
      <c r="M158" s="19">
        <v>6.4379999999999997</v>
      </c>
    </row>
    <row r="159" spans="1:13" x14ac:dyDescent="0.25">
      <c r="A159" s="18" t="s">
        <v>15</v>
      </c>
      <c r="B159" s="18" t="s">
        <v>16</v>
      </c>
      <c r="C159" s="19" t="s">
        <v>171</v>
      </c>
      <c r="D159" s="19"/>
      <c r="E159" s="18" t="s">
        <v>18</v>
      </c>
      <c r="F159" s="15">
        <f t="shared" si="5"/>
        <v>13.685666666666668</v>
      </c>
      <c r="G159" s="19">
        <v>4.3289999999999997</v>
      </c>
      <c r="H159" s="19">
        <v>153.989</v>
      </c>
      <c r="I159" s="19">
        <v>30.882999999999999</v>
      </c>
      <c r="J159" s="19">
        <v>428.75599999999997</v>
      </c>
      <c r="K159" s="19">
        <v>17.34</v>
      </c>
      <c r="L159" s="19">
        <v>23.503</v>
      </c>
      <c r="M159" s="19">
        <v>0.214</v>
      </c>
    </row>
    <row r="160" spans="1:13" x14ac:dyDescent="0.25">
      <c r="A160" s="18" t="s">
        <v>15</v>
      </c>
      <c r="B160" s="18" t="s">
        <v>16</v>
      </c>
      <c r="C160" s="19" t="s">
        <v>172</v>
      </c>
      <c r="D160" s="19"/>
      <c r="E160" s="18" t="s">
        <v>18</v>
      </c>
      <c r="F160" s="15">
        <f t="shared" si="5"/>
        <v>13.288666666666666</v>
      </c>
      <c r="G160" s="19">
        <v>53.991</v>
      </c>
      <c r="H160" s="19">
        <v>0.01</v>
      </c>
      <c r="I160" s="19">
        <v>15.032</v>
      </c>
      <c r="J160" s="19">
        <v>34.253999999999998</v>
      </c>
      <c r="K160" s="19">
        <v>13.525</v>
      </c>
      <c r="L160" s="19">
        <v>26.341000000000001</v>
      </c>
      <c r="M160" s="19" t="s">
        <v>60</v>
      </c>
    </row>
    <row r="161" spans="1:13" x14ac:dyDescent="0.25">
      <c r="A161" s="18" t="s">
        <v>15</v>
      </c>
      <c r="B161" s="18" t="s">
        <v>16</v>
      </c>
      <c r="C161" s="19" t="s">
        <v>173</v>
      </c>
      <c r="D161" s="19"/>
      <c r="E161" s="18" t="s">
        <v>18</v>
      </c>
      <c r="F161" s="15">
        <f t="shared" si="5"/>
        <v>12.370333333333335</v>
      </c>
      <c r="G161" s="19">
        <v>72.343999999999994</v>
      </c>
      <c r="H161" s="19">
        <v>4.3570000000000002</v>
      </c>
      <c r="I161" s="19">
        <v>28.635999999999999</v>
      </c>
      <c r="J161" s="19">
        <v>48.171999999999997</v>
      </c>
      <c r="K161" s="19">
        <v>16.654</v>
      </c>
      <c r="L161" s="19">
        <v>4.6459999999999999</v>
      </c>
      <c r="M161" s="19">
        <v>15.811</v>
      </c>
    </row>
    <row r="162" spans="1:13" x14ac:dyDescent="0.25">
      <c r="A162" s="18" t="s">
        <v>15</v>
      </c>
      <c r="B162" s="18" t="s">
        <v>16</v>
      </c>
      <c r="C162" s="20" t="s">
        <v>174</v>
      </c>
      <c r="D162" s="19"/>
      <c r="E162" s="18" t="s">
        <v>18</v>
      </c>
      <c r="F162" s="15">
        <f t="shared" si="5"/>
        <v>12.164999999999999</v>
      </c>
      <c r="G162" s="19" t="s">
        <v>60</v>
      </c>
      <c r="H162" s="19" t="s">
        <v>60</v>
      </c>
      <c r="I162" s="19" t="s">
        <v>60</v>
      </c>
      <c r="J162" s="19" t="s">
        <v>60</v>
      </c>
      <c r="K162" s="19" t="s">
        <v>60</v>
      </c>
      <c r="L162" s="19">
        <v>32.686999999999998</v>
      </c>
      <c r="M162" s="19">
        <v>3.8079999999999998</v>
      </c>
    </row>
    <row r="163" spans="1:13" x14ac:dyDescent="0.25">
      <c r="A163" s="18" t="s">
        <v>15</v>
      </c>
      <c r="B163" s="18" t="s">
        <v>16</v>
      </c>
      <c r="C163" s="19" t="s">
        <v>175</v>
      </c>
      <c r="D163" s="19"/>
      <c r="E163" s="18" t="s">
        <v>18</v>
      </c>
      <c r="F163" s="15">
        <f t="shared" si="5"/>
        <v>11.188000000000001</v>
      </c>
      <c r="G163" s="19">
        <v>1628.441</v>
      </c>
      <c r="H163" s="19">
        <v>35.411999999999999</v>
      </c>
      <c r="I163" s="19">
        <v>58.228000000000002</v>
      </c>
      <c r="J163" s="19" t="s">
        <v>60</v>
      </c>
      <c r="K163" s="19">
        <v>5.7869999999999999</v>
      </c>
      <c r="L163" s="19">
        <v>1.198</v>
      </c>
      <c r="M163" s="19">
        <v>26.579000000000001</v>
      </c>
    </row>
    <row r="164" spans="1:13" x14ac:dyDescent="0.25">
      <c r="A164" s="18" t="s">
        <v>15</v>
      </c>
      <c r="B164" s="18" t="s">
        <v>16</v>
      </c>
      <c r="C164" s="19" t="s">
        <v>176</v>
      </c>
      <c r="D164" s="19"/>
      <c r="E164" s="18" t="s">
        <v>18</v>
      </c>
      <c r="F164" s="15">
        <f t="shared" si="5"/>
        <v>10.041666666666666</v>
      </c>
      <c r="G164" s="19">
        <v>0.41799999999999998</v>
      </c>
      <c r="H164" s="19" t="s">
        <v>60</v>
      </c>
      <c r="I164" s="19" t="s">
        <v>60</v>
      </c>
      <c r="J164" s="19" t="s">
        <v>60</v>
      </c>
      <c r="K164" s="19" t="s">
        <v>60</v>
      </c>
      <c r="L164" s="19">
        <v>11.712</v>
      </c>
      <c r="M164" s="19">
        <v>18.413</v>
      </c>
    </row>
    <row r="165" spans="1:13" x14ac:dyDescent="0.25">
      <c r="A165" s="18" t="s">
        <v>15</v>
      </c>
      <c r="B165" s="18" t="s">
        <v>16</v>
      </c>
      <c r="C165" s="19" t="s">
        <v>177</v>
      </c>
      <c r="D165" s="19"/>
      <c r="E165" s="18" t="s">
        <v>18</v>
      </c>
      <c r="F165" s="15">
        <f t="shared" si="5"/>
        <v>7.3823333333333325</v>
      </c>
      <c r="G165" s="19" t="s">
        <v>60</v>
      </c>
      <c r="H165" s="19" t="s">
        <v>60</v>
      </c>
      <c r="I165" s="19" t="s">
        <v>60</v>
      </c>
      <c r="J165" s="19">
        <v>28.146999999999998</v>
      </c>
      <c r="K165" s="19" t="s">
        <v>60</v>
      </c>
      <c r="L165" s="19">
        <v>22.146999999999998</v>
      </c>
      <c r="M165" s="19" t="s">
        <v>60</v>
      </c>
    </row>
    <row r="166" spans="1:13" x14ac:dyDescent="0.25">
      <c r="A166" s="18" t="s">
        <v>15</v>
      </c>
      <c r="B166" s="18" t="s">
        <v>16</v>
      </c>
      <c r="C166" s="19" t="s">
        <v>178</v>
      </c>
      <c r="D166" s="19"/>
      <c r="E166" s="18" t="s">
        <v>18</v>
      </c>
      <c r="F166" s="15">
        <f t="shared" si="5"/>
        <v>7.3166666666666664</v>
      </c>
      <c r="G166" s="19" t="s">
        <v>60</v>
      </c>
      <c r="H166" s="19" t="s">
        <v>60</v>
      </c>
      <c r="I166" s="19">
        <v>55.064999999999998</v>
      </c>
      <c r="J166" s="19">
        <v>17.582000000000001</v>
      </c>
      <c r="K166" s="19">
        <v>6.8220000000000001</v>
      </c>
      <c r="L166" s="19" t="s">
        <v>60</v>
      </c>
      <c r="M166" s="19">
        <v>15.128</v>
      </c>
    </row>
    <row r="167" spans="1:13" x14ac:dyDescent="0.25">
      <c r="A167" s="18" t="s">
        <v>15</v>
      </c>
      <c r="B167" s="18" t="s">
        <v>16</v>
      </c>
      <c r="C167" s="19" t="s">
        <v>179</v>
      </c>
      <c r="D167" s="19"/>
      <c r="E167" s="18" t="s">
        <v>18</v>
      </c>
      <c r="F167" s="15">
        <f t="shared" si="5"/>
        <v>6.8280000000000003</v>
      </c>
      <c r="G167" s="19">
        <v>5.5510000000000002</v>
      </c>
      <c r="H167" s="19">
        <v>19.763999999999999</v>
      </c>
      <c r="I167" s="19" t="s">
        <v>60</v>
      </c>
      <c r="J167" s="19">
        <v>5.8179999999999996</v>
      </c>
      <c r="K167" s="19">
        <v>12.109</v>
      </c>
      <c r="L167" s="19">
        <v>2.6030000000000002</v>
      </c>
      <c r="M167" s="19">
        <v>5.7720000000000002</v>
      </c>
    </row>
    <row r="168" spans="1:13" x14ac:dyDescent="0.25">
      <c r="A168" s="18" t="s">
        <v>15</v>
      </c>
      <c r="B168" s="18" t="s">
        <v>16</v>
      </c>
      <c r="C168" s="19" t="s">
        <v>180</v>
      </c>
      <c r="D168" s="19"/>
      <c r="E168" s="18" t="s">
        <v>18</v>
      </c>
      <c r="F168" s="15">
        <f t="shared" si="5"/>
        <v>6.6393333333333331</v>
      </c>
      <c r="G168" s="19" t="s">
        <v>60</v>
      </c>
      <c r="H168" s="19" t="s">
        <v>60</v>
      </c>
      <c r="I168" s="19" t="s">
        <v>60</v>
      </c>
      <c r="J168" s="19" t="s">
        <v>60</v>
      </c>
      <c r="K168" s="19">
        <v>19.917999999999999</v>
      </c>
      <c r="L168" s="19" t="s">
        <v>60</v>
      </c>
      <c r="M168" s="19" t="s">
        <v>60</v>
      </c>
    </row>
    <row r="169" spans="1:13" x14ac:dyDescent="0.25">
      <c r="A169" s="18" t="s">
        <v>15</v>
      </c>
      <c r="B169" s="18" t="s">
        <v>16</v>
      </c>
      <c r="C169" s="19" t="s">
        <v>181</v>
      </c>
      <c r="D169" s="19"/>
      <c r="E169" s="18" t="s">
        <v>18</v>
      </c>
      <c r="F169" s="15">
        <f t="shared" si="5"/>
        <v>5.7896666666666663</v>
      </c>
      <c r="G169" s="19" t="s">
        <v>60</v>
      </c>
      <c r="H169" s="19" t="s">
        <v>60</v>
      </c>
      <c r="I169" s="19">
        <v>35.511000000000003</v>
      </c>
      <c r="J169" s="19" t="s">
        <v>60</v>
      </c>
      <c r="K169" s="19" t="s">
        <v>60</v>
      </c>
      <c r="L169" s="19">
        <v>17.369</v>
      </c>
      <c r="M169" s="19" t="s">
        <v>60</v>
      </c>
    </row>
    <row r="170" spans="1:13" x14ac:dyDescent="0.25">
      <c r="A170" s="18" t="s">
        <v>15</v>
      </c>
      <c r="B170" s="18" t="s">
        <v>16</v>
      </c>
      <c r="C170" s="19" t="s">
        <v>182</v>
      </c>
      <c r="D170" s="19"/>
      <c r="E170" s="18" t="s">
        <v>18</v>
      </c>
      <c r="F170" s="15">
        <f t="shared" si="5"/>
        <v>5.7489999999999997</v>
      </c>
      <c r="G170" s="19">
        <v>11.314</v>
      </c>
      <c r="H170" s="19">
        <v>59.317999999999998</v>
      </c>
      <c r="I170" s="19">
        <v>8.8439999999999994</v>
      </c>
      <c r="J170" s="19">
        <v>16.213000000000001</v>
      </c>
      <c r="K170" s="19" t="s">
        <v>60</v>
      </c>
      <c r="L170" s="19">
        <v>3.5110000000000001</v>
      </c>
      <c r="M170" s="19">
        <v>13.736000000000001</v>
      </c>
    </row>
    <row r="171" spans="1:13" x14ac:dyDescent="0.25">
      <c r="A171" s="18" t="s">
        <v>15</v>
      </c>
      <c r="B171" s="18" t="s">
        <v>16</v>
      </c>
      <c r="C171" s="19" t="s">
        <v>183</v>
      </c>
      <c r="D171" s="19"/>
      <c r="E171" s="18" t="s">
        <v>18</v>
      </c>
      <c r="F171" s="15">
        <f t="shared" si="5"/>
        <v>3.2106666666666666</v>
      </c>
      <c r="G171" s="19">
        <v>11.03</v>
      </c>
      <c r="H171" s="19">
        <v>0.93200000000000005</v>
      </c>
      <c r="I171" s="19" t="s">
        <v>60</v>
      </c>
      <c r="J171" s="19" t="s">
        <v>60</v>
      </c>
      <c r="K171" s="19" t="s">
        <v>60</v>
      </c>
      <c r="L171" s="19">
        <v>4.8129999999999997</v>
      </c>
      <c r="M171" s="19">
        <v>4.819</v>
      </c>
    </row>
    <row r="172" spans="1:13" x14ac:dyDescent="0.25">
      <c r="A172" s="18" t="s">
        <v>15</v>
      </c>
      <c r="B172" s="18" t="s">
        <v>16</v>
      </c>
      <c r="C172" s="19" t="s">
        <v>184</v>
      </c>
      <c r="D172" s="19"/>
      <c r="E172" s="18" t="s">
        <v>18</v>
      </c>
      <c r="F172" s="15">
        <f t="shared" si="5"/>
        <v>3.0986666666666665</v>
      </c>
      <c r="G172" s="19">
        <v>0.41099999999999998</v>
      </c>
      <c r="H172" s="19">
        <v>1.3029999999999999</v>
      </c>
      <c r="I172" s="19">
        <v>32.543999999999997</v>
      </c>
      <c r="J172" s="19">
        <v>4.9290000000000003</v>
      </c>
      <c r="K172" s="19">
        <v>9.2959999999999994</v>
      </c>
      <c r="L172" s="19" t="s">
        <v>60</v>
      </c>
      <c r="M172" s="19" t="s">
        <v>60</v>
      </c>
    </row>
    <row r="173" spans="1:13" x14ac:dyDescent="0.25">
      <c r="A173" s="18" t="s">
        <v>15</v>
      </c>
      <c r="B173" s="18" t="s">
        <v>16</v>
      </c>
      <c r="C173" s="19" t="s">
        <v>185</v>
      </c>
      <c r="D173" s="19"/>
      <c r="E173" s="18" t="s">
        <v>18</v>
      </c>
      <c r="F173" s="15">
        <f t="shared" si="5"/>
        <v>1.8866666666666667</v>
      </c>
      <c r="G173" s="19" t="s">
        <v>60</v>
      </c>
      <c r="H173" s="19" t="s">
        <v>60</v>
      </c>
      <c r="I173" s="19" t="s">
        <v>60</v>
      </c>
      <c r="J173" s="19" t="s">
        <v>60</v>
      </c>
      <c r="K173" s="19" t="s">
        <v>60</v>
      </c>
      <c r="L173" s="19" t="s">
        <v>60</v>
      </c>
      <c r="M173" s="19">
        <v>5.66</v>
      </c>
    </row>
    <row r="174" spans="1:13" x14ac:dyDescent="0.25">
      <c r="A174" s="18" t="s">
        <v>15</v>
      </c>
      <c r="B174" s="18" t="s">
        <v>16</v>
      </c>
      <c r="C174" s="19" t="s">
        <v>186</v>
      </c>
      <c r="D174" s="19"/>
      <c r="E174" s="18" t="s">
        <v>18</v>
      </c>
      <c r="F174" s="15">
        <f t="shared" si="5"/>
        <v>1.7126666666666666</v>
      </c>
      <c r="G174" s="19" t="s">
        <v>60</v>
      </c>
      <c r="H174" s="19">
        <v>47.84</v>
      </c>
      <c r="I174" s="19" t="s">
        <v>60</v>
      </c>
      <c r="J174" s="19" t="s">
        <v>60</v>
      </c>
      <c r="K174" s="19">
        <v>5.1379999999999999</v>
      </c>
      <c r="L174" s="19" t="s">
        <v>60</v>
      </c>
      <c r="M174" s="19" t="s">
        <v>60</v>
      </c>
    </row>
    <row r="175" spans="1:13" x14ac:dyDescent="0.25">
      <c r="A175" s="18" t="s">
        <v>15</v>
      </c>
      <c r="B175" s="18" t="s">
        <v>16</v>
      </c>
      <c r="C175" s="19" t="s">
        <v>187</v>
      </c>
      <c r="D175" s="19"/>
      <c r="E175" s="18" t="s">
        <v>18</v>
      </c>
      <c r="F175" s="15">
        <f t="shared" si="5"/>
        <v>1.4949999999999999</v>
      </c>
      <c r="G175" s="19" t="s">
        <v>60</v>
      </c>
      <c r="H175" s="19" t="s">
        <v>60</v>
      </c>
      <c r="I175" s="19" t="s">
        <v>60</v>
      </c>
      <c r="J175" s="19">
        <v>1.3919999999999999</v>
      </c>
      <c r="K175" s="19" t="s">
        <v>60</v>
      </c>
      <c r="L175" s="19">
        <v>3.9449999999999998</v>
      </c>
      <c r="M175" s="19">
        <v>0.54</v>
      </c>
    </row>
    <row r="176" spans="1:13" x14ac:dyDescent="0.25">
      <c r="A176" s="18" t="s">
        <v>15</v>
      </c>
      <c r="B176" s="18" t="s">
        <v>16</v>
      </c>
      <c r="C176" s="19" t="s">
        <v>188</v>
      </c>
      <c r="D176" s="19"/>
      <c r="E176" s="18" t="s">
        <v>18</v>
      </c>
      <c r="F176" s="15">
        <f t="shared" si="5"/>
        <v>1.4086666666666667</v>
      </c>
      <c r="G176" s="19" t="s">
        <v>60</v>
      </c>
      <c r="H176" s="19" t="s">
        <v>60</v>
      </c>
      <c r="I176" s="19" t="s">
        <v>60</v>
      </c>
      <c r="J176" s="19" t="s">
        <v>60</v>
      </c>
      <c r="K176" s="19">
        <v>4.226</v>
      </c>
      <c r="L176" s="19" t="s">
        <v>60</v>
      </c>
      <c r="M176" s="19" t="s">
        <v>60</v>
      </c>
    </row>
    <row r="177" spans="1:14" x14ac:dyDescent="0.25">
      <c r="A177" s="18" t="s">
        <v>15</v>
      </c>
      <c r="B177" s="18" t="s">
        <v>16</v>
      </c>
      <c r="C177" s="19" t="s">
        <v>189</v>
      </c>
      <c r="D177" s="19"/>
      <c r="E177" s="18" t="s">
        <v>18</v>
      </c>
      <c r="F177" s="15">
        <f t="shared" si="5"/>
        <v>0.64466666666666661</v>
      </c>
      <c r="G177" s="19" t="s">
        <v>60</v>
      </c>
      <c r="H177" s="19" t="s">
        <v>60</v>
      </c>
      <c r="I177" s="19" t="s">
        <v>60</v>
      </c>
      <c r="J177" s="19" t="s">
        <v>60</v>
      </c>
      <c r="K177" s="19" t="s">
        <v>60</v>
      </c>
      <c r="L177" s="19" t="s">
        <v>60</v>
      </c>
      <c r="M177" s="19">
        <v>1.9339999999999999</v>
      </c>
    </row>
    <row r="178" spans="1:14" x14ac:dyDescent="0.25">
      <c r="A178" s="18" t="s">
        <v>15</v>
      </c>
      <c r="B178" s="18" t="s">
        <v>16</v>
      </c>
      <c r="C178" s="19" t="s">
        <v>190</v>
      </c>
      <c r="D178" s="19"/>
      <c r="E178" s="18" t="s">
        <v>18</v>
      </c>
      <c r="F178" s="15">
        <f t="shared" si="5"/>
        <v>0.626</v>
      </c>
      <c r="G178" s="19" t="s">
        <v>60</v>
      </c>
      <c r="H178" s="19" t="s">
        <v>60</v>
      </c>
      <c r="I178" s="19" t="s">
        <v>60</v>
      </c>
      <c r="J178" s="19">
        <v>1.014</v>
      </c>
      <c r="K178" s="19" t="s">
        <v>60</v>
      </c>
      <c r="L178" s="19">
        <v>1.8779999999999999</v>
      </c>
      <c r="M178" s="19" t="s">
        <v>60</v>
      </c>
    </row>
    <row r="179" spans="1:14" x14ac:dyDescent="0.25">
      <c r="A179" s="18" t="s">
        <v>15</v>
      </c>
      <c r="B179" s="18" t="s">
        <v>16</v>
      </c>
      <c r="C179" s="19" t="s">
        <v>191</v>
      </c>
      <c r="D179" s="19"/>
      <c r="E179" s="18" t="s">
        <v>18</v>
      </c>
      <c r="F179" s="15">
        <f t="shared" si="5"/>
        <v>0.52900000000000003</v>
      </c>
      <c r="G179" s="19" t="s">
        <v>60</v>
      </c>
      <c r="H179" s="19" t="s">
        <v>60</v>
      </c>
      <c r="I179" s="19" t="s">
        <v>60</v>
      </c>
      <c r="J179" s="19" t="s">
        <v>60</v>
      </c>
      <c r="K179" s="19" t="s">
        <v>60</v>
      </c>
      <c r="L179" s="19">
        <v>1.587</v>
      </c>
      <c r="M179" s="19" t="s">
        <v>60</v>
      </c>
    </row>
    <row r="180" spans="1:14" x14ac:dyDescent="0.25">
      <c r="A180" s="18" t="s">
        <v>15</v>
      </c>
      <c r="B180" s="18" t="s">
        <v>16</v>
      </c>
      <c r="C180" s="19" t="s">
        <v>192</v>
      </c>
      <c r="D180" s="19"/>
      <c r="E180" s="18" t="s">
        <v>18</v>
      </c>
      <c r="F180" s="15">
        <f t="shared" si="5"/>
        <v>0.51</v>
      </c>
      <c r="G180" s="19">
        <v>13.234</v>
      </c>
      <c r="H180" s="19" t="s">
        <v>60</v>
      </c>
      <c r="I180" s="19" t="s">
        <v>60</v>
      </c>
      <c r="J180" s="19">
        <v>4.5529999999999999</v>
      </c>
      <c r="K180" s="19" t="s">
        <v>60</v>
      </c>
      <c r="L180" s="19" t="s">
        <v>60</v>
      </c>
      <c r="M180" s="19">
        <v>1.53</v>
      </c>
    </row>
    <row r="181" spans="1:14" x14ac:dyDescent="0.25">
      <c r="A181" s="18" t="s">
        <v>15</v>
      </c>
      <c r="B181" s="18" t="s">
        <v>16</v>
      </c>
      <c r="C181" s="19" t="s">
        <v>193</v>
      </c>
      <c r="D181" s="19"/>
      <c r="E181" s="18" t="s">
        <v>18</v>
      </c>
      <c r="F181" s="15">
        <f t="shared" si="5"/>
        <v>0.47199999999999998</v>
      </c>
      <c r="G181" s="19" t="s">
        <v>60</v>
      </c>
      <c r="H181" s="19" t="s">
        <v>60</v>
      </c>
      <c r="I181" s="19" t="s">
        <v>60</v>
      </c>
      <c r="J181" s="19">
        <v>7.2999999999999995E-2</v>
      </c>
      <c r="K181" s="19" t="s">
        <v>60</v>
      </c>
      <c r="L181" s="19">
        <v>1.4159999999999999</v>
      </c>
      <c r="M181" s="19" t="s">
        <v>60</v>
      </c>
    </row>
    <row r="182" spans="1:14" x14ac:dyDescent="0.25">
      <c r="A182" s="18" t="s">
        <v>15</v>
      </c>
      <c r="B182" s="18" t="s">
        <v>16</v>
      </c>
      <c r="C182" s="19" t="s">
        <v>194</v>
      </c>
      <c r="D182" s="19"/>
      <c r="E182" s="18" t="s">
        <v>18</v>
      </c>
      <c r="F182" s="15">
        <f t="shared" si="5"/>
        <v>6.6333333333333341E-2</v>
      </c>
      <c r="G182" s="19" t="s">
        <v>60</v>
      </c>
      <c r="H182" s="19" t="s">
        <v>60</v>
      </c>
      <c r="I182" s="19" t="s">
        <v>60</v>
      </c>
      <c r="J182" s="19" t="s">
        <v>60</v>
      </c>
      <c r="K182" s="19" t="s">
        <v>60</v>
      </c>
      <c r="L182" s="19" t="s">
        <v>60</v>
      </c>
      <c r="M182" s="19">
        <v>0.19900000000000001</v>
      </c>
    </row>
    <row r="183" spans="1:14" x14ac:dyDescent="0.25">
      <c r="A183" s="18" t="s">
        <v>15</v>
      </c>
      <c r="B183" s="18" t="s">
        <v>16</v>
      </c>
      <c r="C183" s="19" t="s">
        <v>195</v>
      </c>
      <c r="D183" s="19"/>
      <c r="E183" s="18" t="s">
        <v>18</v>
      </c>
      <c r="F183" s="15">
        <f t="shared" si="5"/>
        <v>0</v>
      </c>
      <c r="G183" s="19" t="s">
        <v>60</v>
      </c>
      <c r="H183" s="19">
        <v>27.994</v>
      </c>
      <c r="I183" s="19" t="s">
        <v>60</v>
      </c>
      <c r="J183" s="19" t="s">
        <v>60</v>
      </c>
      <c r="K183" s="19" t="s">
        <v>60</v>
      </c>
      <c r="L183" s="19" t="s">
        <v>60</v>
      </c>
      <c r="M183" s="19" t="s">
        <v>60</v>
      </c>
      <c r="N183" s="21">
        <f>SUM(M183:M183)/3</f>
        <v>0</v>
      </c>
    </row>
    <row r="184" spans="1:14" x14ac:dyDescent="0.25">
      <c r="A184" s="18" t="s">
        <v>15</v>
      </c>
      <c r="B184" s="18" t="s">
        <v>16</v>
      </c>
      <c r="C184" s="19" t="s">
        <v>196</v>
      </c>
      <c r="D184" s="19"/>
      <c r="E184" s="18" t="s">
        <v>18</v>
      </c>
      <c r="F184" s="15">
        <f t="shared" si="5"/>
        <v>0</v>
      </c>
      <c r="G184" s="19">
        <v>7.915</v>
      </c>
      <c r="H184" s="19">
        <v>3.7629999999999999</v>
      </c>
      <c r="I184" s="19" t="s">
        <v>60</v>
      </c>
      <c r="J184" s="19" t="s">
        <v>60</v>
      </c>
      <c r="K184" s="19" t="s">
        <v>60</v>
      </c>
      <c r="L184" s="19" t="s">
        <v>60</v>
      </c>
      <c r="M184" s="19" t="s">
        <v>60</v>
      </c>
    </row>
    <row r="185" spans="1:14" x14ac:dyDescent="0.25">
      <c r="A185" s="18" t="s">
        <v>15</v>
      </c>
      <c r="B185" s="18" t="s">
        <v>16</v>
      </c>
      <c r="C185" s="19" t="s">
        <v>197</v>
      </c>
      <c r="D185" s="19"/>
      <c r="E185" s="18" t="s">
        <v>18</v>
      </c>
      <c r="F185" s="15">
        <f t="shared" si="5"/>
        <v>0</v>
      </c>
      <c r="G185" s="19" t="s">
        <v>60</v>
      </c>
      <c r="H185" s="19" t="s">
        <v>60</v>
      </c>
      <c r="I185" s="19" t="s">
        <v>60</v>
      </c>
      <c r="J185" s="19">
        <v>1473087.6370000001</v>
      </c>
      <c r="K185" s="19" t="s">
        <v>60</v>
      </c>
      <c r="L185" s="19" t="s">
        <v>60</v>
      </c>
      <c r="M185" s="19" t="s">
        <v>60</v>
      </c>
    </row>
    <row r="186" spans="1:14" x14ac:dyDescent="0.25">
      <c r="A186" s="18" t="s">
        <v>15</v>
      </c>
      <c r="B186" s="18" t="s">
        <v>16</v>
      </c>
      <c r="C186" s="19" t="s">
        <v>198</v>
      </c>
      <c r="D186" s="19"/>
      <c r="E186" s="18" t="s">
        <v>18</v>
      </c>
      <c r="F186" s="15">
        <f t="shared" si="5"/>
        <v>0</v>
      </c>
      <c r="G186" s="19" t="s">
        <v>60</v>
      </c>
      <c r="H186" s="19">
        <v>5.1529999999999996</v>
      </c>
      <c r="I186" s="19" t="s">
        <v>60</v>
      </c>
      <c r="J186" s="19" t="s">
        <v>60</v>
      </c>
      <c r="K186" s="19" t="s">
        <v>60</v>
      </c>
      <c r="L186" s="19" t="s">
        <v>60</v>
      </c>
      <c r="M186" s="19" t="s">
        <v>60</v>
      </c>
    </row>
    <row r="187" spans="1:14" x14ac:dyDescent="0.25">
      <c r="A187" s="18" t="s">
        <v>15</v>
      </c>
      <c r="B187" s="18" t="s">
        <v>16</v>
      </c>
      <c r="C187" s="19" t="s">
        <v>199</v>
      </c>
      <c r="D187" s="19"/>
      <c r="E187" s="18" t="s">
        <v>18</v>
      </c>
      <c r="F187" s="15">
        <f t="shared" si="5"/>
        <v>0</v>
      </c>
      <c r="G187" s="19" t="s">
        <v>60</v>
      </c>
      <c r="H187" s="19" t="s">
        <v>60</v>
      </c>
      <c r="I187" s="19" t="s">
        <v>60</v>
      </c>
      <c r="J187" s="19">
        <v>357.47199999999998</v>
      </c>
      <c r="K187" s="19" t="s">
        <v>60</v>
      </c>
      <c r="L187" s="19" t="s">
        <v>60</v>
      </c>
      <c r="M187" s="19" t="s">
        <v>60</v>
      </c>
    </row>
    <row r="188" spans="1:14" x14ac:dyDescent="0.25">
      <c r="A188" s="18" t="s">
        <v>15</v>
      </c>
      <c r="B188" s="18" t="s">
        <v>16</v>
      </c>
      <c r="C188" s="19" t="s">
        <v>200</v>
      </c>
      <c r="D188" s="19"/>
      <c r="E188" s="18" t="s">
        <v>18</v>
      </c>
      <c r="F188" s="15">
        <f t="shared" si="5"/>
        <v>0</v>
      </c>
      <c r="G188" s="19">
        <v>0.72499999999999998</v>
      </c>
      <c r="H188" s="19" t="s">
        <v>60</v>
      </c>
      <c r="I188" s="19" t="s">
        <v>60</v>
      </c>
      <c r="J188" s="19" t="s">
        <v>60</v>
      </c>
      <c r="K188" s="19" t="s">
        <v>60</v>
      </c>
      <c r="L188" s="19" t="s">
        <v>60</v>
      </c>
      <c r="M188" s="19" t="s">
        <v>60</v>
      </c>
    </row>
    <row r="189" spans="1:14" x14ac:dyDescent="0.25">
      <c r="A189" s="18" t="s">
        <v>15</v>
      </c>
      <c r="B189" s="18" t="s">
        <v>16</v>
      </c>
      <c r="C189" s="19" t="s">
        <v>201</v>
      </c>
      <c r="D189" s="19"/>
      <c r="E189" s="18" t="s">
        <v>18</v>
      </c>
      <c r="F189" s="15">
        <f t="shared" si="5"/>
        <v>0</v>
      </c>
      <c r="G189" s="19" t="s">
        <v>60</v>
      </c>
      <c r="H189" s="19">
        <v>69.551000000000002</v>
      </c>
      <c r="I189" s="19" t="s">
        <v>60</v>
      </c>
      <c r="J189" s="19" t="s">
        <v>60</v>
      </c>
      <c r="K189" s="19" t="s">
        <v>60</v>
      </c>
      <c r="L189" s="19" t="s">
        <v>60</v>
      </c>
      <c r="M189" s="19" t="s">
        <v>60</v>
      </c>
    </row>
    <row r="190" spans="1:14" x14ac:dyDescent="0.25">
      <c r="A190" s="18" t="s">
        <v>15</v>
      </c>
      <c r="B190" s="18" t="s">
        <v>16</v>
      </c>
      <c r="C190" s="19" t="s">
        <v>202</v>
      </c>
      <c r="D190" s="19"/>
      <c r="E190" s="18" t="s">
        <v>18</v>
      </c>
      <c r="F190" s="15">
        <f t="shared" si="5"/>
        <v>0</v>
      </c>
      <c r="G190" s="19" t="s">
        <v>60</v>
      </c>
      <c r="H190" s="19">
        <v>15.542</v>
      </c>
      <c r="I190" s="19" t="s">
        <v>60</v>
      </c>
      <c r="J190" s="19">
        <v>52.524000000000001</v>
      </c>
      <c r="K190" s="19" t="s">
        <v>60</v>
      </c>
      <c r="L190" s="19" t="s">
        <v>60</v>
      </c>
      <c r="M190" s="19" t="s">
        <v>60</v>
      </c>
    </row>
    <row r="191" spans="1:14" x14ac:dyDescent="0.25">
      <c r="A191" s="18" t="s">
        <v>15</v>
      </c>
      <c r="B191" s="18" t="s">
        <v>16</v>
      </c>
      <c r="C191" s="19" t="s">
        <v>203</v>
      </c>
      <c r="D191" s="19"/>
      <c r="E191" s="18" t="s">
        <v>18</v>
      </c>
      <c r="F191" s="15">
        <f t="shared" si="5"/>
        <v>0</v>
      </c>
      <c r="G191" s="19" t="s">
        <v>60</v>
      </c>
      <c r="H191" s="19" t="s">
        <v>60</v>
      </c>
      <c r="I191" s="19" t="s">
        <v>60</v>
      </c>
      <c r="J191" s="19">
        <v>10.661</v>
      </c>
      <c r="K191" s="19" t="s">
        <v>60</v>
      </c>
      <c r="L191" s="19" t="s">
        <v>60</v>
      </c>
      <c r="M191" s="19" t="s">
        <v>60</v>
      </c>
    </row>
    <row r="192" spans="1:14" x14ac:dyDescent="0.25">
      <c r="A192" s="18" t="s">
        <v>15</v>
      </c>
      <c r="B192" s="18" t="s">
        <v>16</v>
      </c>
      <c r="C192" s="19" t="s">
        <v>204</v>
      </c>
      <c r="D192" s="19"/>
      <c r="E192" s="18" t="s">
        <v>18</v>
      </c>
      <c r="F192" s="15">
        <f t="shared" si="5"/>
        <v>0</v>
      </c>
      <c r="G192" s="19" t="s">
        <v>60</v>
      </c>
      <c r="H192" s="19" t="s">
        <v>60</v>
      </c>
      <c r="I192" s="19">
        <v>3.5310000000000001</v>
      </c>
      <c r="J192" s="19" t="s">
        <v>60</v>
      </c>
      <c r="K192" s="19" t="s">
        <v>60</v>
      </c>
      <c r="L192" s="19" t="s">
        <v>60</v>
      </c>
      <c r="M192" s="19" t="s">
        <v>60</v>
      </c>
    </row>
    <row r="193" spans="1:13" x14ac:dyDescent="0.25">
      <c r="A193" s="18" t="s">
        <v>15</v>
      </c>
      <c r="B193" s="18" t="s">
        <v>16</v>
      </c>
      <c r="C193" s="19" t="s">
        <v>205</v>
      </c>
      <c r="D193" s="19"/>
      <c r="E193" s="18" t="s">
        <v>18</v>
      </c>
      <c r="F193" s="15">
        <f t="shared" si="5"/>
        <v>0</v>
      </c>
      <c r="G193" s="19" t="s">
        <v>60</v>
      </c>
      <c r="H193" s="19" t="s">
        <v>60</v>
      </c>
      <c r="I193" s="19" t="s">
        <v>60</v>
      </c>
      <c r="J193" s="19">
        <v>100.04600000000001</v>
      </c>
      <c r="K193" s="19" t="s">
        <v>60</v>
      </c>
      <c r="L193" s="19" t="s">
        <v>60</v>
      </c>
      <c r="M193" s="19" t="s">
        <v>60</v>
      </c>
    </row>
    <row r="194" spans="1:13" x14ac:dyDescent="0.25">
      <c r="A194" s="18" t="s">
        <v>15</v>
      </c>
      <c r="B194" s="18" t="s">
        <v>16</v>
      </c>
      <c r="C194" s="19" t="s">
        <v>206</v>
      </c>
      <c r="D194" s="19"/>
      <c r="E194" s="18" t="s">
        <v>18</v>
      </c>
      <c r="F194" s="15">
        <f t="shared" si="5"/>
        <v>0</v>
      </c>
      <c r="G194" s="19">
        <v>8.07</v>
      </c>
      <c r="H194" s="19" t="s">
        <v>60</v>
      </c>
      <c r="I194" s="19" t="s">
        <v>60</v>
      </c>
      <c r="J194" s="19" t="s">
        <v>60</v>
      </c>
      <c r="K194" s="19" t="s">
        <v>60</v>
      </c>
      <c r="L194" s="19" t="s">
        <v>60</v>
      </c>
      <c r="M194" s="19" t="s">
        <v>60</v>
      </c>
    </row>
    <row r="195" spans="1:13" x14ac:dyDescent="0.25">
      <c r="A195" s="18" t="s">
        <v>15</v>
      </c>
      <c r="B195" s="18" t="s">
        <v>16</v>
      </c>
      <c r="C195" s="19" t="s">
        <v>207</v>
      </c>
      <c r="D195" s="19"/>
      <c r="E195" s="18" t="s">
        <v>18</v>
      </c>
      <c r="F195" s="15">
        <f t="shared" si="5"/>
        <v>0</v>
      </c>
      <c r="G195" s="19" t="s">
        <v>60</v>
      </c>
      <c r="H195" s="19" t="s">
        <v>60</v>
      </c>
      <c r="I195" s="19">
        <v>9.4740000000000002</v>
      </c>
      <c r="J195" s="19" t="s">
        <v>60</v>
      </c>
      <c r="K195" s="19" t="s">
        <v>60</v>
      </c>
      <c r="L195" s="19" t="s">
        <v>60</v>
      </c>
      <c r="M195" s="19" t="s">
        <v>60</v>
      </c>
    </row>
    <row r="197" spans="1:13" x14ac:dyDescent="0.25">
      <c r="A197" s="18" t="s">
        <v>15</v>
      </c>
      <c r="B197" s="18" t="s">
        <v>16</v>
      </c>
      <c r="C197" s="19" t="s">
        <v>208</v>
      </c>
      <c r="D197" s="19" t="s">
        <v>17</v>
      </c>
      <c r="E197" s="18" t="s">
        <v>18</v>
      </c>
      <c r="F197" s="15">
        <v>43008.670666666665</v>
      </c>
      <c r="G197" s="19">
        <v>20069.717000000001</v>
      </c>
      <c r="H197" s="19">
        <v>30973.264999999999</v>
      </c>
      <c r="I197" s="19">
        <v>37236.148999999998</v>
      </c>
      <c r="J197" s="19">
        <v>35595.285000000003</v>
      </c>
      <c r="K197" s="19">
        <v>33832.040999999997</v>
      </c>
      <c r="L197" s="19">
        <v>36176.688999999998</v>
      </c>
      <c r="M197" s="19">
        <v>59017.281999999999</v>
      </c>
    </row>
    <row r="198" spans="1:13" x14ac:dyDescent="0.25">
      <c r="A198" s="18" t="s">
        <v>15</v>
      </c>
      <c r="B198" s="18" t="s">
        <v>16</v>
      </c>
      <c r="C198" s="19" t="s">
        <v>209</v>
      </c>
      <c r="D198" s="19" t="s">
        <v>17</v>
      </c>
      <c r="E198" s="18" t="s">
        <v>18</v>
      </c>
      <c r="F198" s="15">
        <v>546361.97866666666</v>
      </c>
      <c r="G198" s="19">
        <v>328703.77100000001</v>
      </c>
      <c r="H198" s="19">
        <v>399904.32799999998</v>
      </c>
      <c r="I198" s="19">
        <v>504175.18</v>
      </c>
      <c r="J198" s="19">
        <v>457214.42800000001</v>
      </c>
      <c r="K198" s="19">
        <v>366339.97700000001</v>
      </c>
      <c r="L198" s="19">
        <v>478452.19699999999</v>
      </c>
      <c r="M198" s="19">
        <v>794293.76199999999</v>
      </c>
    </row>
    <row r="199" spans="1:13" x14ac:dyDescent="0.25">
      <c r="A199" s="18" t="s">
        <v>15</v>
      </c>
      <c r="B199" s="18" t="s">
        <v>16</v>
      </c>
      <c r="C199" s="19" t="s">
        <v>210</v>
      </c>
      <c r="D199" s="19" t="s">
        <v>17</v>
      </c>
      <c r="E199" s="18" t="s">
        <v>18</v>
      </c>
      <c r="F199" s="15">
        <v>2851.1346666666668</v>
      </c>
      <c r="G199" s="19">
        <v>1002.838</v>
      </c>
      <c r="H199" s="19">
        <v>1518.4179999999999</v>
      </c>
      <c r="I199" s="19">
        <v>4174.598</v>
      </c>
      <c r="J199" s="19">
        <v>1938.4</v>
      </c>
      <c r="K199" s="19">
        <v>3548.7550000000001</v>
      </c>
      <c r="L199" s="19">
        <v>1780.9059999999999</v>
      </c>
      <c r="M199" s="19">
        <v>3223.7429999999999</v>
      </c>
    </row>
    <row r="200" spans="1:13" x14ac:dyDescent="0.25">
      <c r="A200" s="18" t="s">
        <v>15</v>
      </c>
      <c r="B200" s="18" t="s">
        <v>16</v>
      </c>
      <c r="C200" s="19" t="s">
        <v>211</v>
      </c>
      <c r="D200" s="19" t="s">
        <v>17</v>
      </c>
      <c r="E200" s="18" t="s">
        <v>18</v>
      </c>
      <c r="F200" s="15">
        <v>2370.3993333333333</v>
      </c>
      <c r="G200" s="19">
        <v>1211.3430000000001</v>
      </c>
      <c r="H200" s="19">
        <v>1108.722</v>
      </c>
      <c r="I200" s="19">
        <v>986.44500000000005</v>
      </c>
      <c r="J200" s="19">
        <v>907.53899999999999</v>
      </c>
      <c r="K200" s="19">
        <v>1065.355</v>
      </c>
      <c r="L200" s="19">
        <v>2300.107</v>
      </c>
      <c r="M200" s="19">
        <v>3745.7359999999999</v>
      </c>
    </row>
    <row r="201" spans="1:13" x14ac:dyDescent="0.25">
      <c r="A201" s="18" t="s">
        <v>15</v>
      </c>
      <c r="B201" s="18" t="s">
        <v>16</v>
      </c>
      <c r="C201" s="19" t="s">
        <v>212</v>
      </c>
      <c r="D201" s="19" t="s">
        <v>17</v>
      </c>
      <c r="E201" s="18" t="s">
        <v>18</v>
      </c>
      <c r="F201" s="15">
        <v>31460.949333333334</v>
      </c>
      <c r="G201" s="19">
        <v>7222.9790000000003</v>
      </c>
      <c r="H201" s="19">
        <v>12870.218000000001</v>
      </c>
      <c r="I201" s="19">
        <v>14950.69</v>
      </c>
      <c r="J201" s="19">
        <v>21373.056</v>
      </c>
      <c r="K201" s="19">
        <v>17632.592000000001</v>
      </c>
      <c r="L201" s="19">
        <v>23705.991000000002</v>
      </c>
      <c r="M201" s="19">
        <v>53044.264999999999</v>
      </c>
    </row>
    <row r="202" spans="1:13" x14ac:dyDescent="0.25">
      <c r="A202" s="18" t="s">
        <v>15</v>
      </c>
      <c r="B202" s="18" t="s">
        <v>16</v>
      </c>
      <c r="C202" s="19" t="s">
        <v>213</v>
      </c>
      <c r="D202" s="19" t="s">
        <v>17</v>
      </c>
      <c r="E202" s="18" t="s">
        <v>18</v>
      </c>
      <c r="F202" s="15">
        <v>2874412.5923333336</v>
      </c>
      <c r="G202" s="19">
        <v>1469051.588</v>
      </c>
      <c r="H202" s="19">
        <v>1758079.2790000001</v>
      </c>
      <c r="I202" s="19">
        <v>2002495.0049999999</v>
      </c>
      <c r="J202" s="19">
        <v>2018999.682</v>
      </c>
      <c r="K202" s="19">
        <v>2194220.486</v>
      </c>
      <c r="L202" s="19">
        <v>2647152.5040000002</v>
      </c>
      <c r="M202" s="19">
        <v>3781864.787</v>
      </c>
    </row>
    <row r="203" spans="1:13" x14ac:dyDescent="0.25">
      <c r="A203" s="18" t="s">
        <v>15</v>
      </c>
      <c r="B203" s="18" t="s">
        <v>16</v>
      </c>
      <c r="C203" s="19" t="s">
        <v>214</v>
      </c>
      <c r="D203" s="19" t="s">
        <v>17</v>
      </c>
      <c r="E203" s="18" t="s">
        <v>18</v>
      </c>
      <c r="F203" s="15">
        <v>277905.38899999997</v>
      </c>
      <c r="G203" s="19">
        <v>76516.672000000006</v>
      </c>
      <c r="H203" s="19">
        <v>106696.47500000001</v>
      </c>
      <c r="I203" s="19">
        <v>125073.859</v>
      </c>
      <c r="J203" s="19">
        <v>149931.98499999999</v>
      </c>
      <c r="K203" s="19">
        <v>178216.19099999999</v>
      </c>
      <c r="L203" s="19">
        <v>270638.55099999998</v>
      </c>
      <c r="M203" s="19">
        <v>384861.42499999999</v>
      </c>
    </row>
    <row r="204" spans="1:13" x14ac:dyDescent="0.25">
      <c r="A204" s="18" t="s">
        <v>15</v>
      </c>
      <c r="B204" s="18" t="s">
        <v>16</v>
      </c>
      <c r="C204" s="19" t="s">
        <v>215</v>
      </c>
      <c r="D204" s="19" t="s">
        <v>17</v>
      </c>
      <c r="E204" s="18" t="s">
        <v>18</v>
      </c>
      <c r="F204" s="15">
        <v>791502.1636666666</v>
      </c>
      <c r="G204" s="19">
        <v>361415.81</v>
      </c>
      <c r="H204" s="19">
        <v>451360.51500000001</v>
      </c>
      <c r="I204" s="19">
        <v>506166.32</v>
      </c>
      <c r="J204" s="19">
        <v>558660.16</v>
      </c>
      <c r="K204" s="19">
        <v>584901.23499999999</v>
      </c>
      <c r="L204" s="19">
        <v>716628.22400000005</v>
      </c>
      <c r="M204" s="19">
        <v>1072977.0319999999</v>
      </c>
    </row>
    <row r="205" spans="1:13" x14ac:dyDescent="0.25">
      <c r="A205" s="18" t="s">
        <v>15</v>
      </c>
      <c r="B205" s="18" t="s">
        <v>16</v>
      </c>
      <c r="C205" s="19" t="s">
        <v>216</v>
      </c>
      <c r="D205" s="19" t="s">
        <v>17</v>
      </c>
      <c r="E205" s="18" t="s">
        <v>18</v>
      </c>
      <c r="F205" s="15">
        <v>1394.2143333333333</v>
      </c>
      <c r="G205" s="19">
        <v>116.395</v>
      </c>
      <c r="H205" s="19">
        <v>214.767</v>
      </c>
      <c r="I205" s="19">
        <v>664.01199999999994</v>
      </c>
      <c r="J205" s="19">
        <v>668.31100000000004</v>
      </c>
      <c r="K205" s="19">
        <v>323.40199999999999</v>
      </c>
      <c r="L205" s="19">
        <v>864.08299999999997</v>
      </c>
      <c r="M205" s="19">
        <v>2995.1579999999999</v>
      </c>
    </row>
    <row r="206" spans="1:13" x14ac:dyDescent="0.25">
      <c r="A206" s="18" t="s">
        <v>15</v>
      </c>
      <c r="B206" s="18" t="s">
        <v>16</v>
      </c>
      <c r="C206" s="19" t="s">
        <v>217</v>
      </c>
      <c r="D206" s="19" t="s">
        <v>17</v>
      </c>
      <c r="E206" s="18" t="s">
        <v>18</v>
      </c>
      <c r="F206" s="15">
        <v>33042.355000000003</v>
      </c>
      <c r="G206" s="19">
        <v>21072.293000000001</v>
      </c>
      <c r="H206" s="19">
        <v>26038.785</v>
      </c>
      <c r="I206" s="19">
        <v>25704.587</v>
      </c>
      <c r="J206" s="19">
        <v>26894.192999999999</v>
      </c>
      <c r="K206" s="19">
        <v>20690.691999999999</v>
      </c>
      <c r="L206" s="19">
        <v>30927.687000000002</v>
      </c>
      <c r="M206" s="19">
        <v>47508.686000000002</v>
      </c>
    </row>
    <row r="207" spans="1:13" x14ac:dyDescent="0.25">
      <c r="A207" s="18" t="s">
        <v>15</v>
      </c>
      <c r="B207" s="18" t="s">
        <v>16</v>
      </c>
      <c r="C207" s="19" t="s">
        <v>218</v>
      </c>
      <c r="D207" s="19" t="s">
        <v>17</v>
      </c>
      <c r="E207" s="18" t="s">
        <v>18</v>
      </c>
      <c r="F207" s="15">
        <v>1268217.4386666666</v>
      </c>
      <c r="G207" s="19">
        <v>615815.78200000001</v>
      </c>
      <c r="H207" s="19">
        <v>708840.77800000005</v>
      </c>
      <c r="I207" s="19">
        <v>855728.576</v>
      </c>
      <c r="J207" s="19">
        <v>908739.77899999998</v>
      </c>
      <c r="K207" s="19">
        <v>1020874.8810000001</v>
      </c>
      <c r="L207" s="19">
        <v>1223391.4310000001</v>
      </c>
      <c r="M207" s="19">
        <v>1560386.004</v>
      </c>
    </row>
    <row r="208" spans="1:13" x14ac:dyDescent="0.25">
      <c r="A208" s="18" t="s">
        <v>15</v>
      </c>
      <c r="B208" s="18" t="s">
        <v>16</v>
      </c>
      <c r="C208" s="19" t="s">
        <v>219</v>
      </c>
      <c r="D208" s="19" t="s">
        <v>17</v>
      </c>
      <c r="E208" s="18" t="s">
        <v>18</v>
      </c>
      <c r="F208" s="15">
        <v>1832365.1573333337</v>
      </c>
      <c r="G208" s="19">
        <v>946504.25100000005</v>
      </c>
      <c r="H208" s="19">
        <v>1050581.79</v>
      </c>
      <c r="I208" s="19">
        <v>1253504.3259999999</v>
      </c>
      <c r="J208" s="19">
        <v>1332145.013</v>
      </c>
      <c r="K208" s="19">
        <v>1483687.1710000001</v>
      </c>
      <c r="L208" s="19">
        <v>1707024.848</v>
      </c>
      <c r="M208" s="19">
        <v>2306383.4530000002</v>
      </c>
    </row>
    <row r="209" spans="1:13" x14ac:dyDescent="0.25">
      <c r="A209" s="18" t="s">
        <v>15</v>
      </c>
      <c r="B209" s="18" t="s">
        <v>16</v>
      </c>
      <c r="C209" s="19" t="s">
        <v>220</v>
      </c>
      <c r="D209" s="19" t="s">
        <v>17</v>
      </c>
      <c r="E209" s="18" t="s">
        <v>18</v>
      </c>
      <c r="F209" s="15">
        <v>37257.348333333335</v>
      </c>
      <c r="G209" s="19">
        <v>15634.406000000001</v>
      </c>
      <c r="H209" s="19">
        <v>20509.226999999999</v>
      </c>
      <c r="I209" s="19">
        <v>27299.243999999999</v>
      </c>
      <c r="J209" s="19">
        <v>38679.483999999997</v>
      </c>
      <c r="K209" s="19">
        <v>39212.839</v>
      </c>
      <c r="L209" s="19">
        <v>36450.873</v>
      </c>
      <c r="M209" s="19">
        <v>36108.332999999999</v>
      </c>
    </row>
    <row r="210" spans="1:13" x14ac:dyDescent="0.25">
      <c r="A210" s="18" t="s">
        <v>15</v>
      </c>
      <c r="B210" s="18" t="s">
        <v>16</v>
      </c>
      <c r="C210" s="19" t="s">
        <v>221</v>
      </c>
      <c r="D210" s="19" t="s">
        <v>17</v>
      </c>
      <c r="E210" s="18" t="s">
        <v>18</v>
      </c>
      <c r="F210" s="15">
        <v>2956.7473333333328</v>
      </c>
      <c r="G210" s="19">
        <v>665.96900000000005</v>
      </c>
      <c r="H210" s="19">
        <v>529.72500000000002</v>
      </c>
      <c r="I210" s="19">
        <v>776.88699999999994</v>
      </c>
      <c r="J210" s="19">
        <v>936.32</v>
      </c>
      <c r="K210" s="19">
        <v>1740.5329999999999</v>
      </c>
      <c r="L210" s="19">
        <v>2568.4209999999998</v>
      </c>
      <c r="M210" s="19">
        <v>4561.2879999999996</v>
      </c>
    </row>
    <row r="211" spans="1:13" x14ac:dyDescent="0.25">
      <c r="A211" s="18" t="s">
        <v>15</v>
      </c>
      <c r="B211" s="18" t="s">
        <v>16</v>
      </c>
      <c r="C211" s="19" t="s">
        <v>222</v>
      </c>
      <c r="D211" s="19" t="s">
        <v>17</v>
      </c>
      <c r="E211" s="18" t="s">
        <v>18</v>
      </c>
      <c r="F211" s="15">
        <v>9157.8060000000005</v>
      </c>
      <c r="G211" s="19">
        <v>7778.2020000000002</v>
      </c>
      <c r="H211" s="19">
        <v>9434.2929999999997</v>
      </c>
      <c r="I211" s="19">
        <v>4494.3620000000001</v>
      </c>
      <c r="J211" s="19">
        <v>10445.055</v>
      </c>
      <c r="K211" s="19">
        <v>14128.684999999999</v>
      </c>
      <c r="L211" s="19">
        <v>8164.48</v>
      </c>
      <c r="M211" s="19">
        <v>5180.2529999999997</v>
      </c>
    </row>
    <row r="212" spans="1:13" x14ac:dyDescent="0.25">
      <c r="A212" s="18" t="s">
        <v>15</v>
      </c>
      <c r="B212" s="18" t="s">
        <v>16</v>
      </c>
      <c r="C212" s="19" t="s">
        <v>223</v>
      </c>
      <c r="D212" s="19" t="s">
        <v>17</v>
      </c>
      <c r="E212" s="18" t="s">
        <v>18</v>
      </c>
      <c r="F212" s="15">
        <v>148555.95666666667</v>
      </c>
      <c r="G212" s="19">
        <v>70771.360000000001</v>
      </c>
      <c r="H212" s="19">
        <v>92766.316000000006</v>
      </c>
      <c r="I212" s="19">
        <v>90270.67</v>
      </c>
      <c r="J212" s="19">
        <v>84050.373999999996</v>
      </c>
      <c r="K212" s="19">
        <v>117397.57799999999</v>
      </c>
      <c r="L212" s="19">
        <v>152667.32699999999</v>
      </c>
      <c r="M212" s="19">
        <v>175602.965</v>
      </c>
    </row>
    <row r="213" spans="1:13" x14ac:dyDescent="0.25">
      <c r="A213" s="18" t="s">
        <v>15</v>
      </c>
      <c r="B213" s="18" t="s">
        <v>16</v>
      </c>
      <c r="C213" s="19" t="s">
        <v>224</v>
      </c>
      <c r="D213" s="19" t="s">
        <v>17</v>
      </c>
      <c r="E213" s="18" t="s">
        <v>18</v>
      </c>
      <c r="F213" s="15">
        <v>766952.59966666659</v>
      </c>
      <c r="G213" s="19">
        <v>372682.53899999999</v>
      </c>
      <c r="H213" s="19">
        <v>476078.65</v>
      </c>
      <c r="I213" s="19">
        <v>529340.43599999999</v>
      </c>
      <c r="J213" s="19">
        <v>583651.60499999998</v>
      </c>
      <c r="K213" s="19">
        <v>593589.87699999998</v>
      </c>
      <c r="L213" s="19">
        <v>716987.60699999996</v>
      </c>
      <c r="M213" s="19">
        <v>990280.31499999994</v>
      </c>
    </row>
    <row r="214" spans="1:13" x14ac:dyDescent="0.25">
      <c r="A214" s="18" t="s">
        <v>15</v>
      </c>
      <c r="B214" s="18" t="s">
        <v>16</v>
      </c>
      <c r="C214" s="19" t="s">
        <v>225</v>
      </c>
      <c r="D214" s="19" t="s">
        <v>17</v>
      </c>
      <c r="E214" s="18" t="s">
        <v>18</v>
      </c>
      <c r="F214" s="15">
        <v>2915.0066666666667</v>
      </c>
      <c r="G214" s="19">
        <v>167.40100000000001</v>
      </c>
      <c r="H214" s="19">
        <v>290.86799999999999</v>
      </c>
      <c r="I214" s="19">
        <v>2103.5100000000002</v>
      </c>
      <c r="J214" s="19">
        <v>982.87300000000005</v>
      </c>
      <c r="K214" s="19">
        <v>981.14800000000002</v>
      </c>
      <c r="L214" s="19">
        <v>3422.8090000000002</v>
      </c>
      <c r="M214" s="19">
        <v>4341.0630000000001</v>
      </c>
    </row>
    <row r="215" spans="1:13" x14ac:dyDescent="0.25">
      <c r="A215" s="18" t="s">
        <v>15</v>
      </c>
      <c r="B215" s="18" t="s">
        <v>16</v>
      </c>
      <c r="C215" s="19" t="s">
        <v>226</v>
      </c>
      <c r="D215" s="19" t="s">
        <v>17</v>
      </c>
      <c r="E215" s="18" t="s">
        <v>18</v>
      </c>
      <c r="F215" s="15">
        <v>265.77766666666668</v>
      </c>
      <c r="G215" s="19" t="s">
        <v>60</v>
      </c>
      <c r="H215" s="19" t="s">
        <v>60</v>
      </c>
      <c r="I215" s="19">
        <v>295.89499999999998</v>
      </c>
      <c r="J215" s="19">
        <v>0.86599999999999999</v>
      </c>
      <c r="K215" s="19">
        <v>52.758000000000003</v>
      </c>
      <c r="L215" s="19">
        <v>744.57500000000005</v>
      </c>
      <c r="M215" s="19" t="s">
        <v>60</v>
      </c>
    </row>
    <row r="216" spans="1:13" x14ac:dyDescent="0.25">
      <c r="A216" s="18" t="s">
        <v>15</v>
      </c>
      <c r="B216" s="18" t="s">
        <v>16</v>
      </c>
      <c r="C216" s="19" t="s">
        <v>227</v>
      </c>
      <c r="D216" s="19" t="s">
        <v>17</v>
      </c>
      <c r="E216" s="18" t="s">
        <v>18</v>
      </c>
      <c r="F216" s="15">
        <v>1139.617</v>
      </c>
      <c r="G216" s="19">
        <v>510.27699999999999</v>
      </c>
      <c r="H216" s="19">
        <v>263.94099999999997</v>
      </c>
      <c r="I216" s="19">
        <v>1161.5650000000001</v>
      </c>
      <c r="J216" s="19">
        <v>305.834</v>
      </c>
      <c r="K216" s="19">
        <v>614.15800000000002</v>
      </c>
      <c r="L216" s="19">
        <v>1152.1489999999999</v>
      </c>
      <c r="M216" s="19">
        <v>1652.5440000000001</v>
      </c>
    </row>
    <row r="217" spans="1:13" x14ac:dyDescent="0.25">
      <c r="A217" s="18" t="s">
        <v>15</v>
      </c>
      <c r="B217" s="18" t="s">
        <v>16</v>
      </c>
      <c r="C217" s="19" t="s">
        <v>228</v>
      </c>
      <c r="D217" s="19" t="s">
        <v>17</v>
      </c>
      <c r="E217" s="18" t="s">
        <v>18</v>
      </c>
      <c r="F217" s="15">
        <v>234.95366666666666</v>
      </c>
      <c r="G217" s="19">
        <v>733.06200000000001</v>
      </c>
      <c r="H217" s="19">
        <v>1524.0319999999999</v>
      </c>
      <c r="I217" s="19">
        <v>1549.9390000000001</v>
      </c>
      <c r="J217" s="19">
        <v>831.46799999999996</v>
      </c>
      <c r="K217" s="19">
        <v>264.84699999999998</v>
      </c>
      <c r="L217" s="19">
        <v>107.806</v>
      </c>
      <c r="M217" s="19">
        <v>332.20800000000003</v>
      </c>
    </row>
    <row r="218" spans="1:13" x14ac:dyDescent="0.25">
      <c r="A218" s="18" t="s">
        <v>15</v>
      </c>
      <c r="B218" s="18" t="s">
        <v>16</v>
      </c>
      <c r="C218" s="19" t="s">
        <v>229</v>
      </c>
      <c r="D218" s="19" t="s">
        <v>17</v>
      </c>
      <c r="E218" s="18" t="s">
        <v>18</v>
      </c>
      <c r="F218" s="15">
        <v>1001877.2473333334</v>
      </c>
      <c r="G218" s="19">
        <v>288589.25900000002</v>
      </c>
      <c r="H218" s="19">
        <v>385226.57400000002</v>
      </c>
      <c r="I218" s="19">
        <v>440511.30900000001</v>
      </c>
      <c r="J218" s="19">
        <v>815688.34900000005</v>
      </c>
      <c r="K218" s="19">
        <v>962118.90099999995</v>
      </c>
      <c r="L218" s="19">
        <v>1207752.6669999999</v>
      </c>
      <c r="M218" s="19">
        <v>835760.174</v>
      </c>
    </row>
    <row r="219" spans="1:13" x14ac:dyDescent="0.25">
      <c r="A219" s="18" t="s">
        <v>15</v>
      </c>
      <c r="B219" s="18" t="s">
        <v>16</v>
      </c>
      <c r="C219" s="19" t="s">
        <v>230</v>
      </c>
      <c r="D219" s="19" t="s">
        <v>17</v>
      </c>
      <c r="E219" s="18" t="s">
        <v>18</v>
      </c>
      <c r="F219" s="15">
        <v>141363.49400000001</v>
      </c>
      <c r="G219" s="19">
        <v>20644.490000000002</v>
      </c>
      <c r="H219" s="19">
        <v>28751.728999999999</v>
      </c>
      <c r="I219" s="19">
        <v>40317.847000000002</v>
      </c>
      <c r="J219" s="19">
        <v>55335.517</v>
      </c>
      <c r="K219" s="19">
        <v>60309.216</v>
      </c>
      <c r="L219" s="19">
        <v>70401.278999999995</v>
      </c>
      <c r="M219" s="19">
        <v>293379.98700000002</v>
      </c>
    </row>
    <row r="220" spans="1:13" x14ac:dyDescent="0.25">
      <c r="A220" s="18" t="s">
        <v>15</v>
      </c>
      <c r="B220" s="18" t="s">
        <v>16</v>
      </c>
      <c r="C220" s="19" t="s">
        <v>231</v>
      </c>
      <c r="D220" s="19" t="s">
        <v>17</v>
      </c>
      <c r="E220" s="18" t="s">
        <v>18</v>
      </c>
      <c r="F220" s="15">
        <v>54058.214666666667</v>
      </c>
      <c r="G220" s="19">
        <v>15068.971</v>
      </c>
      <c r="H220" s="19">
        <v>17764.063999999998</v>
      </c>
      <c r="I220" s="19">
        <v>22290.671999999999</v>
      </c>
      <c r="J220" s="19">
        <v>27786.300999999999</v>
      </c>
      <c r="K220" s="19">
        <v>47157.957000000002</v>
      </c>
      <c r="L220" s="19">
        <v>52525.641000000003</v>
      </c>
      <c r="M220" s="19">
        <v>62491.046000000002</v>
      </c>
    </row>
    <row r="221" spans="1:13" x14ac:dyDescent="0.25">
      <c r="A221" s="18" t="s">
        <v>15</v>
      </c>
      <c r="B221" s="18" t="s">
        <v>16</v>
      </c>
      <c r="C221" s="19" t="s">
        <v>232</v>
      </c>
      <c r="D221" s="19" t="s">
        <v>17</v>
      </c>
      <c r="E221" s="18" t="s">
        <v>18</v>
      </c>
      <c r="F221" s="15">
        <v>11687.536666666667</v>
      </c>
      <c r="G221" s="19">
        <v>2150.625</v>
      </c>
      <c r="H221" s="19">
        <v>2668.6840000000002</v>
      </c>
      <c r="I221" s="19">
        <v>5493.66</v>
      </c>
      <c r="J221" s="19">
        <v>13977.498</v>
      </c>
      <c r="K221" s="19">
        <v>10266.127</v>
      </c>
      <c r="L221" s="19">
        <v>10353.448</v>
      </c>
      <c r="M221" s="19">
        <v>14443.035</v>
      </c>
    </row>
    <row r="222" spans="1:13" x14ac:dyDescent="0.25">
      <c r="A222" s="18" t="s">
        <v>15</v>
      </c>
      <c r="B222" s="18" t="s">
        <v>16</v>
      </c>
      <c r="C222" s="19" t="s">
        <v>233</v>
      </c>
      <c r="D222" s="19" t="s">
        <v>17</v>
      </c>
      <c r="E222" s="18" t="s">
        <v>18</v>
      </c>
      <c r="F222" s="15">
        <v>51947.086333333333</v>
      </c>
      <c r="G222" s="19">
        <v>3324.8490000000002</v>
      </c>
      <c r="H222" s="19">
        <v>15447.295</v>
      </c>
      <c r="I222" s="19">
        <v>27884.837</v>
      </c>
      <c r="J222" s="19">
        <v>30056.375</v>
      </c>
      <c r="K222" s="19">
        <v>47648.639999999999</v>
      </c>
      <c r="L222" s="19">
        <v>49622.074999999997</v>
      </c>
      <c r="M222" s="19">
        <v>58570.544000000002</v>
      </c>
    </row>
    <row r="223" spans="1:13" x14ac:dyDescent="0.25">
      <c r="A223" s="18" t="s">
        <v>15</v>
      </c>
      <c r="B223" s="18" t="s">
        <v>16</v>
      </c>
      <c r="C223" s="19" t="s">
        <v>234</v>
      </c>
      <c r="D223" s="19" t="s">
        <v>17</v>
      </c>
      <c r="E223" s="18" t="s">
        <v>18</v>
      </c>
      <c r="F223" s="15">
        <v>6167.5856666666659</v>
      </c>
      <c r="G223" s="19">
        <v>2984.13</v>
      </c>
      <c r="H223" s="19">
        <v>4929.7539999999999</v>
      </c>
      <c r="I223" s="19">
        <v>3158.636</v>
      </c>
      <c r="J223" s="19">
        <v>3717.942</v>
      </c>
      <c r="K223" s="19">
        <v>3794.2040000000002</v>
      </c>
      <c r="L223" s="19">
        <v>5034.5829999999996</v>
      </c>
      <c r="M223" s="19">
        <v>9673.9699999999993</v>
      </c>
    </row>
    <row r="224" spans="1:13" x14ac:dyDescent="0.25">
      <c r="A224" s="18" t="s">
        <v>15</v>
      </c>
      <c r="B224" s="18" t="s">
        <v>16</v>
      </c>
      <c r="C224" s="19" t="s">
        <v>235</v>
      </c>
      <c r="D224" s="19" t="s">
        <v>17</v>
      </c>
      <c r="E224" s="18" t="s">
        <v>18</v>
      </c>
      <c r="F224" s="15">
        <v>289573.57733333332</v>
      </c>
      <c r="G224" s="19">
        <v>150861.076</v>
      </c>
      <c r="H224" s="19">
        <v>165075.285</v>
      </c>
      <c r="I224" s="19">
        <v>198911.924</v>
      </c>
      <c r="J224" s="19">
        <v>221732.04800000001</v>
      </c>
      <c r="K224" s="19">
        <v>205380.671</v>
      </c>
      <c r="L224" s="19">
        <v>275688.86</v>
      </c>
      <c r="M224" s="19">
        <v>387651.201</v>
      </c>
    </row>
  </sheetData>
  <autoFilter ref="A6:O195">
    <sortState ref="A6:N194">
      <sortCondition descending="1" ref="F5:F194"/>
    </sortState>
  </autoFilter>
  <hyperlinks>
    <hyperlink ref="F1" location="'CONTENTS &amp; NOTES'!A1" display="Return to Contents pag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56"/>
  <sheetViews>
    <sheetView showGridLines="0" workbookViewId="0">
      <pane ySplit="6" topLeftCell="A7" activePane="bottomLeft" state="frozen"/>
      <selection activeCell="C108" sqref="C1:C1048576"/>
      <selection pane="bottomLeft" activeCell="A5" sqref="A5"/>
    </sheetView>
  </sheetViews>
  <sheetFormatPr defaultColWidth="9.28515625" defaultRowHeight="12" x14ac:dyDescent="0.25"/>
  <cols>
    <col min="1" max="1" width="9.28515625" style="2"/>
    <col min="2" max="2" width="31.140625" style="2" bestFit="1" customWidth="1"/>
    <col min="3" max="3" width="6.7109375" style="2" customWidth="1"/>
    <col min="4" max="4" width="12.42578125" style="2" customWidth="1"/>
    <col min="5" max="5" width="13.28515625" style="3" bestFit="1" customWidth="1"/>
    <col min="6" max="6" width="11.7109375" style="2" customWidth="1"/>
    <col min="7" max="14" width="11.42578125" style="2" bestFit="1" customWidth="1"/>
    <col min="15" max="16384" width="9.28515625" style="2"/>
  </cols>
  <sheetData>
    <row r="1" spans="1:15" ht="14.4" x14ac:dyDescent="0.25">
      <c r="A1" s="30" t="s">
        <v>240</v>
      </c>
      <c r="E1" s="31" t="s">
        <v>241</v>
      </c>
      <c r="F1" s="32"/>
    </row>
    <row r="2" spans="1:15" s="4" customFormat="1" ht="13.8" x14ac:dyDescent="0.25">
      <c r="A2" s="4" t="s">
        <v>1</v>
      </c>
      <c r="B2" s="5" t="s">
        <v>242</v>
      </c>
      <c r="E2" s="100" t="s">
        <v>363</v>
      </c>
      <c r="F2" s="101"/>
      <c r="G2" s="102"/>
    </row>
    <row r="3" spans="1:15" s="9" customFormat="1" ht="24" x14ac:dyDescent="0.25">
      <c r="A3" s="7" t="s">
        <v>4</v>
      </c>
      <c r="B3" s="7" t="s">
        <v>5</v>
      </c>
      <c r="C3" s="7"/>
      <c r="D3" s="7" t="s">
        <v>6</v>
      </c>
      <c r="E3" s="8" t="s">
        <v>243</v>
      </c>
      <c r="F3" s="7" t="s">
        <v>8</v>
      </c>
      <c r="G3" s="7" t="s">
        <v>9</v>
      </c>
      <c r="H3" s="7" t="s">
        <v>10</v>
      </c>
      <c r="I3" s="7" t="s">
        <v>11</v>
      </c>
      <c r="J3" s="7" t="s">
        <v>12</v>
      </c>
      <c r="K3" s="7" t="s">
        <v>13</v>
      </c>
      <c r="L3" s="7" t="s">
        <v>14</v>
      </c>
      <c r="M3" s="7" t="s">
        <v>238</v>
      </c>
      <c r="N3" s="7" t="s">
        <v>244</v>
      </c>
    </row>
    <row r="4" spans="1:15" s="9" customFormat="1" x14ac:dyDescent="0.25">
      <c r="A4" s="10"/>
      <c r="B4" s="12" t="s">
        <v>367</v>
      </c>
      <c r="C4" s="10"/>
      <c r="D4" s="10"/>
      <c r="E4" s="33"/>
      <c r="F4" s="12">
        <f>(COUNTIF(F7:F9998,"&gt;0")-1)</f>
        <v>88</v>
      </c>
      <c r="G4" s="12">
        <f t="shared" ref="G4:N4" si="0">(COUNTIF(G7:G9998,"&gt;0")-1)</f>
        <v>90</v>
      </c>
      <c r="H4" s="12">
        <f t="shared" si="0"/>
        <v>87</v>
      </c>
      <c r="I4" s="12">
        <f t="shared" si="0"/>
        <v>100</v>
      </c>
      <c r="J4" s="12">
        <f t="shared" si="0"/>
        <v>98</v>
      </c>
      <c r="K4" s="12">
        <f t="shared" si="0"/>
        <v>96</v>
      </c>
      <c r="L4" s="12">
        <f t="shared" si="0"/>
        <v>92</v>
      </c>
      <c r="M4" s="12">
        <f t="shared" si="0"/>
        <v>87</v>
      </c>
      <c r="N4" s="12">
        <f t="shared" si="0"/>
        <v>84</v>
      </c>
    </row>
    <row r="5" spans="1:15" s="34" customFormat="1" x14ac:dyDescent="0.25">
      <c r="B5" s="104" t="s">
        <v>368</v>
      </c>
      <c r="C5" s="35"/>
      <c r="D5" s="36"/>
      <c r="E5" s="37">
        <f>SUBTOTAL(9,E7:E127)</f>
        <v>7161095.333333333</v>
      </c>
      <c r="F5" s="37">
        <f t="shared" ref="F5:N5" si="1">SUBTOTAL(9,F7:F127)</f>
        <v>1495882</v>
      </c>
      <c r="G5" s="37">
        <f t="shared" si="1"/>
        <v>1480589</v>
      </c>
      <c r="H5" s="37">
        <f t="shared" si="1"/>
        <v>2079868</v>
      </c>
      <c r="I5" s="37">
        <f t="shared" si="1"/>
        <v>3754483</v>
      </c>
      <c r="J5" s="37">
        <f t="shared" si="1"/>
        <v>2806517</v>
      </c>
      <c r="K5" s="37">
        <f t="shared" si="1"/>
        <v>5626821</v>
      </c>
      <c r="L5" s="37">
        <f t="shared" si="1"/>
        <v>6932051</v>
      </c>
      <c r="M5" s="37">
        <f t="shared" si="1"/>
        <v>6930893</v>
      </c>
      <c r="N5" s="37">
        <f t="shared" si="1"/>
        <v>7620342</v>
      </c>
    </row>
    <row r="6" spans="1:15" s="9" customFormat="1" x14ac:dyDescent="0.25">
      <c r="A6" s="13"/>
      <c r="B6" s="13"/>
      <c r="C6" s="13"/>
      <c r="D6" s="13"/>
      <c r="E6" s="14"/>
      <c r="F6" s="13"/>
      <c r="G6" s="13"/>
      <c r="H6" s="13"/>
      <c r="I6" s="13"/>
      <c r="J6" s="13"/>
      <c r="K6" s="13"/>
      <c r="L6" s="13"/>
      <c r="M6" s="13"/>
      <c r="N6" s="13"/>
    </row>
    <row r="7" spans="1:15" s="3" customFormat="1" x14ac:dyDescent="0.25">
      <c r="A7" s="24" t="s">
        <v>239</v>
      </c>
      <c r="B7" s="38" t="s">
        <v>25</v>
      </c>
      <c r="C7" s="24"/>
      <c r="D7" s="39" t="s">
        <v>245</v>
      </c>
      <c r="E7" s="40">
        <f t="shared" ref="E7:E38" si="2">SUM(L7:N7)/3</f>
        <v>3144912.6666666665</v>
      </c>
      <c r="F7" s="41">
        <v>175772</v>
      </c>
      <c r="G7" s="41">
        <v>368550</v>
      </c>
      <c r="H7" s="41">
        <v>460176</v>
      </c>
      <c r="I7" s="41">
        <v>1583860</v>
      </c>
      <c r="J7" s="41">
        <v>1136448</v>
      </c>
      <c r="K7" s="41">
        <v>2505716</v>
      </c>
      <c r="L7" s="41">
        <v>3161988</v>
      </c>
      <c r="M7" s="41">
        <v>3527095</v>
      </c>
      <c r="N7" s="41">
        <v>2745655</v>
      </c>
      <c r="O7" s="2"/>
    </row>
    <row r="8" spans="1:15" x14ac:dyDescent="0.25">
      <c r="A8" s="24" t="s">
        <v>239</v>
      </c>
      <c r="B8" s="38" t="s">
        <v>134</v>
      </c>
      <c r="C8" s="24"/>
      <c r="D8" s="39" t="s">
        <v>245</v>
      </c>
      <c r="E8" s="40">
        <f t="shared" si="2"/>
        <v>1481447.3333333333</v>
      </c>
      <c r="F8" s="41">
        <v>21791</v>
      </c>
      <c r="G8" s="41">
        <v>31365</v>
      </c>
      <c r="H8" s="41">
        <v>127899</v>
      </c>
      <c r="I8" s="41">
        <v>534743</v>
      </c>
      <c r="J8" s="41">
        <v>486732</v>
      </c>
      <c r="K8" s="41">
        <v>1268675</v>
      </c>
      <c r="L8" s="41">
        <v>1330355</v>
      </c>
      <c r="M8" s="41">
        <v>1267366</v>
      </c>
      <c r="N8" s="41">
        <v>1846621</v>
      </c>
    </row>
    <row r="9" spans="1:15" x14ac:dyDescent="0.25">
      <c r="A9" s="28" t="s">
        <v>239</v>
      </c>
      <c r="B9" s="42" t="s">
        <v>17</v>
      </c>
      <c r="C9" s="28"/>
      <c r="D9" s="43" t="s">
        <v>245</v>
      </c>
      <c r="E9" s="40">
        <f t="shared" si="2"/>
        <v>1104483.3333333333</v>
      </c>
      <c r="F9" s="44">
        <v>907721</v>
      </c>
      <c r="G9" s="44">
        <v>801203</v>
      </c>
      <c r="H9" s="44">
        <v>996540</v>
      </c>
      <c r="I9" s="44">
        <v>1113523</v>
      </c>
      <c r="J9" s="44">
        <v>525531</v>
      </c>
      <c r="K9" s="44">
        <v>713232</v>
      </c>
      <c r="L9" s="44">
        <v>825412</v>
      </c>
      <c r="M9" s="44">
        <v>915676</v>
      </c>
      <c r="N9" s="44">
        <v>1572362</v>
      </c>
      <c r="O9" s="3"/>
    </row>
    <row r="10" spans="1:15" x14ac:dyDescent="0.25">
      <c r="A10" s="24" t="s">
        <v>239</v>
      </c>
      <c r="B10" s="38" t="s">
        <v>31</v>
      </c>
      <c r="C10" s="24"/>
      <c r="D10" s="39" t="s">
        <v>245</v>
      </c>
      <c r="E10" s="40">
        <f t="shared" si="2"/>
        <v>572982.33333333337</v>
      </c>
      <c r="F10" s="41">
        <v>0</v>
      </c>
      <c r="G10" s="41">
        <v>0</v>
      </c>
      <c r="H10" s="41">
        <v>0</v>
      </c>
      <c r="I10" s="41">
        <v>1727</v>
      </c>
      <c r="J10" s="41">
        <v>19088</v>
      </c>
      <c r="K10" s="41">
        <v>195323</v>
      </c>
      <c r="L10" s="41">
        <v>448445</v>
      </c>
      <c r="M10" s="41">
        <v>616212</v>
      </c>
      <c r="N10" s="41">
        <v>654290</v>
      </c>
    </row>
    <row r="11" spans="1:15" x14ac:dyDescent="0.25">
      <c r="A11" s="24" t="s">
        <v>239</v>
      </c>
      <c r="B11" s="38" t="s">
        <v>246</v>
      </c>
      <c r="C11" s="24"/>
      <c r="D11" s="39" t="s">
        <v>245</v>
      </c>
      <c r="E11" s="40">
        <f t="shared" si="2"/>
        <v>247835.33333333334</v>
      </c>
      <c r="F11" s="41">
        <v>269134</v>
      </c>
      <c r="G11" s="41">
        <v>86145</v>
      </c>
      <c r="H11" s="41">
        <v>208501</v>
      </c>
      <c r="I11" s="41">
        <v>270587</v>
      </c>
      <c r="J11" s="41">
        <v>338952</v>
      </c>
      <c r="K11" s="41">
        <v>546187</v>
      </c>
      <c r="L11" s="41">
        <v>623096</v>
      </c>
      <c r="M11" s="41">
        <v>42262</v>
      </c>
      <c r="N11" s="41">
        <v>78148</v>
      </c>
    </row>
    <row r="12" spans="1:15" x14ac:dyDescent="0.25">
      <c r="A12" s="24" t="s">
        <v>239</v>
      </c>
      <c r="B12" s="38" t="s">
        <v>247</v>
      </c>
      <c r="C12" s="24"/>
      <c r="D12" s="39" t="s">
        <v>245</v>
      </c>
      <c r="E12" s="40">
        <f t="shared" si="2"/>
        <v>202414.33333333334</v>
      </c>
      <c r="F12" s="41">
        <v>139</v>
      </c>
      <c r="G12" s="41">
        <v>225</v>
      </c>
      <c r="H12" s="41">
        <v>5935</v>
      </c>
      <c r="I12" s="41">
        <v>2753</v>
      </c>
      <c r="J12" s="41">
        <v>22848</v>
      </c>
      <c r="K12" s="41">
        <v>97879</v>
      </c>
      <c r="L12" s="41">
        <v>149197</v>
      </c>
      <c r="M12" s="41">
        <v>236584</v>
      </c>
      <c r="N12" s="41">
        <v>221462</v>
      </c>
    </row>
    <row r="13" spans="1:15" x14ac:dyDescent="0.25">
      <c r="A13" s="24" t="s">
        <v>239</v>
      </c>
      <c r="B13" s="38" t="s">
        <v>248</v>
      </c>
      <c r="C13" s="24"/>
      <c r="D13" s="39" t="s">
        <v>245</v>
      </c>
      <c r="E13" s="40">
        <f t="shared" si="2"/>
        <v>110553.66666666667</v>
      </c>
      <c r="F13" s="41"/>
      <c r="G13" s="41"/>
      <c r="H13" s="41">
        <v>19468</v>
      </c>
      <c r="I13" s="41">
        <v>16472</v>
      </c>
      <c r="J13" s="41">
        <v>14084</v>
      </c>
      <c r="K13" s="41">
        <v>13036</v>
      </c>
      <c r="L13" s="41">
        <v>87582</v>
      </c>
      <c r="M13" s="41">
        <v>37435</v>
      </c>
      <c r="N13" s="41">
        <v>206644</v>
      </c>
    </row>
    <row r="14" spans="1:15" x14ac:dyDescent="0.25">
      <c r="A14" s="24" t="s">
        <v>239</v>
      </c>
      <c r="B14" s="38" t="s">
        <v>32</v>
      </c>
      <c r="C14" s="24"/>
      <c r="D14" s="39" t="s">
        <v>245</v>
      </c>
      <c r="E14" s="40">
        <f t="shared" si="2"/>
        <v>46599.333333333336</v>
      </c>
      <c r="F14" s="41">
        <v>222</v>
      </c>
      <c r="G14" s="41">
        <v>132437</v>
      </c>
      <c r="H14" s="41">
        <v>175289</v>
      </c>
      <c r="I14" s="41">
        <v>3843</v>
      </c>
      <c r="J14" s="41">
        <v>4783</v>
      </c>
      <c r="K14" s="41">
        <v>13318</v>
      </c>
      <c r="L14" s="41">
        <v>107141</v>
      </c>
      <c r="M14" s="41">
        <v>15719</v>
      </c>
      <c r="N14" s="41">
        <v>16938</v>
      </c>
    </row>
    <row r="15" spans="1:15" x14ac:dyDescent="0.25">
      <c r="A15" s="24" t="s">
        <v>239</v>
      </c>
      <c r="B15" s="38" t="s">
        <v>21</v>
      </c>
      <c r="C15" s="24"/>
      <c r="D15" s="39" t="s">
        <v>245</v>
      </c>
      <c r="E15" s="40">
        <f t="shared" si="2"/>
        <v>40977.333333333336</v>
      </c>
      <c r="F15" s="41">
        <v>76</v>
      </c>
      <c r="G15" s="41">
        <v>548</v>
      </c>
      <c r="H15" s="41">
        <v>1164</v>
      </c>
      <c r="I15" s="41">
        <v>882</v>
      </c>
      <c r="J15" s="41">
        <v>6178</v>
      </c>
      <c r="K15" s="41">
        <v>3170</v>
      </c>
      <c r="L15" s="41">
        <v>18933</v>
      </c>
      <c r="M15" s="41">
        <v>40888</v>
      </c>
      <c r="N15" s="41">
        <v>63111</v>
      </c>
    </row>
    <row r="16" spans="1:15" x14ac:dyDescent="0.25">
      <c r="A16" s="24" t="s">
        <v>239</v>
      </c>
      <c r="B16" s="38" t="s">
        <v>249</v>
      </c>
      <c r="C16" s="24"/>
      <c r="D16" s="39" t="s">
        <v>245</v>
      </c>
      <c r="E16" s="40">
        <f t="shared" si="2"/>
        <v>40513.666666666664</v>
      </c>
      <c r="F16" s="41">
        <v>0</v>
      </c>
      <c r="G16" s="41">
        <v>679</v>
      </c>
      <c r="H16" s="41">
        <v>4894</v>
      </c>
      <c r="I16" s="41">
        <v>7057</v>
      </c>
      <c r="J16" s="41">
        <v>9905</v>
      </c>
      <c r="K16" s="41">
        <v>73000</v>
      </c>
      <c r="L16" s="41">
        <v>18311</v>
      </c>
      <c r="M16" s="41">
        <v>58897</v>
      </c>
      <c r="N16" s="41">
        <v>44333</v>
      </c>
    </row>
    <row r="17" spans="1:14" x14ac:dyDescent="0.25">
      <c r="A17" s="24" t="s">
        <v>239</v>
      </c>
      <c r="B17" s="38" t="s">
        <v>250</v>
      </c>
      <c r="C17" s="24"/>
      <c r="D17" s="39" t="s">
        <v>245</v>
      </c>
      <c r="E17" s="40">
        <f t="shared" si="2"/>
        <v>37359.333333333336</v>
      </c>
      <c r="F17" s="41">
        <v>63</v>
      </c>
      <c r="G17" s="41">
        <v>0</v>
      </c>
      <c r="H17" s="41">
        <v>0</v>
      </c>
      <c r="I17" s="41">
        <v>953</v>
      </c>
      <c r="J17" s="41">
        <v>163</v>
      </c>
      <c r="K17" s="41">
        <v>188</v>
      </c>
      <c r="L17" s="41">
        <v>10679</v>
      </c>
      <c r="M17" s="41">
        <v>70758</v>
      </c>
      <c r="N17" s="41">
        <v>30641</v>
      </c>
    </row>
    <row r="18" spans="1:14" x14ac:dyDescent="0.25">
      <c r="A18" s="24" t="s">
        <v>239</v>
      </c>
      <c r="B18" s="38" t="s">
        <v>24</v>
      </c>
      <c r="C18" s="24"/>
      <c r="D18" s="39" t="s">
        <v>245</v>
      </c>
      <c r="E18" s="40">
        <f t="shared" si="2"/>
        <v>16697.666666666668</v>
      </c>
      <c r="F18" s="41">
        <v>5171</v>
      </c>
      <c r="G18" s="41">
        <v>18670</v>
      </c>
      <c r="H18" s="41">
        <v>17122</v>
      </c>
      <c r="I18" s="41">
        <v>114316</v>
      </c>
      <c r="J18" s="41">
        <v>137747</v>
      </c>
      <c r="K18" s="41">
        <v>11910</v>
      </c>
      <c r="L18" s="41">
        <v>6014</v>
      </c>
      <c r="M18" s="41">
        <v>19933</v>
      </c>
      <c r="N18" s="41">
        <v>24146</v>
      </c>
    </row>
    <row r="19" spans="1:14" x14ac:dyDescent="0.25">
      <c r="A19" s="24" t="s">
        <v>239</v>
      </c>
      <c r="B19" s="38" t="s">
        <v>40</v>
      </c>
      <c r="C19" s="24"/>
      <c r="D19" s="39" t="s">
        <v>245</v>
      </c>
      <c r="E19" s="40">
        <f t="shared" si="2"/>
        <v>12160.666666666666</v>
      </c>
      <c r="F19" s="41">
        <v>4208</v>
      </c>
      <c r="G19" s="41">
        <v>7227</v>
      </c>
      <c r="H19" s="41">
        <v>7777</v>
      </c>
      <c r="I19" s="41">
        <v>6133</v>
      </c>
      <c r="J19" s="41">
        <v>10196</v>
      </c>
      <c r="K19" s="41">
        <v>14091</v>
      </c>
      <c r="L19" s="41">
        <v>14815</v>
      </c>
      <c r="M19" s="41">
        <v>9230</v>
      </c>
      <c r="N19" s="41">
        <v>12437</v>
      </c>
    </row>
    <row r="20" spans="1:14" x14ac:dyDescent="0.25">
      <c r="A20" s="24" t="s">
        <v>239</v>
      </c>
      <c r="B20" s="38" t="s">
        <v>41</v>
      </c>
      <c r="C20" s="24"/>
      <c r="D20" s="39" t="s">
        <v>245</v>
      </c>
      <c r="E20" s="40">
        <f t="shared" si="2"/>
        <v>11252.666666666666</v>
      </c>
      <c r="F20" s="41">
        <v>2379</v>
      </c>
      <c r="G20" s="41">
        <v>3784</v>
      </c>
      <c r="H20" s="41">
        <v>6042</v>
      </c>
      <c r="I20" s="41">
        <v>15</v>
      </c>
      <c r="J20" s="41">
        <v>14</v>
      </c>
      <c r="K20" s="41">
        <v>553</v>
      </c>
      <c r="L20" s="41">
        <v>519</v>
      </c>
      <c r="M20" s="41">
        <v>1908</v>
      </c>
      <c r="N20" s="41">
        <v>31331</v>
      </c>
    </row>
    <row r="21" spans="1:14" x14ac:dyDescent="0.25">
      <c r="A21" s="24" t="s">
        <v>239</v>
      </c>
      <c r="B21" s="38" t="s">
        <v>125</v>
      </c>
      <c r="C21" s="24"/>
      <c r="D21" s="39" t="s">
        <v>245</v>
      </c>
      <c r="E21" s="40">
        <f t="shared" si="2"/>
        <v>10088.333333333334</v>
      </c>
      <c r="F21" s="41">
        <v>0</v>
      </c>
      <c r="G21" s="41">
        <v>0</v>
      </c>
      <c r="H21" s="41">
        <v>0</v>
      </c>
      <c r="I21" s="41">
        <v>191</v>
      </c>
      <c r="J21" s="41">
        <v>80</v>
      </c>
      <c r="K21" s="41">
        <v>51</v>
      </c>
      <c r="L21" s="41">
        <v>4500</v>
      </c>
      <c r="M21" s="41">
        <v>15295</v>
      </c>
      <c r="N21" s="41">
        <v>10470</v>
      </c>
    </row>
    <row r="22" spans="1:14" x14ac:dyDescent="0.25">
      <c r="A22" s="24" t="s">
        <v>239</v>
      </c>
      <c r="B22" s="38" t="s">
        <v>150</v>
      </c>
      <c r="C22" s="24"/>
      <c r="D22" s="39" t="s">
        <v>245</v>
      </c>
      <c r="E22" s="40">
        <f t="shared" si="2"/>
        <v>9896.6666666666661</v>
      </c>
      <c r="F22" s="41">
        <v>325</v>
      </c>
      <c r="G22" s="41">
        <v>1613</v>
      </c>
      <c r="H22" s="41">
        <v>2877</v>
      </c>
      <c r="I22" s="41">
        <v>6106</v>
      </c>
      <c r="J22" s="41">
        <v>5995</v>
      </c>
      <c r="K22" s="41"/>
      <c r="L22" s="41">
        <v>13614</v>
      </c>
      <c r="M22" s="41">
        <v>8496</v>
      </c>
      <c r="N22" s="41">
        <v>7580</v>
      </c>
    </row>
    <row r="23" spans="1:14" x14ac:dyDescent="0.25">
      <c r="A23" s="24" t="s">
        <v>239</v>
      </c>
      <c r="B23" s="38" t="s">
        <v>62</v>
      </c>
      <c r="C23" s="24"/>
      <c r="D23" s="39" t="s">
        <v>245</v>
      </c>
      <c r="E23" s="40">
        <f t="shared" si="2"/>
        <v>9476</v>
      </c>
      <c r="F23" s="41">
        <v>11999</v>
      </c>
      <c r="G23" s="41">
        <v>12819</v>
      </c>
      <c r="H23" s="41">
        <v>22685</v>
      </c>
      <c r="I23" s="41">
        <v>14251</v>
      </c>
      <c r="J23" s="41">
        <v>11390</v>
      </c>
      <c r="K23" s="41">
        <v>16770</v>
      </c>
      <c r="L23" s="41">
        <v>28428</v>
      </c>
      <c r="M23" s="41"/>
      <c r="N23" s="41"/>
    </row>
    <row r="24" spans="1:14" x14ac:dyDescent="0.25">
      <c r="A24" s="24" t="s">
        <v>239</v>
      </c>
      <c r="B24" s="38" t="s">
        <v>63</v>
      </c>
      <c r="C24" s="24"/>
      <c r="D24" s="39" t="s">
        <v>245</v>
      </c>
      <c r="E24" s="40">
        <f t="shared" si="2"/>
        <v>8442.6666666666661</v>
      </c>
      <c r="F24" s="41">
        <v>3027</v>
      </c>
      <c r="G24" s="41">
        <v>124</v>
      </c>
      <c r="H24" s="41">
        <v>82</v>
      </c>
      <c r="I24" s="41">
        <v>1510</v>
      </c>
      <c r="J24" s="41">
        <v>4346</v>
      </c>
      <c r="K24" s="41">
        <v>7278</v>
      </c>
      <c r="L24" s="41">
        <v>6354</v>
      </c>
      <c r="M24" s="41">
        <v>12223</v>
      </c>
      <c r="N24" s="41">
        <v>6751</v>
      </c>
    </row>
    <row r="25" spans="1:14" x14ac:dyDescent="0.25">
      <c r="A25" s="24" t="s">
        <v>239</v>
      </c>
      <c r="B25" s="38" t="s">
        <v>144</v>
      </c>
      <c r="C25" s="24"/>
      <c r="D25" s="39" t="s">
        <v>245</v>
      </c>
      <c r="E25" s="40">
        <f t="shared" si="2"/>
        <v>8028.333333333333</v>
      </c>
      <c r="F25" s="41">
        <v>13</v>
      </c>
      <c r="G25" s="41">
        <v>11</v>
      </c>
      <c r="H25" s="41">
        <v>13</v>
      </c>
      <c r="I25" s="41">
        <v>12370</v>
      </c>
      <c r="J25" s="41">
        <v>4320</v>
      </c>
      <c r="K25" s="41">
        <v>1312</v>
      </c>
      <c r="L25" s="41">
        <v>1192</v>
      </c>
      <c r="M25" s="41">
        <v>1519</v>
      </c>
      <c r="N25" s="41">
        <v>21374</v>
      </c>
    </row>
    <row r="26" spans="1:14" x14ac:dyDescent="0.25">
      <c r="A26" s="24" t="s">
        <v>239</v>
      </c>
      <c r="B26" s="38" t="s">
        <v>251</v>
      </c>
      <c r="C26" s="24"/>
      <c r="D26" s="39" t="s">
        <v>245</v>
      </c>
      <c r="E26" s="40">
        <f t="shared" si="2"/>
        <v>7786.666666666667</v>
      </c>
      <c r="F26" s="41">
        <v>322</v>
      </c>
      <c r="G26" s="41">
        <v>30</v>
      </c>
      <c r="H26" s="41">
        <v>92</v>
      </c>
      <c r="I26" s="41">
        <v>349</v>
      </c>
      <c r="J26" s="41">
        <v>1323</v>
      </c>
      <c r="K26" s="41">
        <v>29835</v>
      </c>
      <c r="L26" s="41">
        <v>22314</v>
      </c>
      <c r="M26" s="41">
        <v>830</v>
      </c>
      <c r="N26" s="41">
        <v>216</v>
      </c>
    </row>
    <row r="27" spans="1:14" x14ac:dyDescent="0.25">
      <c r="A27" s="24" t="s">
        <v>239</v>
      </c>
      <c r="B27" s="38" t="s">
        <v>89</v>
      </c>
      <c r="C27" s="24"/>
      <c r="D27" s="39" t="s">
        <v>245</v>
      </c>
      <c r="E27" s="40">
        <f t="shared" si="2"/>
        <v>7603.666666666667</v>
      </c>
      <c r="F27" s="41">
        <v>10</v>
      </c>
      <c r="G27" s="41">
        <v>21</v>
      </c>
      <c r="H27" s="41">
        <v>91</v>
      </c>
      <c r="I27" s="41">
        <v>262</v>
      </c>
      <c r="J27" s="41">
        <v>58</v>
      </c>
      <c r="K27" s="41">
        <v>62</v>
      </c>
      <c r="L27" s="41">
        <v>22484</v>
      </c>
      <c r="M27" s="41">
        <v>248</v>
      </c>
      <c r="N27" s="41">
        <v>79</v>
      </c>
    </row>
    <row r="28" spans="1:14" x14ac:dyDescent="0.25">
      <c r="A28" s="24" t="s">
        <v>239</v>
      </c>
      <c r="B28" s="38" t="s">
        <v>166</v>
      </c>
      <c r="C28" s="24"/>
      <c r="D28" s="39" t="s">
        <v>245</v>
      </c>
      <c r="E28" s="40">
        <f t="shared" si="2"/>
        <v>5183.333333333333</v>
      </c>
      <c r="F28" s="41">
        <v>1120</v>
      </c>
      <c r="G28" s="41">
        <v>685</v>
      </c>
      <c r="H28" s="41">
        <v>804</v>
      </c>
      <c r="I28" s="41">
        <v>305</v>
      </c>
      <c r="J28" s="41">
        <v>652</v>
      </c>
      <c r="K28" s="41">
        <v>701</v>
      </c>
      <c r="L28" s="41">
        <v>5330</v>
      </c>
      <c r="M28" s="41">
        <v>6342</v>
      </c>
      <c r="N28" s="41">
        <v>3878</v>
      </c>
    </row>
    <row r="29" spans="1:14" x14ac:dyDescent="0.25">
      <c r="A29" s="24" t="s">
        <v>239</v>
      </c>
      <c r="B29" s="38" t="s">
        <v>72</v>
      </c>
      <c r="C29" s="24"/>
      <c r="D29" s="39" t="s">
        <v>245</v>
      </c>
      <c r="E29" s="40">
        <f t="shared" si="2"/>
        <v>3851</v>
      </c>
      <c r="F29" s="41">
        <v>2829</v>
      </c>
      <c r="G29" s="41">
        <v>2634</v>
      </c>
      <c r="H29" s="41">
        <v>3661</v>
      </c>
      <c r="I29" s="41">
        <v>4454</v>
      </c>
      <c r="J29" s="41">
        <v>6686</v>
      </c>
      <c r="K29" s="41">
        <v>11226</v>
      </c>
      <c r="L29" s="41">
        <v>8011</v>
      </c>
      <c r="M29" s="41">
        <v>1940</v>
      </c>
      <c r="N29" s="41">
        <v>1602</v>
      </c>
    </row>
    <row r="30" spans="1:14" x14ac:dyDescent="0.25">
      <c r="A30" s="24" t="s">
        <v>239</v>
      </c>
      <c r="B30" s="38" t="s">
        <v>45</v>
      </c>
      <c r="C30" s="24"/>
      <c r="D30" s="39" t="s">
        <v>245</v>
      </c>
      <c r="E30" s="40">
        <f t="shared" si="2"/>
        <v>3757</v>
      </c>
      <c r="F30" s="41">
        <v>0</v>
      </c>
      <c r="G30" s="41">
        <v>0</v>
      </c>
      <c r="H30" s="41">
        <v>0</v>
      </c>
      <c r="I30" s="41">
        <v>0</v>
      </c>
      <c r="J30" s="41">
        <v>0</v>
      </c>
      <c r="K30" s="41">
        <v>0</v>
      </c>
      <c r="L30" s="41">
        <v>3077</v>
      </c>
      <c r="M30" s="41">
        <v>3775</v>
      </c>
      <c r="N30" s="41">
        <v>4419</v>
      </c>
    </row>
    <row r="31" spans="1:14" x14ac:dyDescent="0.25">
      <c r="A31" s="24" t="s">
        <v>239</v>
      </c>
      <c r="B31" s="38" t="s">
        <v>26</v>
      </c>
      <c r="C31" s="24"/>
      <c r="D31" s="39" t="s">
        <v>245</v>
      </c>
      <c r="E31" s="40">
        <f t="shared" si="2"/>
        <v>2917</v>
      </c>
      <c r="F31" s="41">
        <v>178</v>
      </c>
      <c r="G31" s="41">
        <v>82</v>
      </c>
      <c r="H31" s="41">
        <v>373</v>
      </c>
      <c r="I31" s="41">
        <v>88</v>
      </c>
      <c r="J31" s="41">
        <v>94</v>
      </c>
      <c r="K31" s="41">
        <v>11387</v>
      </c>
      <c r="L31" s="41">
        <v>89</v>
      </c>
      <c r="M31" s="41">
        <v>6031</v>
      </c>
      <c r="N31" s="41">
        <v>2631</v>
      </c>
    </row>
    <row r="32" spans="1:14" x14ac:dyDescent="0.25">
      <c r="A32" s="24" t="s">
        <v>239</v>
      </c>
      <c r="B32" s="38" t="s">
        <v>23</v>
      </c>
      <c r="C32" s="24"/>
      <c r="D32" s="39" t="s">
        <v>245</v>
      </c>
      <c r="E32" s="40">
        <f t="shared" si="2"/>
        <v>2410</v>
      </c>
      <c r="F32" s="41">
        <v>3344</v>
      </c>
      <c r="G32" s="41">
        <v>2321</v>
      </c>
      <c r="H32" s="41">
        <v>3080</v>
      </c>
      <c r="I32" s="41">
        <v>24648</v>
      </c>
      <c r="J32" s="41">
        <v>5608</v>
      </c>
      <c r="K32" s="41">
        <v>844</v>
      </c>
      <c r="L32" s="41">
        <v>1443</v>
      </c>
      <c r="M32" s="41">
        <v>3989</v>
      </c>
      <c r="N32" s="41">
        <v>1798</v>
      </c>
    </row>
    <row r="33" spans="1:14" x14ac:dyDescent="0.25">
      <c r="A33" s="24" t="s">
        <v>239</v>
      </c>
      <c r="B33" s="38" t="s">
        <v>20</v>
      </c>
      <c r="C33" s="24"/>
      <c r="D33" s="39" t="s">
        <v>245</v>
      </c>
      <c r="E33" s="40">
        <f t="shared" si="2"/>
        <v>2090</v>
      </c>
      <c r="F33" s="41">
        <v>434</v>
      </c>
      <c r="G33" s="41">
        <v>571</v>
      </c>
      <c r="H33" s="41">
        <v>769</v>
      </c>
      <c r="I33" s="41">
        <v>769</v>
      </c>
      <c r="J33" s="41">
        <v>519</v>
      </c>
      <c r="K33" s="41">
        <v>733</v>
      </c>
      <c r="L33" s="41">
        <v>1028</v>
      </c>
      <c r="M33" s="41">
        <v>1564</v>
      </c>
      <c r="N33" s="41">
        <v>3678</v>
      </c>
    </row>
    <row r="34" spans="1:14" x14ac:dyDescent="0.25">
      <c r="A34" s="24" t="s">
        <v>239</v>
      </c>
      <c r="B34" s="38" t="s">
        <v>50</v>
      </c>
      <c r="C34" s="24"/>
      <c r="D34" s="39" t="s">
        <v>245</v>
      </c>
      <c r="E34" s="40">
        <f t="shared" si="2"/>
        <v>1837</v>
      </c>
      <c r="F34" s="41">
        <v>90</v>
      </c>
      <c r="G34" s="41">
        <v>130</v>
      </c>
      <c r="H34" s="41">
        <v>190</v>
      </c>
      <c r="I34" s="41">
        <v>1075</v>
      </c>
      <c r="J34" s="41">
        <v>702</v>
      </c>
      <c r="K34" s="41">
        <v>809</v>
      </c>
      <c r="L34" s="41">
        <v>869</v>
      </c>
      <c r="M34" s="41">
        <v>2302</v>
      </c>
      <c r="N34" s="41">
        <v>2340</v>
      </c>
    </row>
    <row r="35" spans="1:14" x14ac:dyDescent="0.25">
      <c r="A35" s="24" t="s">
        <v>239</v>
      </c>
      <c r="B35" s="38" t="s">
        <v>33</v>
      </c>
      <c r="C35" s="24"/>
      <c r="D35" s="39" t="s">
        <v>245</v>
      </c>
      <c r="E35" s="40">
        <f t="shared" si="2"/>
        <v>1795.3333333333333</v>
      </c>
      <c r="F35" s="41">
        <v>487</v>
      </c>
      <c r="G35" s="41">
        <v>461</v>
      </c>
      <c r="H35" s="41">
        <v>531</v>
      </c>
      <c r="I35" s="41">
        <v>614</v>
      </c>
      <c r="J35" s="41">
        <v>681</v>
      </c>
      <c r="K35" s="41">
        <v>924</v>
      </c>
      <c r="L35" s="41">
        <v>1985</v>
      </c>
      <c r="M35" s="41">
        <v>2105</v>
      </c>
      <c r="N35" s="41">
        <v>1296</v>
      </c>
    </row>
    <row r="36" spans="1:14" x14ac:dyDescent="0.25">
      <c r="A36" s="24" t="s">
        <v>239</v>
      </c>
      <c r="B36" s="38" t="s">
        <v>149</v>
      </c>
      <c r="C36" s="24"/>
      <c r="D36" s="39" t="s">
        <v>245</v>
      </c>
      <c r="E36" s="40">
        <f t="shared" si="2"/>
        <v>891</v>
      </c>
      <c r="F36" s="41">
        <v>77677</v>
      </c>
      <c r="G36" s="41">
        <v>1613</v>
      </c>
      <c r="H36" s="41">
        <v>725</v>
      </c>
      <c r="I36" s="41">
        <v>86</v>
      </c>
      <c r="J36" s="41">
        <v>14872</v>
      </c>
      <c r="K36" s="41">
        <v>594</v>
      </c>
      <c r="L36" s="41">
        <v>2479</v>
      </c>
      <c r="M36" s="41">
        <v>89</v>
      </c>
      <c r="N36" s="41">
        <v>105</v>
      </c>
    </row>
    <row r="37" spans="1:14" x14ac:dyDescent="0.25">
      <c r="A37" s="24" t="s">
        <v>239</v>
      </c>
      <c r="B37" s="38" t="s">
        <v>171</v>
      </c>
      <c r="C37" s="24"/>
      <c r="D37" s="39" t="s">
        <v>245</v>
      </c>
      <c r="E37" s="40">
        <f t="shared" si="2"/>
        <v>537.66666666666663</v>
      </c>
      <c r="F37" s="41">
        <v>909</v>
      </c>
      <c r="G37" s="41">
        <v>2</v>
      </c>
      <c r="H37" s="41">
        <v>23</v>
      </c>
      <c r="I37" s="41">
        <v>568</v>
      </c>
      <c r="J37" s="41">
        <v>278</v>
      </c>
      <c r="K37" s="41">
        <v>358</v>
      </c>
      <c r="L37" s="41">
        <v>1368</v>
      </c>
      <c r="M37" s="41">
        <v>53</v>
      </c>
      <c r="N37" s="41">
        <v>192</v>
      </c>
    </row>
    <row r="38" spans="1:14" x14ac:dyDescent="0.25">
      <c r="A38" s="24" t="s">
        <v>239</v>
      </c>
      <c r="B38" s="38" t="s">
        <v>252</v>
      </c>
      <c r="C38" s="24"/>
      <c r="D38" s="39" t="s">
        <v>245</v>
      </c>
      <c r="E38" s="40">
        <f t="shared" si="2"/>
        <v>473</v>
      </c>
      <c r="F38" s="41">
        <v>616</v>
      </c>
      <c r="G38" s="41">
        <v>200</v>
      </c>
      <c r="H38" s="41">
        <v>646</v>
      </c>
      <c r="I38" s="41">
        <v>4230</v>
      </c>
      <c r="J38" s="41">
        <v>1244</v>
      </c>
      <c r="K38" s="41">
        <v>1134</v>
      </c>
      <c r="L38" s="41">
        <v>403</v>
      </c>
      <c r="M38" s="41">
        <v>906</v>
      </c>
      <c r="N38" s="41">
        <v>110</v>
      </c>
    </row>
    <row r="39" spans="1:14" x14ac:dyDescent="0.25">
      <c r="A39" s="24" t="s">
        <v>239</v>
      </c>
      <c r="B39" s="38" t="s">
        <v>37</v>
      </c>
      <c r="C39" s="24"/>
      <c r="D39" s="39" t="s">
        <v>245</v>
      </c>
      <c r="E39" s="40">
        <f t="shared" ref="E39:E70" si="3">SUM(L39:N39)/3</f>
        <v>415.66666666666669</v>
      </c>
      <c r="F39" s="41">
        <v>1000</v>
      </c>
      <c r="G39" s="41">
        <v>1853</v>
      </c>
      <c r="H39" s="41">
        <v>6751</v>
      </c>
      <c r="I39" s="41">
        <v>9066</v>
      </c>
      <c r="J39" s="41">
        <v>2782</v>
      </c>
      <c r="K39" s="41">
        <v>1129</v>
      </c>
      <c r="L39" s="41">
        <v>609</v>
      </c>
      <c r="M39" s="41">
        <v>432</v>
      </c>
      <c r="N39" s="41">
        <v>206</v>
      </c>
    </row>
    <row r="40" spans="1:14" x14ac:dyDescent="0.25">
      <c r="A40" s="24" t="s">
        <v>239</v>
      </c>
      <c r="B40" s="38" t="s">
        <v>27</v>
      </c>
      <c r="C40" s="24"/>
      <c r="D40" s="39" t="s">
        <v>245</v>
      </c>
      <c r="E40" s="40">
        <f t="shared" si="3"/>
        <v>365.66666666666669</v>
      </c>
      <c r="F40" s="41">
        <v>214</v>
      </c>
      <c r="G40" s="41">
        <v>111</v>
      </c>
      <c r="H40" s="41">
        <v>208</v>
      </c>
      <c r="I40" s="41">
        <v>147</v>
      </c>
      <c r="J40" s="41">
        <v>1058</v>
      </c>
      <c r="K40" s="41">
        <v>157</v>
      </c>
      <c r="L40" s="41">
        <v>413</v>
      </c>
      <c r="M40" s="41">
        <v>684</v>
      </c>
      <c r="N40" s="41"/>
    </row>
    <row r="41" spans="1:14" x14ac:dyDescent="0.25">
      <c r="A41" s="24" t="s">
        <v>239</v>
      </c>
      <c r="B41" s="38" t="s">
        <v>129</v>
      </c>
      <c r="C41" s="24"/>
      <c r="D41" s="39" t="s">
        <v>245</v>
      </c>
      <c r="E41" s="40">
        <f t="shared" si="3"/>
        <v>339.66666666666669</v>
      </c>
      <c r="F41" s="41">
        <v>0</v>
      </c>
      <c r="G41" s="41">
        <v>18</v>
      </c>
      <c r="H41" s="41">
        <v>41</v>
      </c>
      <c r="I41" s="41">
        <v>29</v>
      </c>
      <c r="J41" s="41">
        <v>103</v>
      </c>
      <c r="K41" s="41">
        <v>1</v>
      </c>
      <c r="L41" s="41">
        <v>24</v>
      </c>
      <c r="M41" s="41">
        <v>1</v>
      </c>
      <c r="N41" s="41">
        <v>994</v>
      </c>
    </row>
    <row r="42" spans="1:14" x14ac:dyDescent="0.25">
      <c r="A42" s="24" t="s">
        <v>239</v>
      </c>
      <c r="B42" s="38" t="s">
        <v>169</v>
      </c>
      <c r="C42" s="24"/>
      <c r="D42" s="39" t="s">
        <v>245</v>
      </c>
      <c r="E42" s="40">
        <f t="shared" si="3"/>
        <v>338.33333333333331</v>
      </c>
      <c r="F42" s="41"/>
      <c r="G42" s="41">
        <v>21</v>
      </c>
      <c r="H42" s="41">
        <v>705</v>
      </c>
      <c r="I42" s="41">
        <v>1375</v>
      </c>
      <c r="J42" s="41">
        <v>1895</v>
      </c>
      <c r="K42" s="41">
        <v>499</v>
      </c>
      <c r="L42" s="41">
        <v>1015</v>
      </c>
      <c r="M42" s="41">
        <v>0</v>
      </c>
      <c r="N42" s="41">
        <v>0</v>
      </c>
    </row>
    <row r="43" spans="1:14" x14ac:dyDescent="0.25">
      <c r="A43" s="24" t="s">
        <v>239</v>
      </c>
      <c r="B43" s="38" t="s">
        <v>253</v>
      </c>
      <c r="C43" s="24"/>
      <c r="D43" s="39" t="s">
        <v>245</v>
      </c>
      <c r="E43" s="40">
        <f t="shared" si="3"/>
        <v>230.66666666666666</v>
      </c>
      <c r="F43" s="41">
        <v>475</v>
      </c>
      <c r="G43" s="41">
        <v>0</v>
      </c>
      <c r="H43" s="41">
        <v>489</v>
      </c>
      <c r="I43" s="41"/>
      <c r="J43" s="41">
        <v>0</v>
      </c>
      <c r="K43" s="41">
        <v>0</v>
      </c>
      <c r="L43" s="41">
        <v>470</v>
      </c>
      <c r="M43" s="41">
        <v>16</v>
      </c>
      <c r="N43" s="41">
        <v>206</v>
      </c>
    </row>
    <row r="44" spans="1:14" x14ac:dyDescent="0.25">
      <c r="A44" s="24" t="s">
        <v>239</v>
      </c>
      <c r="B44" s="38" t="s">
        <v>30</v>
      </c>
      <c r="C44" s="24"/>
      <c r="D44" s="39" t="s">
        <v>245</v>
      </c>
      <c r="E44" s="40">
        <f t="shared" si="3"/>
        <v>204</v>
      </c>
      <c r="F44" s="41">
        <v>0</v>
      </c>
      <c r="G44" s="41">
        <v>0</v>
      </c>
      <c r="H44" s="41">
        <v>0</v>
      </c>
      <c r="I44" s="41">
        <v>0</v>
      </c>
      <c r="J44" s="41">
        <v>0</v>
      </c>
      <c r="K44" s="41">
        <v>0</v>
      </c>
      <c r="L44" s="41">
        <v>0</v>
      </c>
      <c r="M44" s="41">
        <v>180</v>
      </c>
      <c r="N44" s="41">
        <v>432</v>
      </c>
    </row>
    <row r="45" spans="1:14" x14ac:dyDescent="0.25">
      <c r="A45" s="24" t="s">
        <v>239</v>
      </c>
      <c r="B45" s="38" t="s">
        <v>38</v>
      </c>
      <c r="C45" s="24"/>
      <c r="D45" s="39" t="s">
        <v>245</v>
      </c>
      <c r="E45" s="40">
        <f t="shared" si="3"/>
        <v>202.66666666666666</v>
      </c>
      <c r="F45" s="41">
        <v>61</v>
      </c>
      <c r="G45" s="41">
        <v>0</v>
      </c>
      <c r="H45" s="41">
        <v>0</v>
      </c>
      <c r="I45" s="41">
        <v>8480</v>
      </c>
      <c r="J45" s="41">
        <v>20216</v>
      </c>
      <c r="K45" s="41">
        <v>7</v>
      </c>
      <c r="L45" s="41">
        <v>0</v>
      </c>
      <c r="M45" s="41">
        <v>148</v>
      </c>
      <c r="N45" s="41">
        <v>460</v>
      </c>
    </row>
    <row r="46" spans="1:14" x14ac:dyDescent="0.25">
      <c r="A46" s="24" t="s">
        <v>239</v>
      </c>
      <c r="B46" s="38" t="s">
        <v>55</v>
      </c>
      <c r="C46" s="24"/>
      <c r="D46" s="39" t="s">
        <v>245</v>
      </c>
      <c r="E46" s="40">
        <f t="shared" si="3"/>
        <v>164.66666666666666</v>
      </c>
      <c r="F46" s="41">
        <v>0</v>
      </c>
      <c r="G46" s="41">
        <v>65</v>
      </c>
      <c r="H46" s="41">
        <v>82</v>
      </c>
      <c r="I46" s="41">
        <v>28</v>
      </c>
      <c r="J46" s="41">
        <v>283</v>
      </c>
      <c r="K46" s="41">
        <v>471</v>
      </c>
      <c r="L46" s="41">
        <v>215</v>
      </c>
      <c r="M46" s="41">
        <v>0</v>
      </c>
      <c r="N46" s="41">
        <v>279</v>
      </c>
    </row>
    <row r="47" spans="1:14" x14ac:dyDescent="0.25">
      <c r="A47" s="24" t="s">
        <v>239</v>
      </c>
      <c r="B47" s="38" t="s">
        <v>98</v>
      </c>
      <c r="C47" s="24"/>
      <c r="D47" s="39" t="s">
        <v>245</v>
      </c>
      <c r="E47" s="40">
        <f t="shared" si="3"/>
        <v>157.33333333333334</v>
      </c>
      <c r="F47" s="41">
        <v>113</v>
      </c>
      <c r="G47" s="41">
        <v>72</v>
      </c>
      <c r="H47" s="41">
        <v>69</v>
      </c>
      <c r="I47" s="41">
        <v>22</v>
      </c>
      <c r="J47" s="41">
        <v>351</v>
      </c>
      <c r="K47" s="41">
        <v>194</v>
      </c>
      <c r="L47" s="41">
        <v>80</v>
      </c>
      <c r="M47" s="41">
        <v>339</v>
      </c>
      <c r="N47" s="41">
        <v>53</v>
      </c>
    </row>
    <row r="48" spans="1:14" x14ac:dyDescent="0.25">
      <c r="A48" s="24" t="s">
        <v>239</v>
      </c>
      <c r="B48" s="38" t="s">
        <v>254</v>
      </c>
      <c r="C48" s="24"/>
      <c r="D48" s="39" t="s">
        <v>245</v>
      </c>
      <c r="E48" s="40">
        <f t="shared" si="3"/>
        <v>144.33333333333334</v>
      </c>
      <c r="F48" s="41">
        <v>14</v>
      </c>
      <c r="G48" s="41">
        <v>2</v>
      </c>
      <c r="H48" s="41">
        <v>38</v>
      </c>
      <c r="I48" s="41">
        <v>200</v>
      </c>
      <c r="J48" s="41">
        <v>27</v>
      </c>
      <c r="K48" s="41">
        <v>13</v>
      </c>
      <c r="L48" s="41">
        <v>258</v>
      </c>
      <c r="M48" s="41">
        <v>98</v>
      </c>
      <c r="N48" s="41">
        <v>77</v>
      </c>
    </row>
    <row r="49" spans="1:14" x14ac:dyDescent="0.25">
      <c r="A49" s="24" t="s">
        <v>239</v>
      </c>
      <c r="B49" s="38" t="s">
        <v>91</v>
      </c>
      <c r="C49" s="24"/>
      <c r="D49" s="39" t="s">
        <v>245</v>
      </c>
      <c r="E49" s="40">
        <f t="shared" si="3"/>
        <v>131.33333333333334</v>
      </c>
      <c r="F49" s="41">
        <v>14</v>
      </c>
      <c r="G49" s="41">
        <v>13</v>
      </c>
      <c r="H49" s="41">
        <v>160</v>
      </c>
      <c r="I49" s="41">
        <v>0</v>
      </c>
      <c r="J49" s="41">
        <v>759</v>
      </c>
      <c r="K49" s="41">
        <v>35487</v>
      </c>
      <c r="L49" s="41">
        <v>93</v>
      </c>
      <c r="M49" s="41">
        <v>301</v>
      </c>
      <c r="N49" s="41"/>
    </row>
    <row r="50" spans="1:14" x14ac:dyDescent="0.25">
      <c r="A50" s="24" t="s">
        <v>239</v>
      </c>
      <c r="B50" s="38" t="s">
        <v>106</v>
      </c>
      <c r="C50" s="24"/>
      <c r="D50" s="39" t="s">
        <v>245</v>
      </c>
      <c r="E50" s="40">
        <f t="shared" si="3"/>
        <v>115</v>
      </c>
      <c r="F50" s="41">
        <v>0</v>
      </c>
      <c r="G50" s="41"/>
      <c r="H50" s="41">
        <v>0</v>
      </c>
      <c r="I50" s="41">
        <v>0</v>
      </c>
      <c r="J50" s="41">
        <v>0</v>
      </c>
      <c r="K50" s="41">
        <v>0</v>
      </c>
      <c r="L50" s="41">
        <v>315</v>
      </c>
      <c r="M50" s="41">
        <v>0</v>
      </c>
      <c r="N50" s="41">
        <v>30</v>
      </c>
    </row>
    <row r="51" spans="1:14" x14ac:dyDescent="0.25">
      <c r="A51" s="24" t="s">
        <v>239</v>
      </c>
      <c r="B51" s="38" t="s">
        <v>51</v>
      </c>
      <c r="C51" s="24"/>
      <c r="D51" s="39" t="s">
        <v>245</v>
      </c>
      <c r="E51" s="40">
        <f t="shared" si="3"/>
        <v>114.66666666666667</v>
      </c>
      <c r="F51" s="41">
        <v>1</v>
      </c>
      <c r="G51" s="41">
        <v>0</v>
      </c>
      <c r="H51" s="41">
        <v>2</v>
      </c>
      <c r="I51" s="41">
        <v>114</v>
      </c>
      <c r="J51" s="41">
        <v>68</v>
      </c>
      <c r="K51" s="41">
        <v>1</v>
      </c>
      <c r="L51" s="41">
        <v>27</v>
      </c>
      <c r="M51" s="41">
        <v>68</v>
      </c>
      <c r="N51" s="41">
        <v>249</v>
      </c>
    </row>
    <row r="52" spans="1:14" x14ac:dyDescent="0.25">
      <c r="A52" s="24" t="s">
        <v>239</v>
      </c>
      <c r="B52" s="38" t="s">
        <v>119</v>
      </c>
      <c r="C52" s="24"/>
      <c r="D52" s="39" t="s">
        <v>245</v>
      </c>
      <c r="E52" s="40">
        <f t="shared" si="3"/>
        <v>114.33333333333333</v>
      </c>
      <c r="F52" s="41">
        <v>22</v>
      </c>
      <c r="G52" s="41">
        <v>8</v>
      </c>
      <c r="H52" s="41">
        <v>0</v>
      </c>
      <c r="I52" s="41">
        <v>10</v>
      </c>
      <c r="J52" s="41"/>
      <c r="K52" s="41">
        <v>78</v>
      </c>
      <c r="L52" s="41">
        <v>177</v>
      </c>
      <c r="M52" s="41">
        <v>166</v>
      </c>
      <c r="N52" s="41"/>
    </row>
    <row r="53" spans="1:14" x14ac:dyDescent="0.25">
      <c r="A53" s="24" t="s">
        <v>239</v>
      </c>
      <c r="B53" s="38" t="s">
        <v>133</v>
      </c>
      <c r="C53" s="24"/>
      <c r="D53" s="39" t="s">
        <v>245</v>
      </c>
      <c r="E53" s="40">
        <f t="shared" si="3"/>
        <v>88.333333333333329</v>
      </c>
      <c r="F53" s="41">
        <v>1</v>
      </c>
      <c r="G53" s="41">
        <v>10</v>
      </c>
      <c r="H53" s="41">
        <v>1</v>
      </c>
      <c r="I53" s="41">
        <v>37</v>
      </c>
      <c r="J53" s="41">
        <v>60</v>
      </c>
      <c r="K53" s="41">
        <v>42</v>
      </c>
      <c r="L53" s="41">
        <v>70</v>
      </c>
      <c r="M53" s="41">
        <v>85</v>
      </c>
      <c r="N53" s="41">
        <v>110</v>
      </c>
    </row>
    <row r="54" spans="1:14" x14ac:dyDescent="0.25">
      <c r="A54" s="24" t="s">
        <v>239</v>
      </c>
      <c r="B54" s="38" t="s">
        <v>151</v>
      </c>
      <c r="C54" s="24"/>
      <c r="D54" s="39" t="s">
        <v>245</v>
      </c>
      <c r="E54" s="40">
        <f t="shared" si="3"/>
        <v>85.666666666666671</v>
      </c>
      <c r="F54" s="41">
        <v>5</v>
      </c>
      <c r="G54" s="41"/>
      <c r="H54" s="41">
        <v>2301</v>
      </c>
      <c r="I54" s="41">
        <v>2745</v>
      </c>
      <c r="J54" s="41">
        <v>1270</v>
      </c>
      <c r="K54" s="41">
        <v>6036</v>
      </c>
      <c r="L54" s="41">
        <v>205</v>
      </c>
      <c r="M54" s="41">
        <v>0</v>
      </c>
      <c r="N54" s="41">
        <v>52</v>
      </c>
    </row>
    <row r="55" spans="1:14" x14ac:dyDescent="0.25">
      <c r="A55" s="24" t="s">
        <v>239</v>
      </c>
      <c r="B55" s="38" t="s">
        <v>34</v>
      </c>
      <c r="C55" s="24"/>
      <c r="D55" s="39" t="s">
        <v>245</v>
      </c>
      <c r="E55" s="40">
        <f t="shared" si="3"/>
        <v>77</v>
      </c>
      <c r="F55" s="41">
        <v>0</v>
      </c>
      <c r="G55" s="41">
        <v>0</v>
      </c>
      <c r="H55" s="41">
        <v>0</v>
      </c>
      <c r="I55" s="41">
        <v>0</v>
      </c>
      <c r="J55" s="41">
        <v>0</v>
      </c>
      <c r="K55" s="41">
        <v>0</v>
      </c>
      <c r="L55" s="41">
        <v>0</v>
      </c>
      <c r="M55" s="41">
        <v>157</v>
      </c>
      <c r="N55" s="41">
        <v>74</v>
      </c>
    </row>
    <row r="56" spans="1:14" x14ac:dyDescent="0.25">
      <c r="A56" s="24" t="s">
        <v>239</v>
      </c>
      <c r="B56" s="38" t="s">
        <v>36</v>
      </c>
      <c r="C56" s="24"/>
      <c r="D56" s="39" t="s">
        <v>245</v>
      </c>
      <c r="E56" s="40">
        <f t="shared" si="3"/>
        <v>62</v>
      </c>
      <c r="F56" s="41">
        <v>748</v>
      </c>
      <c r="G56" s="41">
        <v>116</v>
      </c>
      <c r="H56" s="41">
        <v>72</v>
      </c>
      <c r="I56" s="41">
        <v>57</v>
      </c>
      <c r="J56" s="41">
        <v>86</v>
      </c>
      <c r="K56" s="41">
        <v>90</v>
      </c>
      <c r="L56" s="41">
        <v>103</v>
      </c>
      <c r="M56" s="41">
        <v>47</v>
      </c>
      <c r="N56" s="41">
        <v>36</v>
      </c>
    </row>
    <row r="57" spans="1:14" x14ac:dyDescent="0.25">
      <c r="A57" s="24" t="s">
        <v>239</v>
      </c>
      <c r="B57" s="38" t="s">
        <v>92</v>
      </c>
      <c r="C57" s="24"/>
      <c r="D57" s="39" t="s">
        <v>245</v>
      </c>
      <c r="E57" s="40">
        <f t="shared" si="3"/>
        <v>55.666666666666664</v>
      </c>
      <c r="F57" s="41">
        <v>0</v>
      </c>
      <c r="G57" s="41">
        <v>0</v>
      </c>
      <c r="H57" s="41">
        <v>0</v>
      </c>
      <c r="I57" s="41">
        <v>0</v>
      </c>
      <c r="J57" s="41">
        <v>0</v>
      </c>
      <c r="K57" s="41">
        <v>0</v>
      </c>
      <c r="L57" s="41">
        <v>107</v>
      </c>
      <c r="M57" s="41">
        <v>60</v>
      </c>
      <c r="N57" s="41">
        <v>0</v>
      </c>
    </row>
    <row r="58" spans="1:14" x14ac:dyDescent="0.25">
      <c r="A58" s="24" t="s">
        <v>239</v>
      </c>
      <c r="B58" s="38" t="s">
        <v>79</v>
      </c>
      <c r="C58" s="24"/>
      <c r="D58" s="39" t="s">
        <v>245</v>
      </c>
      <c r="E58" s="40">
        <f t="shared" si="3"/>
        <v>46</v>
      </c>
      <c r="F58" s="41">
        <v>0</v>
      </c>
      <c r="G58" s="41">
        <v>6</v>
      </c>
      <c r="H58" s="41">
        <v>0</v>
      </c>
      <c r="I58" s="41">
        <v>0</v>
      </c>
      <c r="J58" s="41">
        <v>0</v>
      </c>
      <c r="K58" s="41">
        <v>1058</v>
      </c>
      <c r="L58" s="41">
        <v>54</v>
      </c>
      <c r="M58" s="41">
        <v>48</v>
      </c>
      <c r="N58" s="41">
        <v>36</v>
      </c>
    </row>
    <row r="59" spans="1:14" x14ac:dyDescent="0.25">
      <c r="A59" s="24" t="s">
        <v>239</v>
      </c>
      <c r="B59" s="38" t="s">
        <v>131</v>
      </c>
      <c r="C59" s="24"/>
      <c r="D59" s="39" t="s">
        <v>245</v>
      </c>
      <c r="E59" s="40">
        <f t="shared" si="3"/>
        <v>42.333333333333336</v>
      </c>
      <c r="F59" s="41">
        <v>0</v>
      </c>
      <c r="G59" s="41">
        <v>0</v>
      </c>
      <c r="H59" s="41">
        <v>0</v>
      </c>
      <c r="I59" s="41">
        <v>4</v>
      </c>
      <c r="J59" s="41">
        <v>43</v>
      </c>
      <c r="K59" s="41">
        <v>29</v>
      </c>
      <c r="L59" s="41">
        <v>15</v>
      </c>
      <c r="M59" s="41">
        <v>67</v>
      </c>
      <c r="N59" s="41">
        <v>45</v>
      </c>
    </row>
    <row r="60" spans="1:14" x14ac:dyDescent="0.25">
      <c r="A60" s="24" t="s">
        <v>239</v>
      </c>
      <c r="B60" s="38" t="s">
        <v>113</v>
      </c>
      <c r="C60" s="24"/>
      <c r="D60" s="39" t="s">
        <v>245</v>
      </c>
      <c r="E60" s="40">
        <f t="shared" si="3"/>
        <v>39.333333333333336</v>
      </c>
      <c r="F60" s="41">
        <v>81</v>
      </c>
      <c r="G60" s="41">
        <v>92</v>
      </c>
      <c r="H60" s="41">
        <v>345</v>
      </c>
      <c r="I60" s="41">
        <v>126</v>
      </c>
      <c r="J60" s="41">
        <v>1656</v>
      </c>
      <c r="K60" s="41">
        <v>258</v>
      </c>
      <c r="L60" s="41">
        <v>32</v>
      </c>
      <c r="M60" s="41">
        <v>57</v>
      </c>
      <c r="N60" s="41">
        <v>29</v>
      </c>
    </row>
    <row r="61" spans="1:14" x14ac:dyDescent="0.25">
      <c r="A61" s="24" t="s">
        <v>239</v>
      </c>
      <c r="B61" s="38" t="s">
        <v>100</v>
      </c>
      <c r="C61" s="24"/>
      <c r="D61" s="39" t="s">
        <v>245</v>
      </c>
      <c r="E61" s="40">
        <f t="shared" si="3"/>
        <v>39</v>
      </c>
      <c r="F61" s="41">
        <v>6</v>
      </c>
      <c r="G61" s="41">
        <v>9</v>
      </c>
      <c r="H61" s="41">
        <v>103</v>
      </c>
      <c r="I61" s="41">
        <v>89</v>
      </c>
      <c r="J61" s="41">
        <v>272</v>
      </c>
      <c r="K61" s="41">
        <v>123</v>
      </c>
      <c r="L61" s="41">
        <v>64</v>
      </c>
      <c r="M61" s="41">
        <v>23</v>
      </c>
      <c r="N61" s="41">
        <v>30</v>
      </c>
    </row>
    <row r="62" spans="1:14" x14ac:dyDescent="0.25">
      <c r="A62" s="24" t="s">
        <v>239</v>
      </c>
      <c r="B62" s="38" t="s">
        <v>61</v>
      </c>
      <c r="C62" s="24"/>
      <c r="D62" s="39" t="s">
        <v>245</v>
      </c>
      <c r="E62" s="40">
        <f t="shared" si="3"/>
        <v>35.333333333333336</v>
      </c>
      <c r="F62" s="41">
        <v>0</v>
      </c>
      <c r="G62" s="41">
        <v>0</v>
      </c>
      <c r="H62" s="41">
        <v>0</v>
      </c>
      <c r="I62" s="41">
        <v>1</v>
      </c>
      <c r="J62" s="41">
        <v>0</v>
      </c>
      <c r="K62" s="41">
        <v>0</v>
      </c>
      <c r="L62" s="41">
        <v>0</v>
      </c>
      <c r="M62" s="41">
        <v>106</v>
      </c>
      <c r="N62" s="41">
        <v>0</v>
      </c>
    </row>
    <row r="63" spans="1:14" x14ac:dyDescent="0.25">
      <c r="A63" s="24" t="s">
        <v>239</v>
      </c>
      <c r="B63" s="38" t="s">
        <v>255</v>
      </c>
      <c r="C63" s="24"/>
      <c r="D63" s="39" t="s">
        <v>245</v>
      </c>
      <c r="E63" s="40">
        <f t="shared" si="3"/>
        <v>34.666666666666664</v>
      </c>
      <c r="F63" s="41">
        <v>14</v>
      </c>
      <c r="G63" s="41">
        <v>14</v>
      </c>
      <c r="H63" s="41">
        <v>0</v>
      </c>
      <c r="I63" s="41">
        <v>0</v>
      </c>
      <c r="J63" s="41">
        <v>0</v>
      </c>
      <c r="K63" s="41">
        <v>0</v>
      </c>
      <c r="L63" s="41">
        <v>98</v>
      </c>
      <c r="M63" s="41">
        <v>0</v>
      </c>
      <c r="N63" s="41">
        <v>6</v>
      </c>
    </row>
    <row r="64" spans="1:14" x14ac:dyDescent="0.25">
      <c r="A64" s="24" t="s">
        <v>239</v>
      </c>
      <c r="B64" s="38" t="s">
        <v>77</v>
      </c>
      <c r="C64" s="24"/>
      <c r="D64" s="39" t="s">
        <v>245</v>
      </c>
      <c r="E64" s="40">
        <f t="shared" si="3"/>
        <v>34.333333333333336</v>
      </c>
      <c r="F64" s="41">
        <v>24</v>
      </c>
      <c r="G64" s="41">
        <v>1</v>
      </c>
      <c r="H64" s="41">
        <v>0</v>
      </c>
      <c r="I64" s="41">
        <v>0</v>
      </c>
      <c r="J64" s="41">
        <v>47</v>
      </c>
      <c r="K64" s="41">
        <v>3</v>
      </c>
      <c r="L64" s="41">
        <v>2</v>
      </c>
      <c r="M64" s="41">
        <v>4</v>
      </c>
      <c r="N64" s="41">
        <v>97</v>
      </c>
    </row>
    <row r="65" spans="1:14" x14ac:dyDescent="0.25">
      <c r="A65" s="24" t="s">
        <v>239</v>
      </c>
      <c r="B65" s="38" t="s">
        <v>44</v>
      </c>
      <c r="C65" s="24"/>
      <c r="D65" s="39" t="s">
        <v>245</v>
      </c>
      <c r="E65" s="40">
        <f t="shared" si="3"/>
        <v>33.333333333333336</v>
      </c>
      <c r="F65" s="41">
        <v>1</v>
      </c>
      <c r="G65" s="41">
        <v>0</v>
      </c>
      <c r="H65" s="41">
        <v>1</v>
      </c>
      <c r="I65" s="41">
        <v>33</v>
      </c>
      <c r="J65" s="41">
        <v>0</v>
      </c>
      <c r="K65" s="41">
        <v>0</v>
      </c>
      <c r="L65" s="41">
        <v>0</v>
      </c>
      <c r="M65" s="41">
        <v>0</v>
      </c>
      <c r="N65" s="41">
        <v>100</v>
      </c>
    </row>
    <row r="66" spans="1:14" x14ac:dyDescent="0.25">
      <c r="A66" s="24" t="s">
        <v>239</v>
      </c>
      <c r="B66" s="38" t="s">
        <v>256</v>
      </c>
      <c r="C66" s="24"/>
      <c r="D66" s="39" t="s">
        <v>245</v>
      </c>
      <c r="E66" s="40">
        <f t="shared" si="3"/>
        <v>19</v>
      </c>
      <c r="F66" s="41"/>
      <c r="G66" s="41">
        <v>2</v>
      </c>
      <c r="H66" s="41">
        <v>0</v>
      </c>
      <c r="I66" s="41">
        <v>1</v>
      </c>
      <c r="J66" s="41">
        <v>0</v>
      </c>
      <c r="K66" s="41">
        <v>0</v>
      </c>
      <c r="L66" s="41">
        <v>3</v>
      </c>
      <c r="M66" s="41">
        <v>0</v>
      </c>
      <c r="N66" s="41">
        <v>54</v>
      </c>
    </row>
    <row r="67" spans="1:14" x14ac:dyDescent="0.25">
      <c r="A67" s="24" t="s">
        <v>239</v>
      </c>
      <c r="B67" s="38" t="s">
        <v>257</v>
      </c>
      <c r="C67" s="24"/>
      <c r="D67" s="39" t="s">
        <v>245</v>
      </c>
      <c r="E67" s="40">
        <f t="shared" si="3"/>
        <v>16</v>
      </c>
      <c r="F67" s="41">
        <v>98</v>
      </c>
      <c r="G67" s="41">
        <v>171</v>
      </c>
      <c r="H67" s="41">
        <v>298</v>
      </c>
      <c r="I67" s="41"/>
      <c r="J67" s="41">
        <v>0</v>
      </c>
      <c r="K67" s="41">
        <v>0</v>
      </c>
      <c r="L67" s="41">
        <v>48</v>
      </c>
      <c r="M67" s="41"/>
      <c r="N67" s="41"/>
    </row>
    <row r="68" spans="1:14" x14ac:dyDescent="0.25">
      <c r="A68" s="24" t="s">
        <v>239</v>
      </c>
      <c r="B68" s="38" t="s">
        <v>170</v>
      </c>
      <c r="C68" s="24"/>
      <c r="D68" s="39" t="s">
        <v>245</v>
      </c>
      <c r="E68" s="40">
        <f t="shared" si="3"/>
        <v>15</v>
      </c>
      <c r="F68" s="41">
        <v>0</v>
      </c>
      <c r="G68" s="41">
        <v>0</v>
      </c>
      <c r="H68" s="41">
        <v>0</v>
      </c>
      <c r="I68" s="41">
        <v>0</v>
      </c>
      <c r="J68" s="41">
        <v>53</v>
      </c>
      <c r="K68" s="41">
        <v>31</v>
      </c>
      <c r="L68" s="41">
        <v>45</v>
      </c>
      <c r="M68" s="41">
        <v>0</v>
      </c>
      <c r="N68" s="41">
        <v>0</v>
      </c>
    </row>
    <row r="69" spans="1:14" x14ac:dyDescent="0.25">
      <c r="A69" s="24" t="s">
        <v>239</v>
      </c>
      <c r="B69" s="38" t="s">
        <v>65</v>
      </c>
      <c r="C69" s="24"/>
      <c r="D69" s="39" t="s">
        <v>245</v>
      </c>
      <c r="E69" s="40">
        <f t="shared" si="3"/>
        <v>14.333333333333334</v>
      </c>
      <c r="F69" s="41">
        <v>5</v>
      </c>
      <c r="G69" s="41">
        <v>29</v>
      </c>
      <c r="H69" s="41">
        <v>17</v>
      </c>
      <c r="I69" s="41">
        <v>22</v>
      </c>
      <c r="J69" s="41">
        <v>2</v>
      </c>
      <c r="K69" s="41">
        <v>7</v>
      </c>
      <c r="L69" s="41">
        <v>0</v>
      </c>
      <c r="M69" s="41">
        <v>32</v>
      </c>
      <c r="N69" s="41">
        <v>11</v>
      </c>
    </row>
    <row r="70" spans="1:14" x14ac:dyDescent="0.25">
      <c r="A70" s="24" t="s">
        <v>239</v>
      </c>
      <c r="B70" s="38" t="s">
        <v>78</v>
      </c>
      <c r="C70" s="24"/>
      <c r="D70" s="39" t="s">
        <v>245</v>
      </c>
      <c r="E70" s="40">
        <f t="shared" si="3"/>
        <v>14</v>
      </c>
      <c r="F70" s="41">
        <v>4</v>
      </c>
      <c r="G70" s="41">
        <v>6</v>
      </c>
      <c r="H70" s="41">
        <v>2</v>
      </c>
      <c r="I70" s="41">
        <v>6</v>
      </c>
      <c r="J70" s="41">
        <v>1</v>
      </c>
      <c r="K70" s="41">
        <v>0</v>
      </c>
      <c r="L70" s="41">
        <v>7</v>
      </c>
      <c r="M70" s="41">
        <v>35</v>
      </c>
      <c r="N70" s="41">
        <v>0</v>
      </c>
    </row>
    <row r="71" spans="1:14" x14ac:dyDescent="0.25">
      <c r="A71" s="24" t="s">
        <v>239</v>
      </c>
      <c r="B71" s="38" t="s">
        <v>67</v>
      </c>
      <c r="C71" s="24"/>
      <c r="D71" s="39" t="s">
        <v>245</v>
      </c>
      <c r="E71" s="40">
        <f t="shared" ref="E71:E127" si="4">SUM(L71:N71)/3</f>
        <v>13</v>
      </c>
      <c r="F71" s="41">
        <v>0</v>
      </c>
      <c r="G71" s="41">
        <v>0</v>
      </c>
      <c r="H71" s="41">
        <v>0</v>
      </c>
      <c r="I71" s="41">
        <v>0</v>
      </c>
      <c r="J71" s="41">
        <v>1</v>
      </c>
      <c r="K71" s="41">
        <v>0</v>
      </c>
      <c r="L71" s="41">
        <v>0</v>
      </c>
      <c r="M71" s="41">
        <v>11</v>
      </c>
      <c r="N71" s="41">
        <v>28</v>
      </c>
    </row>
    <row r="72" spans="1:14" x14ac:dyDescent="0.25">
      <c r="A72" s="24" t="s">
        <v>239</v>
      </c>
      <c r="B72" s="38" t="s">
        <v>258</v>
      </c>
      <c r="C72" s="24"/>
      <c r="D72" s="39" t="s">
        <v>245</v>
      </c>
      <c r="E72" s="40">
        <f t="shared" si="4"/>
        <v>8</v>
      </c>
      <c r="F72" s="41">
        <v>65</v>
      </c>
      <c r="G72" s="41">
        <v>93</v>
      </c>
      <c r="H72" s="41"/>
      <c r="I72" s="41">
        <v>114</v>
      </c>
      <c r="J72" s="41">
        <v>565</v>
      </c>
      <c r="K72" s="41">
        <v>171</v>
      </c>
      <c r="L72" s="41">
        <v>24</v>
      </c>
      <c r="M72" s="41"/>
      <c r="N72" s="41"/>
    </row>
    <row r="73" spans="1:14" x14ac:dyDescent="0.25">
      <c r="A73" s="24" t="s">
        <v>239</v>
      </c>
      <c r="B73" s="38" t="s">
        <v>135</v>
      </c>
      <c r="C73" s="24"/>
      <c r="D73" s="39" t="s">
        <v>245</v>
      </c>
      <c r="E73" s="40">
        <f t="shared" si="4"/>
        <v>6.333333333333333</v>
      </c>
      <c r="F73" s="41">
        <v>0</v>
      </c>
      <c r="G73" s="41">
        <v>9</v>
      </c>
      <c r="H73" s="41">
        <v>27</v>
      </c>
      <c r="I73" s="41">
        <v>0</v>
      </c>
      <c r="J73" s="41">
        <v>0</v>
      </c>
      <c r="K73" s="41">
        <v>0</v>
      </c>
      <c r="L73" s="41">
        <v>1</v>
      </c>
      <c r="M73" s="41">
        <v>18</v>
      </c>
      <c r="N73" s="41">
        <v>0</v>
      </c>
    </row>
    <row r="74" spans="1:14" x14ac:dyDescent="0.25">
      <c r="A74" s="24" t="s">
        <v>239</v>
      </c>
      <c r="B74" s="38" t="s">
        <v>143</v>
      </c>
      <c r="C74" s="24"/>
      <c r="D74" s="39" t="s">
        <v>245</v>
      </c>
      <c r="E74" s="40">
        <f t="shared" si="4"/>
        <v>5.666666666666667</v>
      </c>
      <c r="F74" s="41">
        <v>0</v>
      </c>
      <c r="G74" s="41">
        <v>0</v>
      </c>
      <c r="H74" s="41">
        <v>0</v>
      </c>
      <c r="I74" s="41">
        <v>183</v>
      </c>
      <c r="J74" s="41">
        <v>8</v>
      </c>
      <c r="K74" s="41">
        <v>1</v>
      </c>
      <c r="L74" s="41">
        <v>4</v>
      </c>
      <c r="M74" s="41">
        <v>11</v>
      </c>
      <c r="N74" s="41">
        <v>2</v>
      </c>
    </row>
    <row r="75" spans="1:14" x14ac:dyDescent="0.25">
      <c r="A75" s="24" t="s">
        <v>239</v>
      </c>
      <c r="B75" s="38" t="s">
        <v>75</v>
      </c>
      <c r="C75" s="24"/>
      <c r="D75" s="39" t="s">
        <v>245</v>
      </c>
      <c r="E75" s="40">
        <f t="shared" si="4"/>
        <v>4</v>
      </c>
      <c r="F75" s="41">
        <v>20</v>
      </c>
      <c r="G75" s="41"/>
      <c r="H75" s="41">
        <v>26</v>
      </c>
      <c r="I75" s="41">
        <v>3</v>
      </c>
      <c r="J75" s="41">
        <v>2</v>
      </c>
      <c r="K75" s="41">
        <v>27</v>
      </c>
      <c r="L75" s="41">
        <v>0</v>
      </c>
      <c r="M75" s="41">
        <v>12</v>
      </c>
      <c r="N75" s="41">
        <v>0</v>
      </c>
    </row>
    <row r="76" spans="1:14" x14ac:dyDescent="0.25">
      <c r="A76" s="24" t="s">
        <v>239</v>
      </c>
      <c r="B76" s="38" t="s">
        <v>136</v>
      </c>
      <c r="C76" s="24"/>
      <c r="D76" s="39" t="s">
        <v>245</v>
      </c>
      <c r="E76" s="40">
        <f t="shared" si="4"/>
        <v>3</v>
      </c>
      <c r="F76" s="41">
        <v>0</v>
      </c>
      <c r="G76" s="41">
        <v>0</v>
      </c>
      <c r="H76" s="41">
        <v>0</v>
      </c>
      <c r="I76" s="41">
        <v>21</v>
      </c>
      <c r="J76" s="41">
        <v>0</v>
      </c>
      <c r="K76" s="41">
        <v>1</v>
      </c>
      <c r="L76" s="41">
        <v>0</v>
      </c>
      <c r="M76" s="41">
        <v>6</v>
      </c>
      <c r="N76" s="41">
        <v>3</v>
      </c>
    </row>
    <row r="77" spans="1:14" x14ac:dyDescent="0.25">
      <c r="A77" s="24" t="s">
        <v>239</v>
      </c>
      <c r="B77" s="38" t="s">
        <v>259</v>
      </c>
      <c r="C77" s="24"/>
      <c r="D77" s="39" t="s">
        <v>245</v>
      </c>
      <c r="E77" s="40">
        <f t="shared" si="4"/>
        <v>2.6666666666666665</v>
      </c>
      <c r="F77" s="41">
        <v>0</v>
      </c>
      <c r="G77" s="41">
        <v>0</v>
      </c>
      <c r="H77" s="41">
        <v>58</v>
      </c>
      <c r="I77" s="41">
        <v>67</v>
      </c>
      <c r="J77" s="41">
        <v>12</v>
      </c>
      <c r="K77" s="41">
        <v>21</v>
      </c>
      <c r="L77" s="41">
        <v>1</v>
      </c>
      <c r="M77" s="41">
        <v>7</v>
      </c>
      <c r="N77" s="41"/>
    </row>
    <row r="78" spans="1:14" x14ac:dyDescent="0.25">
      <c r="A78" s="24" t="s">
        <v>239</v>
      </c>
      <c r="B78" s="38" t="s">
        <v>85</v>
      </c>
      <c r="C78" s="24"/>
      <c r="D78" s="39" t="s">
        <v>245</v>
      </c>
      <c r="E78" s="40">
        <f t="shared" si="4"/>
        <v>2</v>
      </c>
      <c r="F78" s="41">
        <v>0</v>
      </c>
      <c r="G78" s="41">
        <v>6</v>
      </c>
      <c r="H78" s="41"/>
      <c r="I78" s="41">
        <v>0</v>
      </c>
      <c r="J78" s="41">
        <v>0</v>
      </c>
      <c r="K78" s="41">
        <v>11</v>
      </c>
      <c r="L78" s="41">
        <v>6</v>
      </c>
      <c r="M78" s="41">
        <v>0</v>
      </c>
      <c r="N78" s="41">
        <v>0</v>
      </c>
    </row>
    <row r="79" spans="1:14" x14ac:dyDescent="0.25">
      <c r="A79" s="24" t="s">
        <v>239</v>
      </c>
      <c r="B79" s="38" t="s">
        <v>68</v>
      </c>
      <c r="C79" s="24"/>
      <c r="D79" s="39" t="s">
        <v>245</v>
      </c>
      <c r="E79" s="40">
        <f t="shared" si="4"/>
        <v>1.3333333333333333</v>
      </c>
      <c r="F79" s="41">
        <v>0</v>
      </c>
      <c r="G79" s="41">
        <v>0</v>
      </c>
      <c r="H79" s="41">
        <v>138</v>
      </c>
      <c r="I79" s="41">
        <v>2053</v>
      </c>
      <c r="J79" s="41">
        <v>0</v>
      </c>
      <c r="K79" s="41">
        <v>1</v>
      </c>
      <c r="L79" s="41">
        <v>4</v>
      </c>
      <c r="M79" s="41">
        <v>0</v>
      </c>
      <c r="N79" s="41">
        <v>0</v>
      </c>
    </row>
    <row r="80" spans="1:14" x14ac:dyDescent="0.25">
      <c r="A80" s="24" t="s">
        <v>239</v>
      </c>
      <c r="B80" s="38" t="s">
        <v>164</v>
      </c>
      <c r="C80" s="24"/>
      <c r="D80" s="39" t="s">
        <v>245</v>
      </c>
      <c r="E80" s="40">
        <f t="shared" si="4"/>
        <v>1</v>
      </c>
      <c r="F80" s="41">
        <v>0</v>
      </c>
      <c r="G80" s="41">
        <v>0</v>
      </c>
      <c r="H80" s="41">
        <v>0</v>
      </c>
      <c r="I80" s="41">
        <v>0</v>
      </c>
      <c r="J80" s="41">
        <v>2</v>
      </c>
      <c r="K80" s="41">
        <v>1</v>
      </c>
      <c r="L80" s="41">
        <v>1</v>
      </c>
      <c r="M80" s="41">
        <v>2</v>
      </c>
      <c r="N80" s="41">
        <v>0</v>
      </c>
    </row>
    <row r="81" spans="1:14" x14ac:dyDescent="0.25">
      <c r="A81" s="24" t="s">
        <v>239</v>
      </c>
      <c r="B81" s="38" t="s">
        <v>147</v>
      </c>
      <c r="C81" s="24"/>
      <c r="D81" s="39" t="s">
        <v>245</v>
      </c>
      <c r="E81" s="40">
        <f t="shared" si="4"/>
        <v>1</v>
      </c>
      <c r="F81" s="41">
        <v>0</v>
      </c>
      <c r="G81" s="41">
        <v>0</v>
      </c>
      <c r="H81" s="41">
        <v>0</v>
      </c>
      <c r="I81" s="41">
        <v>8</v>
      </c>
      <c r="J81" s="41">
        <v>0</v>
      </c>
      <c r="K81" s="41">
        <v>0</v>
      </c>
      <c r="L81" s="41">
        <v>3</v>
      </c>
      <c r="M81" s="41">
        <v>0</v>
      </c>
      <c r="N81" s="41">
        <v>0</v>
      </c>
    </row>
    <row r="82" spans="1:14" x14ac:dyDescent="0.25">
      <c r="A82" s="24" t="s">
        <v>239</v>
      </c>
      <c r="B82" s="38" t="s">
        <v>118</v>
      </c>
      <c r="C82" s="24"/>
      <c r="D82" s="39" t="s">
        <v>245</v>
      </c>
      <c r="E82" s="40">
        <f t="shared" si="4"/>
        <v>0.66666666666666663</v>
      </c>
      <c r="F82" s="41">
        <v>1</v>
      </c>
      <c r="G82" s="41">
        <v>0</v>
      </c>
      <c r="H82" s="41">
        <v>1</v>
      </c>
      <c r="I82" s="41">
        <v>1</v>
      </c>
      <c r="J82" s="41">
        <v>2</v>
      </c>
      <c r="K82" s="41">
        <v>7</v>
      </c>
      <c r="L82" s="41">
        <v>0</v>
      </c>
      <c r="M82" s="41">
        <v>0</v>
      </c>
      <c r="N82" s="41">
        <v>2</v>
      </c>
    </row>
    <row r="83" spans="1:14" x14ac:dyDescent="0.25">
      <c r="A83" s="24" t="s">
        <v>239</v>
      </c>
      <c r="B83" s="38" t="s">
        <v>179</v>
      </c>
      <c r="C83" s="24"/>
      <c r="D83" s="39" t="s">
        <v>245</v>
      </c>
      <c r="E83" s="40">
        <f t="shared" si="4"/>
        <v>0.66666666666666663</v>
      </c>
      <c r="F83" s="41">
        <v>0</v>
      </c>
      <c r="G83" s="41">
        <v>0</v>
      </c>
      <c r="H83" s="41">
        <v>0</v>
      </c>
      <c r="I83" s="41">
        <v>0</v>
      </c>
      <c r="J83" s="41">
        <v>0</v>
      </c>
      <c r="K83" s="41">
        <v>0</v>
      </c>
      <c r="L83" s="41">
        <v>0</v>
      </c>
      <c r="M83" s="41">
        <v>0</v>
      </c>
      <c r="N83" s="41">
        <v>2</v>
      </c>
    </row>
    <row r="84" spans="1:14" x14ac:dyDescent="0.25">
      <c r="A84" s="24" t="s">
        <v>239</v>
      </c>
      <c r="B84" s="38" t="s">
        <v>114</v>
      </c>
      <c r="C84" s="24"/>
      <c r="D84" s="39" t="s">
        <v>245</v>
      </c>
      <c r="E84" s="40">
        <f t="shared" si="4"/>
        <v>0.66666666666666663</v>
      </c>
      <c r="F84" s="41">
        <v>0</v>
      </c>
      <c r="G84" s="41">
        <v>0</v>
      </c>
      <c r="H84" s="41">
        <v>0</v>
      </c>
      <c r="I84" s="41">
        <v>0</v>
      </c>
      <c r="J84" s="41">
        <v>1866</v>
      </c>
      <c r="K84" s="41">
        <v>0</v>
      </c>
      <c r="L84" s="41">
        <v>1</v>
      </c>
      <c r="M84" s="41">
        <v>0</v>
      </c>
      <c r="N84" s="41">
        <v>1</v>
      </c>
    </row>
    <row r="85" spans="1:14" x14ac:dyDescent="0.25">
      <c r="A85" s="24" t="s">
        <v>239</v>
      </c>
      <c r="B85" s="38" t="s">
        <v>115</v>
      </c>
      <c r="C85" s="24"/>
      <c r="D85" s="39" t="s">
        <v>245</v>
      </c>
      <c r="E85" s="40">
        <f t="shared" si="4"/>
        <v>0.66666666666666663</v>
      </c>
      <c r="F85" s="41">
        <v>55</v>
      </c>
      <c r="G85" s="41">
        <v>29</v>
      </c>
      <c r="H85" s="41">
        <v>133</v>
      </c>
      <c r="I85" s="41">
        <v>302</v>
      </c>
      <c r="J85" s="41">
        <v>2</v>
      </c>
      <c r="K85" s="41">
        <v>111</v>
      </c>
      <c r="L85" s="41">
        <v>2</v>
      </c>
      <c r="M85" s="41">
        <v>0</v>
      </c>
      <c r="N85" s="41">
        <v>0</v>
      </c>
    </row>
    <row r="86" spans="1:14" x14ac:dyDescent="0.25">
      <c r="A86" s="24" t="s">
        <v>239</v>
      </c>
      <c r="B86" s="38" t="s">
        <v>123</v>
      </c>
      <c r="C86" s="24"/>
      <c r="D86" s="39" t="s">
        <v>245</v>
      </c>
      <c r="E86" s="40">
        <f t="shared" si="4"/>
        <v>0.33333333333333331</v>
      </c>
      <c r="F86" s="41">
        <v>0</v>
      </c>
      <c r="G86" s="41">
        <v>0</v>
      </c>
      <c r="H86" s="41">
        <v>0</v>
      </c>
      <c r="I86" s="41">
        <v>0</v>
      </c>
      <c r="J86" s="41">
        <v>355</v>
      </c>
      <c r="K86" s="41">
        <v>0</v>
      </c>
      <c r="L86" s="41">
        <v>0</v>
      </c>
      <c r="M86" s="41">
        <v>1</v>
      </c>
      <c r="N86" s="41">
        <v>0</v>
      </c>
    </row>
    <row r="87" spans="1:14" x14ac:dyDescent="0.25">
      <c r="A87" s="24" t="s">
        <v>239</v>
      </c>
      <c r="B87" s="38" t="s">
        <v>260</v>
      </c>
      <c r="C87" s="24"/>
      <c r="D87" s="39" t="s">
        <v>245</v>
      </c>
      <c r="E87" s="40">
        <f t="shared" si="4"/>
        <v>0.33333333333333331</v>
      </c>
      <c r="F87" s="41">
        <v>0</v>
      </c>
      <c r="G87" s="41">
        <v>1</v>
      </c>
      <c r="H87" s="41">
        <v>16</v>
      </c>
      <c r="I87" s="41">
        <v>0</v>
      </c>
      <c r="J87" s="41">
        <v>0</v>
      </c>
      <c r="K87" s="41">
        <v>0</v>
      </c>
      <c r="L87" s="41">
        <v>0</v>
      </c>
      <c r="M87" s="41">
        <v>1</v>
      </c>
      <c r="N87" s="41">
        <v>0</v>
      </c>
    </row>
    <row r="88" spans="1:14" x14ac:dyDescent="0.25">
      <c r="A88" s="24" t="s">
        <v>239</v>
      </c>
      <c r="B88" s="38" t="s">
        <v>99</v>
      </c>
      <c r="C88" s="24"/>
      <c r="D88" s="39" t="s">
        <v>245</v>
      </c>
      <c r="E88" s="40">
        <f t="shared" si="4"/>
        <v>0</v>
      </c>
      <c r="F88" s="41"/>
      <c r="G88" s="41"/>
      <c r="H88" s="41"/>
      <c r="I88" s="41"/>
      <c r="J88" s="41">
        <v>0</v>
      </c>
      <c r="K88" s="41">
        <v>30</v>
      </c>
      <c r="L88" s="41">
        <v>0</v>
      </c>
      <c r="M88" s="41"/>
      <c r="N88" s="41">
        <v>0</v>
      </c>
    </row>
    <row r="89" spans="1:14" x14ac:dyDescent="0.25">
      <c r="A89" s="24" t="s">
        <v>239</v>
      </c>
      <c r="B89" s="38" t="s">
        <v>199</v>
      </c>
      <c r="C89" s="24"/>
      <c r="D89" s="39" t="s">
        <v>245</v>
      </c>
      <c r="E89" s="40">
        <f t="shared" si="4"/>
        <v>0</v>
      </c>
      <c r="F89" s="41">
        <v>0</v>
      </c>
      <c r="G89" s="41"/>
      <c r="H89" s="41">
        <v>7</v>
      </c>
      <c r="I89" s="41"/>
      <c r="J89" s="41">
        <v>0</v>
      </c>
      <c r="K89" s="41">
        <v>0</v>
      </c>
      <c r="L89" s="41">
        <v>0</v>
      </c>
      <c r="M89" s="41">
        <v>0</v>
      </c>
      <c r="N89" s="41">
        <v>0</v>
      </c>
    </row>
    <row r="90" spans="1:14" x14ac:dyDescent="0.25">
      <c r="A90" s="24" t="s">
        <v>239</v>
      </c>
      <c r="B90" s="38" t="s">
        <v>261</v>
      </c>
      <c r="C90" s="24"/>
      <c r="D90" s="39" t="s">
        <v>245</v>
      </c>
      <c r="E90" s="40">
        <f t="shared" si="4"/>
        <v>0</v>
      </c>
      <c r="F90" s="41"/>
      <c r="G90" s="41">
        <v>0</v>
      </c>
      <c r="H90" s="41"/>
      <c r="I90" s="41"/>
      <c r="J90" s="41"/>
      <c r="K90" s="41">
        <v>0</v>
      </c>
      <c r="L90" s="41">
        <v>0</v>
      </c>
      <c r="M90" s="41">
        <v>0</v>
      </c>
      <c r="N90" s="41">
        <v>0</v>
      </c>
    </row>
    <row r="91" spans="1:14" x14ac:dyDescent="0.25">
      <c r="A91" s="24" t="s">
        <v>239</v>
      </c>
      <c r="B91" s="38" t="s">
        <v>70</v>
      </c>
      <c r="C91" s="24"/>
      <c r="D91" s="39" t="s">
        <v>245</v>
      </c>
      <c r="E91" s="40">
        <f t="shared" si="4"/>
        <v>0</v>
      </c>
      <c r="F91" s="41"/>
      <c r="G91" s="41">
        <v>0</v>
      </c>
      <c r="H91" s="41">
        <v>0</v>
      </c>
      <c r="I91" s="41">
        <v>0</v>
      </c>
      <c r="J91" s="41">
        <v>0</v>
      </c>
      <c r="K91" s="41">
        <v>5</v>
      </c>
      <c r="L91" s="41">
        <v>0</v>
      </c>
      <c r="M91" s="41">
        <v>0</v>
      </c>
      <c r="N91" s="41">
        <v>0</v>
      </c>
    </row>
    <row r="92" spans="1:14" x14ac:dyDescent="0.25">
      <c r="A92" s="24" t="s">
        <v>239</v>
      </c>
      <c r="B92" s="38" t="s">
        <v>184</v>
      </c>
      <c r="C92" s="24"/>
      <c r="D92" s="39" t="s">
        <v>245</v>
      </c>
      <c r="E92" s="40">
        <f t="shared" si="4"/>
        <v>0</v>
      </c>
      <c r="F92" s="41">
        <v>11</v>
      </c>
      <c r="G92" s="41">
        <v>0</v>
      </c>
      <c r="H92" s="41">
        <v>0</v>
      </c>
      <c r="I92" s="41">
        <v>0</v>
      </c>
      <c r="J92" s="41">
        <v>0</v>
      </c>
      <c r="K92" s="41">
        <v>0</v>
      </c>
      <c r="L92" s="41">
        <v>0</v>
      </c>
      <c r="M92" s="41">
        <v>0</v>
      </c>
      <c r="N92" s="41">
        <v>0</v>
      </c>
    </row>
    <row r="93" spans="1:14" x14ac:dyDescent="0.25">
      <c r="A93" s="24" t="s">
        <v>239</v>
      </c>
      <c r="B93" s="38" t="s">
        <v>83</v>
      </c>
      <c r="C93" s="24"/>
      <c r="D93" s="39" t="s">
        <v>245</v>
      </c>
      <c r="E93" s="40">
        <f t="shared" si="4"/>
        <v>0</v>
      </c>
      <c r="F93" s="41">
        <v>0</v>
      </c>
      <c r="G93" s="41">
        <v>0</v>
      </c>
      <c r="H93" s="41">
        <v>36</v>
      </c>
      <c r="I93" s="41">
        <v>0</v>
      </c>
      <c r="J93" s="41">
        <v>0</v>
      </c>
      <c r="K93" s="41">
        <v>0</v>
      </c>
      <c r="L93" s="41">
        <v>0</v>
      </c>
      <c r="M93" s="41">
        <v>0</v>
      </c>
      <c r="N93" s="41">
        <v>0</v>
      </c>
    </row>
    <row r="94" spans="1:14" x14ac:dyDescent="0.25">
      <c r="A94" s="24" t="s">
        <v>239</v>
      </c>
      <c r="B94" s="38" t="s">
        <v>46</v>
      </c>
      <c r="C94" s="24"/>
      <c r="D94" s="39" t="s">
        <v>245</v>
      </c>
      <c r="E94" s="40">
        <f t="shared" si="4"/>
        <v>0</v>
      </c>
      <c r="F94" s="41">
        <v>0</v>
      </c>
      <c r="G94" s="41">
        <v>17</v>
      </c>
      <c r="H94" s="41">
        <v>0</v>
      </c>
      <c r="I94" s="41">
        <v>0</v>
      </c>
      <c r="J94" s="41">
        <v>0</v>
      </c>
      <c r="K94" s="41">
        <v>0</v>
      </c>
      <c r="L94" s="41">
        <v>0</v>
      </c>
      <c r="M94" s="41">
        <v>0</v>
      </c>
      <c r="N94" s="41">
        <v>0</v>
      </c>
    </row>
    <row r="95" spans="1:14" x14ac:dyDescent="0.25">
      <c r="A95" s="24" t="s">
        <v>239</v>
      </c>
      <c r="B95" s="38" t="s">
        <v>54</v>
      </c>
      <c r="C95" s="24"/>
      <c r="D95" s="39" t="s">
        <v>245</v>
      </c>
      <c r="E95" s="40">
        <f t="shared" si="4"/>
        <v>0</v>
      </c>
      <c r="F95" s="41">
        <v>1</v>
      </c>
      <c r="G95" s="41">
        <v>0</v>
      </c>
      <c r="H95" s="41">
        <v>0</v>
      </c>
      <c r="I95" s="41">
        <v>0</v>
      </c>
      <c r="J95" s="41">
        <v>0</v>
      </c>
      <c r="K95" s="41">
        <v>0</v>
      </c>
      <c r="L95" s="41">
        <v>0</v>
      </c>
      <c r="M95" s="41">
        <v>0</v>
      </c>
      <c r="N95" s="41">
        <v>0</v>
      </c>
    </row>
    <row r="96" spans="1:14" x14ac:dyDescent="0.25">
      <c r="A96" s="24" t="s">
        <v>239</v>
      </c>
      <c r="B96" s="38" t="s">
        <v>116</v>
      </c>
      <c r="C96" s="24"/>
      <c r="D96" s="39" t="s">
        <v>245</v>
      </c>
      <c r="E96" s="40">
        <f t="shared" si="4"/>
        <v>0</v>
      </c>
      <c r="F96" s="41">
        <v>41</v>
      </c>
      <c r="G96" s="41">
        <v>0</v>
      </c>
      <c r="H96" s="41">
        <v>0</v>
      </c>
      <c r="I96" s="41">
        <v>0</v>
      </c>
      <c r="J96" s="41">
        <v>0</v>
      </c>
      <c r="K96" s="41">
        <v>0</v>
      </c>
      <c r="L96" s="41">
        <v>0</v>
      </c>
      <c r="M96" s="41">
        <v>0</v>
      </c>
      <c r="N96" s="41">
        <v>0</v>
      </c>
    </row>
    <row r="97" spans="1:14" x14ac:dyDescent="0.25">
      <c r="A97" s="24" t="s">
        <v>239</v>
      </c>
      <c r="B97" s="38" t="s">
        <v>189</v>
      </c>
      <c r="C97" s="24"/>
      <c r="D97" s="39" t="s">
        <v>245</v>
      </c>
      <c r="E97" s="40">
        <f t="shared" si="4"/>
        <v>0</v>
      </c>
      <c r="F97" s="41">
        <v>0</v>
      </c>
      <c r="G97" s="41">
        <v>0</v>
      </c>
      <c r="H97" s="41">
        <v>0</v>
      </c>
      <c r="I97" s="41">
        <v>0</v>
      </c>
      <c r="J97" s="41">
        <v>3</v>
      </c>
      <c r="K97" s="41">
        <v>0</v>
      </c>
      <c r="L97" s="41">
        <v>0</v>
      </c>
      <c r="M97" s="41">
        <v>0</v>
      </c>
      <c r="N97" s="41">
        <v>0</v>
      </c>
    </row>
    <row r="98" spans="1:14" x14ac:dyDescent="0.25">
      <c r="A98" s="24" t="s">
        <v>239</v>
      </c>
      <c r="B98" s="38" t="s">
        <v>97</v>
      </c>
      <c r="C98" s="24"/>
      <c r="D98" s="39" t="s">
        <v>245</v>
      </c>
      <c r="E98" s="40">
        <f t="shared" si="4"/>
        <v>0</v>
      </c>
      <c r="F98" s="41">
        <v>5</v>
      </c>
      <c r="G98" s="41">
        <v>0</v>
      </c>
      <c r="H98" s="41">
        <v>1</v>
      </c>
      <c r="I98" s="41">
        <v>28</v>
      </c>
      <c r="J98" s="41">
        <v>1021</v>
      </c>
      <c r="K98" s="41">
        <v>11</v>
      </c>
      <c r="L98" s="41">
        <v>0</v>
      </c>
      <c r="M98" s="41">
        <v>0</v>
      </c>
      <c r="N98" s="41">
        <v>0</v>
      </c>
    </row>
    <row r="99" spans="1:14" x14ac:dyDescent="0.25">
      <c r="A99" s="24" t="s">
        <v>239</v>
      </c>
      <c r="B99" s="38" t="s">
        <v>105</v>
      </c>
      <c r="C99" s="24"/>
      <c r="D99" s="39" t="s">
        <v>245</v>
      </c>
      <c r="E99" s="40">
        <f t="shared" si="4"/>
        <v>0</v>
      </c>
      <c r="F99" s="41">
        <v>10</v>
      </c>
      <c r="G99" s="41">
        <v>24</v>
      </c>
      <c r="H99" s="41">
        <v>30</v>
      </c>
      <c r="I99" s="41">
        <v>4</v>
      </c>
      <c r="J99" s="41">
        <v>0</v>
      </c>
      <c r="K99" s="41">
        <v>0</v>
      </c>
      <c r="L99" s="41">
        <v>0</v>
      </c>
      <c r="M99" s="41">
        <v>0</v>
      </c>
      <c r="N99" s="41">
        <v>0</v>
      </c>
    </row>
    <row r="100" spans="1:14" x14ac:dyDescent="0.25">
      <c r="A100" s="24" t="s">
        <v>239</v>
      </c>
      <c r="B100" s="38" t="s">
        <v>173</v>
      </c>
      <c r="C100" s="24"/>
      <c r="D100" s="39" t="s">
        <v>245</v>
      </c>
      <c r="E100" s="40">
        <f t="shared" si="4"/>
        <v>0</v>
      </c>
      <c r="F100" s="41">
        <v>0</v>
      </c>
      <c r="G100" s="41">
        <v>0</v>
      </c>
      <c r="H100" s="41">
        <v>0</v>
      </c>
      <c r="I100" s="41">
        <v>0</v>
      </c>
      <c r="J100" s="41">
        <v>6</v>
      </c>
      <c r="K100" s="41">
        <v>3</v>
      </c>
      <c r="L100" s="41">
        <v>0</v>
      </c>
      <c r="M100" s="41">
        <v>0</v>
      </c>
      <c r="N100" s="41">
        <v>0</v>
      </c>
    </row>
    <row r="101" spans="1:14" x14ac:dyDescent="0.25">
      <c r="A101" s="24" t="s">
        <v>239</v>
      </c>
      <c r="B101" s="38" t="s">
        <v>262</v>
      </c>
      <c r="C101" s="24"/>
      <c r="D101" s="39" t="s">
        <v>245</v>
      </c>
      <c r="E101" s="40">
        <f t="shared" si="4"/>
        <v>0</v>
      </c>
      <c r="F101" s="41">
        <v>0</v>
      </c>
      <c r="G101" s="41">
        <v>0</v>
      </c>
      <c r="H101" s="41">
        <v>0</v>
      </c>
      <c r="I101" s="41">
        <v>0</v>
      </c>
      <c r="J101" s="41">
        <v>0</v>
      </c>
      <c r="K101" s="41">
        <v>0</v>
      </c>
      <c r="L101" s="41">
        <v>0</v>
      </c>
      <c r="M101" s="41">
        <v>0</v>
      </c>
      <c r="N101" s="41">
        <v>0</v>
      </c>
    </row>
    <row r="102" spans="1:14" x14ac:dyDescent="0.25">
      <c r="A102" s="24" t="s">
        <v>239</v>
      </c>
      <c r="B102" s="38" t="s">
        <v>87</v>
      </c>
      <c r="C102" s="24"/>
      <c r="D102" s="39" t="s">
        <v>245</v>
      </c>
      <c r="E102" s="40">
        <f t="shared" si="4"/>
        <v>0</v>
      </c>
      <c r="F102" s="41">
        <v>7</v>
      </c>
      <c r="G102" s="41">
        <v>0</v>
      </c>
      <c r="H102" s="41">
        <v>0</v>
      </c>
      <c r="I102" s="41">
        <v>0</v>
      </c>
      <c r="J102" s="41">
        <v>0</v>
      </c>
      <c r="K102" s="41">
        <v>0</v>
      </c>
      <c r="L102" s="41">
        <v>0</v>
      </c>
      <c r="M102" s="41">
        <v>0</v>
      </c>
      <c r="N102" s="41">
        <v>0</v>
      </c>
    </row>
    <row r="103" spans="1:14" x14ac:dyDescent="0.25">
      <c r="A103" s="24" t="s">
        <v>239</v>
      </c>
      <c r="B103" s="38" t="s">
        <v>95</v>
      </c>
      <c r="C103" s="24"/>
      <c r="D103" s="39" t="s">
        <v>245</v>
      </c>
      <c r="E103" s="40">
        <f t="shared" si="4"/>
        <v>0</v>
      </c>
      <c r="F103" s="41">
        <v>0</v>
      </c>
      <c r="G103" s="41">
        <v>0</v>
      </c>
      <c r="H103" s="41">
        <v>0</v>
      </c>
      <c r="I103" s="41">
        <v>7</v>
      </c>
      <c r="J103" s="41">
        <v>0</v>
      </c>
      <c r="K103" s="41">
        <v>0</v>
      </c>
      <c r="L103" s="41">
        <v>0</v>
      </c>
      <c r="M103" s="41">
        <v>0</v>
      </c>
      <c r="N103" s="41">
        <v>0</v>
      </c>
    </row>
    <row r="104" spans="1:14" x14ac:dyDescent="0.25">
      <c r="A104" s="24" t="s">
        <v>239</v>
      </c>
      <c r="B104" s="38" t="s">
        <v>127</v>
      </c>
      <c r="C104" s="24"/>
      <c r="D104" s="39" t="s">
        <v>245</v>
      </c>
      <c r="E104" s="40">
        <f t="shared" si="4"/>
        <v>0</v>
      </c>
      <c r="F104" s="41">
        <v>0</v>
      </c>
      <c r="G104" s="41">
        <v>0</v>
      </c>
      <c r="H104" s="41">
        <v>4</v>
      </c>
      <c r="I104" s="41">
        <v>6</v>
      </c>
      <c r="J104" s="41">
        <v>0</v>
      </c>
      <c r="K104" s="41">
        <v>0</v>
      </c>
      <c r="L104" s="41">
        <v>0</v>
      </c>
      <c r="M104" s="41">
        <v>0</v>
      </c>
      <c r="N104" s="41">
        <v>0</v>
      </c>
    </row>
    <row r="105" spans="1:14" x14ac:dyDescent="0.25">
      <c r="A105" s="24" t="s">
        <v>239</v>
      </c>
      <c r="B105" s="38" t="s">
        <v>120</v>
      </c>
      <c r="C105" s="24"/>
      <c r="D105" s="39" t="s">
        <v>245</v>
      </c>
      <c r="E105" s="40">
        <f t="shared" si="4"/>
        <v>0</v>
      </c>
      <c r="F105" s="41">
        <v>0</v>
      </c>
      <c r="G105" s="41">
        <v>0</v>
      </c>
      <c r="H105" s="41">
        <v>0</v>
      </c>
      <c r="I105" s="41">
        <v>2</v>
      </c>
      <c r="J105" s="41">
        <v>3</v>
      </c>
      <c r="K105" s="41">
        <v>0</v>
      </c>
      <c r="L105" s="41">
        <v>0</v>
      </c>
      <c r="M105" s="41">
        <v>0</v>
      </c>
      <c r="N105" s="41">
        <v>0</v>
      </c>
    </row>
    <row r="106" spans="1:14" x14ac:dyDescent="0.25">
      <c r="A106" s="24" t="s">
        <v>239</v>
      </c>
      <c r="B106" s="38" t="s">
        <v>66</v>
      </c>
      <c r="C106" s="24"/>
      <c r="D106" s="39" t="s">
        <v>245</v>
      </c>
      <c r="E106" s="40">
        <f t="shared" si="4"/>
        <v>0</v>
      </c>
      <c r="F106" s="41">
        <v>0</v>
      </c>
      <c r="G106" s="41">
        <v>0</v>
      </c>
      <c r="H106" s="41">
        <v>0</v>
      </c>
      <c r="I106" s="41">
        <v>1</v>
      </c>
      <c r="J106" s="41">
        <v>1</v>
      </c>
      <c r="K106" s="41">
        <v>2</v>
      </c>
      <c r="L106" s="41">
        <v>0</v>
      </c>
      <c r="M106" s="41">
        <v>0</v>
      </c>
      <c r="N106" s="41">
        <v>0</v>
      </c>
    </row>
    <row r="107" spans="1:14" x14ac:dyDescent="0.25">
      <c r="A107" s="24" t="s">
        <v>239</v>
      </c>
      <c r="B107" s="38" t="s">
        <v>48</v>
      </c>
      <c r="C107" s="24"/>
      <c r="D107" s="39" t="s">
        <v>245</v>
      </c>
      <c r="E107" s="40">
        <f t="shared" si="4"/>
        <v>0</v>
      </c>
      <c r="F107" s="41">
        <v>2</v>
      </c>
      <c r="G107" s="41">
        <v>314</v>
      </c>
      <c r="H107" s="41">
        <v>0</v>
      </c>
      <c r="I107" s="41">
        <v>0</v>
      </c>
      <c r="J107" s="41">
        <v>75</v>
      </c>
      <c r="K107" s="41">
        <v>0</v>
      </c>
      <c r="L107" s="41">
        <v>0</v>
      </c>
      <c r="M107" s="41">
        <v>0</v>
      </c>
      <c r="N107" s="41">
        <v>0</v>
      </c>
    </row>
    <row r="108" spans="1:14" x14ac:dyDescent="0.25">
      <c r="A108" s="24" t="s">
        <v>239</v>
      </c>
      <c r="B108" s="38" t="s">
        <v>71</v>
      </c>
      <c r="C108" s="24"/>
      <c r="D108" s="39" t="s">
        <v>245</v>
      </c>
      <c r="E108" s="40">
        <f t="shared" si="4"/>
        <v>0</v>
      </c>
      <c r="F108" s="41">
        <v>0</v>
      </c>
      <c r="G108" s="41">
        <v>0</v>
      </c>
      <c r="H108" s="41">
        <v>0</v>
      </c>
      <c r="I108" s="41">
        <v>0</v>
      </c>
      <c r="J108" s="41">
        <v>0</v>
      </c>
      <c r="K108" s="41">
        <v>7</v>
      </c>
      <c r="L108" s="41">
        <v>0</v>
      </c>
      <c r="M108" s="41">
        <v>0</v>
      </c>
      <c r="N108" s="41">
        <v>0</v>
      </c>
    </row>
    <row r="109" spans="1:14" x14ac:dyDescent="0.25">
      <c r="A109" s="24" t="s">
        <v>239</v>
      </c>
      <c r="B109" s="38" t="s">
        <v>174</v>
      </c>
      <c r="C109" s="24"/>
      <c r="D109" s="39" t="s">
        <v>245</v>
      </c>
      <c r="E109" s="40">
        <f t="shared" si="4"/>
        <v>0</v>
      </c>
      <c r="F109" s="41">
        <v>0</v>
      </c>
      <c r="G109" s="41">
        <v>0</v>
      </c>
      <c r="H109" s="41">
        <v>0</v>
      </c>
      <c r="I109" s="41">
        <v>0</v>
      </c>
      <c r="J109" s="41">
        <v>1</v>
      </c>
      <c r="K109" s="41">
        <v>0</v>
      </c>
      <c r="L109" s="41">
        <v>0</v>
      </c>
      <c r="M109" s="41">
        <v>0</v>
      </c>
      <c r="N109" s="41">
        <v>0</v>
      </c>
    </row>
    <row r="110" spans="1:14" x14ac:dyDescent="0.25">
      <c r="A110" s="24" t="s">
        <v>239</v>
      </c>
      <c r="B110" s="38" t="s">
        <v>90</v>
      </c>
      <c r="C110" s="24"/>
      <c r="D110" s="39" t="s">
        <v>245</v>
      </c>
      <c r="E110" s="40">
        <f t="shared" si="4"/>
        <v>0</v>
      </c>
      <c r="F110" s="41">
        <v>0</v>
      </c>
      <c r="G110" s="41">
        <v>1</v>
      </c>
      <c r="H110" s="41">
        <v>0</v>
      </c>
      <c r="I110" s="41">
        <v>0</v>
      </c>
      <c r="J110" s="41">
        <v>0</v>
      </c>
      <c r="K110" s="41">
        <v>3</v>
      </c>
      <c r="L110" s="41">
        <v>0</v>
      </c>
      <c r="M110" s="41">
        <v>0</v>
      </c>
      <c r="N110" s="41">
        <v>0</v>
      </c>
    </row>
    <row r="111" spans="1:14" x14ac:dyDescent="0.25">
      <c r="A111" s="24" t="s">
        <v>239</v>
      </c>
      <c r="B111" s="38" t="s">
        <v>187</v>
      </c>
      <c r="C111" s="24"/>
      <c r="D111" s="39" t="s">
        <v>245</v>
      </c>
      <c r="E111" s="40">
        <f t="shared" si="4"/>
        <v>0</v>
      </c>
      <c r="F111" s="41"/>
      <c r="G111" s="41"/>
      <c r="H111" s="41"/>
      <c r="I111" s="41">
        <v>0</v>
      </c>
      <c r="J111" s="41">
        <v>0</v>
      </c>
      <c r="K111" s="41">
        <v>6</v>
      </c>
      <c r="L111" s="41">
        <v>0</v>
      </c>
      <c r="M111" s="41">
        <v>0</v>
      </c>
      <c r="N111" s="41"/>
    </row>
    <row r="112" spans="1:14" x14ac:dyDescent="0.25">
      <c r="A112" s="24" t="s">
        <v>239</v>
      </c>
      <c r="B112" s="38" t="s">
        <v>145</v>
      </c>
      <c r="C112" s="24"/>
      <c r="D112" s="39" t="s">
        <v>245</v>
      </c>
      <c r="E112" s="40">
        <f t="shared" si="4"/>
        <v>0</v>
      </c>
      <c r="F112" s="41"/>
      <c r="G112" s="41">
        <v>0</v>
      </c>
      <c r="H112" s="41">
        <v>0</v>
      </c>
      <c r="I112" s="41"/>
      <c r="J112" s="41">
        <v>0</v>
      </c>
      <c r="K112" s="41">
        <v>1</v>
      </c>
      <c r="L112" s="41">
        <v>0</v>
      </c>
      <c r="M112" s="41"/>
      <c r="N112" s="41"/>
    </row>
    <row r="113" spans="1:14" x14ac:dyDescent="0.25">
      <c r="A113" s="24" t="s">
        <v>239</v>
      </c>
      <c r="B113" s="38" t="s">
        <v>57</v>
      </c>
      <c r="C113" s="24"/>
      <c r="D113" s="39" t="s">
        <v>245</v>
      </c>
      <c r="E113" s="40">
        <f t="shared" si="4"/>
        <v>0</v>
      </c>
      <c r="F113" s="41"/>
      <c r="G113" s="41">
        <v>1943</v>
      </c>
      <c r="H113" s="41">
        <v>0</v>
      </c>
      <c r="I113" s="41">
        <v>0</v>
      </c>
      <c r="J113" s="41">
        <v>13</v>
      </c>
      <c r="K113" s="41">
        <v>40235</v>
      </c>
      <c r="L113" s="41">
        <v>0</v>
      </c>
      <c r="M113" s="41">
        <v>0</v>
      </c>
      <c r="N113" s="41"/>
    </row>
    <row r="114" spans="1:14" x14ac:dyDescent="0.25">
      <c r="A114" s="24" t="s">
        <v>239</v>
      </c>
      <c r="B114" s="38" t="s">
        <v>29</v>
      </c>
      <c r="C114" s="24"/>
      <c r="D114" s="39" t="s">
        <v>245</v>
      </c>
      <c r="E114" s="40">
        <f t="shared" si="4"/>
        <v>0</v>
      </c>
      <c r="F114" s="41">
        <v>746</v>
      </c>
      <c r="G114" s="41"/>
      <c r="H114" s="41">
        <v>7</v>
      </c>
      <c r="I114" s="41">
        <v>45</v>
      </c>
      <c r="J114" s="41"/>
      <c r="K114" s="41"/>
      <c r="L114" s="41"/>
      <c r="M114" s="41"/>
      <c r="N114" s="41"/>
    </row>
    <row r="115" spans="1:14" x14ac:dyDescent="0.25">
      <c r="A115" s="24" t="s">
        <v>239</v>
      </c>
      <c r="B115" s="38" t="s">
        <v>140</v>
      </c>
      <c r="C115" s="24"/>
      <c r="D115" s="39" t="s">
        <v>245</v>
      </c>
      <c r="E115" s="40">
        <f t="shared" si="4"/>
        <v>0</v>
      </c>
      <c r="F115" s="41">
        <v>0</v>
      </c>
      <c r="G115" s="41">
        <v>1</v>
      </c>
      <c r="H115" s="41"/>
      <c r="I115" s="41">
        <v>0</v>
      </c>
      <c r="J115" s="41"/>
      <c r="K115" s="41"/>
      <c r="L115" s="41"/>
      <c r="M115" s="41"/>
      <c r="N115" s="41"/>
    </row>
    <row r="116" spans="1:14" x14ac:dyDescent="0.25">
      <c r="A116" s="24" t="s">
        <v>239</v>
      </c>
      <c r="B116" s="38" t="s">
        <v>112</v>
      </c>
      <c r="C116" s="24"/>
      <c r="D116" s="39" t="s">
        <v>245</v>
      </c>
      <c r="E116" s="40">
        <f t="shared" si="4"/>
        <v>0</v>
      </c>
      <c r="F116" s="41">
        <v>4</v>
      </c>
      <c r="G116" s="41">
        <v>0</v>
      </c>
      <c r="H116" s="41">
        <v>0</v>
      </c>
      <c r="I116" s="41">
        <v>1</v>
      </c>
      <c r="J116" s="41"/>
      <c r="K116" s="41"/>
      <c r="L116" s="41"/>
      <c r="M116" s="41"/>
      <c r="N116" s="41"/>
    </row>
    <row r="117" spans="1:14" x14ac:dyDescent="0.25">
      <c r="A117" s="24" t="s">
        <v>239</v>
      </c>
      <c r="B117" s="38" t="s">
        <v>80</v>
      </c>
      <c r="C117" s="24"/>
      <c r="D117" s="39" t="s">
        <v>245</v>
      </c>
      <c r="E117" s="40">
        <f t="shared" si="4"/>
        <v>0</v>
      </c>
      <c r="F117" s="41"/>
      <c r="G117" s="41"/>
      <c r="H117" s="41"/>
      <c r="I117" s="41"/>
      <c r="J117" s="41"/>
      <c r="K117" s="41"/>
      <c r="L117" s="41">
        <v>0</v>
      </c>
      <c r="M117" s="41">
        <v>0</v>
      </c>
      <c r="N117" s="41"/>
    </row>
    <row r="118" spans="1:14" x14ac:dyDescent="0.25">
      <c r="A118" s="24" t="s">
        <v>239</v>
      </c>
      <c r="B118" s="38" t="s">
        <v>53</v>
      </c>
      <c r="C118" s="24"/>
      <c r="D118" s="39" t="s">
        <v>245</v>
      </c>
      <c r="E118" s="40">
        <f t="shared" si="4"/>
        <v>0</v>
      </c>
      <c r="F118" s="41"/>
      <c r="G118" s="41">
        <v>1</v>
      </c>
      <c r="H118" s="41">
        <v>1</v>
      </c>
      <c r="I118" s="41">
        <v>4</v>
      </c>
      <c r="J118" s="41"/>
      <c r="K118" s="41"/>
      <c r="L118" s="41"/>
      <c r="M118" s="41"/>
      <c r="N118" s="41"/>
    </row>
    <row r="119" spans="1:14" x14ac:dyDescent="0.25">
      <c r="A119" s="24" t="s">
        <v>239</v>
      </c>
      <c r="B119" s="38" t="s">
        <v>73</v>
      </c>
      <c r="C119" s="24"/>
      <c r="D119" s="39" t="s">
        <v>245</v>
      </c>
      <c r="E119" s="40">
        <f t="shared" si="4"/>
        <v>0</v>
      </c>
      <c r="F119" s="41">
        <v>0</v>
      </c>
      <c r="G119" s="41">
        <v>0</v>
      </c>
      <c r="H119" s="41">
        <v>0</v>
      </c>
      <c r="I119" s="41">
        <v>0</v>
      </c>
      <c r="J119" s="41">
        <v>0</v>
      </c>
      <c r="K119" s="41">
        <v>13</v>
      </c>
      <c r="L119" s="41">
        <v>0</v>
      </c>
      <c r="M119" s="41"/>
      <c r="N119" s="41"/>
    </row>
    <row r="120" spans="1:14" x14ac:dyDescent="0.25">
      <c r="A120" s="24" t="s">
        <v>239</v>
      </c>
      <c r="B120" s="38" t="s">
        <v>47</v>
      </c>
      <c r="C120" s="24"/>
      <c r="D120" s="39" t="s">
        <v>245</v>
      </c>
      <c r="E120" s="40">
        <f t="shared" si="4"/>
        <v>0</v>
      </c>
      <c r="F120" s="41">
        <v>287</v>
      </c>
      <c r="G120" s="41">
        <v>638</v>
      </c>
      <c r="H120" s="41">
        <v>0</v>
      </c>
      <c r="I120" s="41">
        <v>129</v>
      </c>
      <c r="J120" s="41">
        <v>0</v>
      </c>
      <c r="K120" s="41">
        <v>0</v>
      </c>
      <c r="L120" s="41"/>
      <c r="M120" s="41"/>
      <c r="N120" s="41"/>
    </row>
    <row r="121" spans="1:14" x14ac:dyDescent="0.25">
      <c r="A121" s="24" t="s">
        <v>239</v>
      </c>
      <c r="B121" s="38" t="s">
        <v>138</v>
      </c>
      <c r="C121" s="24"/>
      <c r="D121" s="39" t="s">
        <v>245</v>
      </c>
      <c r="E121" s="40">
        <f t="shared" si="4"/>
        <v>0</v>
      </c>
      <c r="F121" s="41">
        <v>42</v>
      </c>
      <c r="G121" s="41">
        <v>70</v>
      </c>
      <c r="H121" s="41">
        <v>158</v>
      </c>
      <c r="I121" s="41">
        <v>108</v>
      </c>
      <c r="J121" s="41">
        <v>1</v>
      </c>
      <c r="K121" s="41">
        <v>143</v>
      </c>
      <c r="L121" s="41"/>
      <c r="M121" s="41"/>
      <c r="N121" s="41"/>
    </row>
    <row r="122" spans="1:14" x14ac:dyDescent="0.25">
      <c r="A122" s="24" t="s">
        <v>239</v>
      </c>
      <c r="B122" s="38" t="s">
        <v>263</v>
      </c>
      <c r="C122" s="24"/>
      <c r="D122" s="39" t="s">
        <v>245</v>
      </c>
      <c r="E122" s="40">
        <f t="shared" si="4"/>
        <v>0</v>
      </c>
      <c r="F122" s="41">
        <v>2</v>
      </c>
      <c r="G122" s="41">
        <v>0</v>
      </c>
      <c r="H122" s="41">
        <v>0</v>
      </c>
      <c r="I122" s="41">
        <v>0</v>
      </c>
      <c r="J122" s="41">
        <v>1</v>
      </c>
      <c r="K122" s="41"/>
      <c r="L122" s="41"/>
      <c r="M122" s="41"/>
      <c r="N122" s="41"/>
    </row>
    <row r="123" spans="1:14" x14ac:dyDescent="0.25">
      <c r="A123" s="24" t="s">
        <v>239</v>
      </c>
      <c r="B123" s="38" t="s">
        <v>141</v>
      </c>
      <c r="C123" s="24"/>
      <c r="D123" s="39" t="s">
        <v>245</v>
      </c>
      <c r="E123" s="40">
        <f t="shared" si="4"/>
        <v>0</v>
      </c>
      <c r="F123" s="41">
        <v>1626</v>
      </c>
      <c r="G123" s="41">
        <v>44</v>
      </c>
      <c r="H123" s="41">
        <v>91</v>
      </c>
      <c r="I123" s="41">
        <v>64</v>
      </c>
      <c r="J123" s="41">
        <v>28</v>
      </c>
      <c r="K123" s="41"/>
      <c r="L123" s="41"/>
      <c r="M123" s="41"/>
      <c r="N123" s="41"/>
    </row>
    <row r="124" spans="1:14" x14ac:dyDescent="0.25">
      <c r="A124" s="24" t="s">
        <v>239</v>
      </c>
      <c r="B124" s="38" t="s">
        <v>178</v>
      </c>
      <c r="C124" s="24"/>
      <c r="D124" s="39" t="s">
        <v>245</v>
      </c>
      <c r="E124" s="40">
        <f t="shared" si="4"/>
        <v>0</v>
      </c>
      <c r="F124" s="41">
        <v>0</v>
      </c>
      <c r="G124" s="41">
        <v>0</v>
      </c>
      <c r="H124" s="41">
        <v>0</v>
      </c>
      <c r="I124" s="41">
        <v>0</v>
      </c>
      <c r="J124" s="41"/>
      <c r="K124" s="41"/>
      <c r="L124" s="41"/>
      <c r="M124" s="41"/>
      <c r="N124" s="41"/>
    </row>
    <row r="125" spans="1:14" x14ac:dyDescent="0.25">
      <c r="A125" s="24" t="s">
        <v>239</v>
      </c>
      <c r="B125" s="38" t="s">
        <v>76</v>
      </c>
      <c r="C125" s="24"/>
      <c r="D125" s="39" t="s">
        <v>245</v>
      </c>
      <c r="E125" s="40">
        <f t="shared" si="4"/>
        <v>0</v>
      </c>
      <c r="F125" s="41">
        <v>0</v>
      </c>
      <c r="G125" s="41">
        <v>155</v>
      </c>
      <c r="H125" s="41">
        <v>0</v>
      </c>
      <c r="I125" s="41"/>
      <c r="J125" s="41"/>
      <c r="K125" s="41"/>
      <c r="L125" s="41"/>
      <c r="M125" s="41"/>
      <c r="N125" s="41"/>
    </row>
    <row r="126" spans="1:14" x14ac:dyDescent="0.25">
      <c r="A126" s="24" t="s">
        <v>239</v>
      </c>
      <c r="B126" s="38" t="s">
        <v>108</v>
      </c>
      <c r="C126" s="24"/>
      <c r="D126" s="39" t="s">
        <v>245</v>
      </c>
      <c r="E126" s="40">
        <f t="shared" si="4"/>
        <v>0</v>
      </c>
      <c r="F126" s="41">
        <v>0</v>
      </c>
      <c r="G126" s="41">
        <v>474</v>
      </c>
      <c r="H126" s="41"/>
      <c r="I126" s="41"/>
      <c r="J126" s="41"/>
      <c r="K126" s="41"/>
      <c r="L126" s="41"/>
      <c r="M126" s="41"/>
      <c r="N126" s="41"/>
    </row>
    <row r="127" spans="1:14" x14ac:dyDescent="0.25">
      <c r="A127" s="24" t="s">
        <v>239</v>
      </c>
      <c r="B127" s="38" t="s">
        <v>156</v>
      </c>
      <c r="C127" s="24"/>
      <c r="D127" s="39" t="s">
        <v>245</v>
      </c>
      <c r="E127" s="40">
        <f t="shared" si="4"/>
        <v>0</v>
      </c>
      <c r="F127" s="41"/>
      <c r="G127" s="41"/>
      <c r="H127" s="41"/>
      <c r="I127" s="41"/>
      <c r="J127" s="41"/>
      <c r="K127" s="41"/>
      <c r="L127" s="41"/>
      <c r="M127" s="41"/>
      <c r="N127" s="41"/>
    </row>
    <row r="129" spans="1:14" x14ac:dyDescent="0.25">
      <c r="A129" s="24" t="s">
        <v>239</v>
      </c>
      <c r="B129" s="38" t="s">
        <v>224</v>
      </c>
      <c r="C129" s="24" t="s">
        <v>17</v>
      </c>
      <c r="D129" s="39" t="s">
        <v>245</v>
      </c>
      <c r="E129" s="40">
        <v>280373</v>
      </c>
      <c r="F129" s="41">
        <v>19650</v>
      </c>
      <c r="G129" s="41">
        <v>25538</v>
      </c>
      <c r="H129" s="41">
        <v>31180</v>
      </c>
      <c r="I129" s="41">
        <v>19597</v>
      </c>
      <c r="J129" s="41">
        <v>13478</v>
      </c>
      <c r="K129" s="41">
        <v>85039</v>
      </c>
      <c r="L129" s="41">
        <v>22824</v>
      </c>
      <c r="M129" s="41">
        <v>124153</v>
      </c>
      <c r="N129" s="41">
        <v>694142</v>
      </c>
    </row>
    <row r="130" spans="1:14" x14ac:dyDescent="0.25">
      <c r="A130" s="24" t="s">
        <v>239</v>
      </c>
      <c r="B130" s="38" t="s">
        <v>209</v>
      </c>
      <c r="C130" s="24" t="s">
        <v>17</v>
      </c>
      <c r="D130" s="39" t="s">
        <v>245</v>
      </c>
      <c r="E130" s="40">
        <v>353089.33333333331</v>
      </c>
      <c r="F130" s="41">
        <v>575747</v>
      </c>
      <c r="G130" s="41">
        <v>513592</v>
      </c>
      <c r="H130" s="41">
        <v>502446</v>
      </c>
      <c r="I130" s="41">
        <v>509632</v>
      </c>
      <c r="J130" s="41">
        <v>234628</v>
      </c>
      <c r="K130" s="41">
        <v>294204</v>
      </c>
      <c r="L130" s="41">
        <v>366249</v>
      </c>
      <c r="M130" s="41">
        <v>365191</v>
      </c>
      <c r="N130" s="41">
        <v>327828</v>
      </c>
    </row>
    <row r="131" spans="1:14" x14ac:dyDescent="0.25">
      <c r="A131" s="24" t="s">
        <v>239</v>
      </c>
      <c r="B131" s="38" t="s">
        <v>215</v>
      </c>
      <c r="C131" s="24" t="s">
        <v>17</v>
      </c>
      <c r="D131" s="39" t="s">
        <v>245</v>
      </c>
      <c r="E131" s="40">
        <v>89976</v>
      </c>
      <c r="F131" s="41">
        <v>4542</v>
      </c>
      <c r="G131" s="41">
        <v>4276</v>
      </c>
      <c r="H131" s="41">
        <v>5431</v>
      </c>
      <c r="I131" s="41">
        <v>6887</v>
      </c>
      <c r="J131" s="41">
        <v>3624</v>
      </c>
      <c r="K131" s="41">
        <v>2785</v>
      </c>
      <c r="L131" s="41">
        <v>101672</v>
      </c>
      <c r="M131" s="41">
        <v>11111</v>
      </c>
      <c r="N131" s="41">
        <v>157145</v>
      </c>
    </row>
    <row r="132" spans="1:14" x14ac:dyDescent="0.25">
      <c r="A132" s="24" t="s">
        <v>239</v>
      </c>
      <c r="B132" s="38" t="s">
        <v>217</v>
      </c>
      <c r="C132" s="24" t="s">
        <v>17</v>
      </c>
      <c r="D132" s="39" t="s">
        <v>245</v>
      </c>
      <c r="E132" s="40">
        <v>139959</v>
      </c>
      <c r="F132" s="41">
        <v>116107</v>
      </c>
      <c r="G132" s="41">
        <v>125342</v>
      </c>
      <c r="H132" s="41">
        <v>192857</v>
      </c>
      <c r="I132" s="41">
        <v>325967</v>
      </c>
      <c r="J132" s="41">
        <v>101920</v>
      </c>
      <c r="K132" s="41">
        <v>130459</v>
      </c>
      <c r="L132" s="41">
        <v>89405</v>
      </c>
      <c r="M132" s="41">
        <v>175316</v>
      </c>
      <c r="N132" s="41">
        <v>155156</v>
      </c>
    </row>
    <row r="133" spans="1:14" x14ac:dyDescent="0.25">
      <c r="A133" s="24" t="s">
        <v>239</v>
      </c>
      <c r="B133" s="38" t="s">
        <v>213</v>
      </c>
      <c r="C133" s="24" t="s">
        <v>17</v>
      </c>
      <c r="D133" s="39" t="s">
        <v>245</v>
      </c>
      <c r="E133" s="40">
        <v>83688.333333333328</v>
      </c>
      <c r="F133" s="41">
        <v>16153</v>
      </c>
      <c r="G133" s="41">
        <v>17585</v>
      </c>
      <c r="H133" s="41">
        <v>16956</v>
      </c>
      <c r="I133" s="41">
        <v>14214</v>
      </c>
      <c r="J133" s="41">
        <v>21072</v>
      </c>
      <c r="K133" s="41">
        <v>22978</v>
      </c>
      <c r="L133" s="41">
        <v>14754</v>
      </c>
      <c r="M133" s="41">
        <v>100913</v>
      </c>
      <c r="N133" s="41">
        <v>135398</v>
      </c>
    </row>
    <row r="134" spans="1:14" x14ac:dyDescent="0.25">
      <c r="A134" s="24" t="s">
        <v>239</v>
      </c>
      <c r="B134" s="38" t="s">
        <v>219</v>
      </c>
      <c r="C134" s="24" t="s">
        <v>17</v>
      </c>
      <c r="D134" s="39" t="s">
        <v>245</v>
      </c>
      <c r="E134" s="40">
        <v>39011</v>
      </c>
      <c r="F134" s="41">
        <v>12401</v>
      </c>
      <c r="G134" s="41">
        <v>2523</v>
      </c>
      <c r="H134" s="41">
        <v>1773</v>
      </c>
      <c r="I134" s="41">
        <v>8118</v>
      </c>
      <c r="J134" s="41">
        <v>52723</v>
      </c>
      <c r="K134" s="41">
        <v>50256</v>
      </c>
      <c r="L134" s="41">
        <v>36086</v>
      </c>
      <c r="M134" s="41">
        <v>36668</v>
      </c>
      <c r="N134" s="41">
        <v>44279</v>
      </c>
    </row>
    <row r="135" spans="1:14" x14ac:dyDescent="0.25">
      <c r="A135" s="24" t="s">
        <v>239</v>
      </c>
      <c r="B135" s="38" t="s">
        <v>229</v>
      </c>
      <c r="C135" s="24" t="s">
        <v>17</v>
      </c>
      <c r="D135" s="39" t="s">
        <v>245</v>
      </c>
      <c r="E135" s="40">
        <v>57915.333333333336</v>
      </c>
      <c r="F135" s="41">
        <v>7744</v>
      </c>
      <c r="G135" s="41">
        <v>22505</v>
      </c>
      <c r="H135" s="41">
        <v>29976</v>
      </c>
      <c r="I135" s="41">
        <v>40435</v>
      </c>
      <c r="J135" s="41">
        <v>16762</v>
      </c>
      <c r="K135" s="41">
        <v>53275</v>
      </c>
      <c r="L135" s="41">
        <v>126832</v>
      </c>
      <c r="M135" s="41">
        <v>27568</v>
      </c>
      <c r="N135" s="41">
        <v>19346</v>
      </c>
    </row>
    <row r="136" spans="1:14" x14ac:dyDescent="0.25">
      <c r="A136" s="24" t="s">
        <v>239</v>
      </c>
      <c r="B136" s="38" t="s">
        <v>218</v>
      </c>
      <c r="C136" s="24" t="s">
        <v>17</v>
      </c>
      <c r="D136" s="39" t="s">
        <v>245</v>
      </c>
      <c r="E136" s="40">
        <v>24045</v>
      </c>
      <c r="F136" s="41">
        <v>124373</v>
      </c>
      <c r="G136" s="41">
        <v>34643</v>
      </c>
      <c r="H136" s="41">
        <v>142022</v>
      </c>
      <c r="I136" s="41">
        <v>57083</v>
      </c>
      <c r="J136" s="41">
        <v>28474</v>
      </c>
      <c r="K136" s="41">
        <v>31085</v>
      </c>
      <c r="L136" s="41">
        <v>27982</v>
      </c>
      <c r="M136" s="41">
        <v>25132</v>
      </c>
      <c r="N136" s="41">
        <v>19021</v>
      </c>
    </row>
    <row r="137" spans="1:14" x14ac:dyDescent="0.25">
      <c r="A137" s="24" t="s">
        <v>239</v>
      </c>
      <c r="B137" s="38" t="s">
        <v>231</v>
      </c>
      <c r="C137" s="24" t="s">
        <v>17</v>
      </c>
      <c r="D137" s="39" t="s">
        <v>245</v>
      </c>
      <c r="E137" s="40">
        <v>9154.6666666666661</v>
      </c>
      <c r="F137" s="41">
        <v>25990</v>
      </c>
      <c r="G137" s="41">
        <v>27695</v>
      </c>
      <c r="H137" s="41">
        <v>26172</v>
      </c>
      <c r="I137" s="41">
        <v>41138</v>
      </c>
      <c r="J137" s="41">
        <v>25969</v>
      </c>
      <c r="K137" s="41">
        <v>18674</v>
      </c>
      <c r="L137" s="41">
        <v>13232</v>
      </c>
      <c r="M137" s="41">
        <v>6803</v>
      </c>
      <c r="N137" s="41">
        <v>7429</v>
      </c>
    </row>
    <row r="138" spans="1:14" x14ac:dyDescent="0.25">
      <c r="A138" s="24" t="s">
        <v>239</v>
      </c>
      <c r="B138" s="38" t="s">
        <v>230</v>
      </c>
      <c r="C138" s="24" t="s">
        <v>17</v>
      </c>
      <c r="D138" s="39" t="s">
        <v>245</v>
      </c>
      <c r="E138" s="40">
        <v>11141.333333333334</v>
      </c>
      <c r="F138" s="41">
        <v>1234</v>
      </c>
      <c r="G138" s="41">
        <v>21727</v>
      </c>
      <c r="H138" s="41">
        <v>39004</v>
      </c>
      <c r="I138" s="41">
        <v>79653</v>
      </c>
      <c r="J138" s="41">
        <v>20693</v>
      </c>
      <c r="K138" s="41">
        <v>10852</v>
      </c>
      <c r="L138" s="41">
        <v>17470</v>
      </c>
      <c r="M138" s="41">
        <v>10275</v>
      </c>
      <c r="N138" s="41">
        <v>5679</v>
      </c>
    </row>
    <row r="139" spans="1:14" x14ac:dyDescent="0.25">
      <c r="A139" s="24" t="s">
        <v>239</v>
      </c>
      <c r="B139" s="38" t="s">
        <v>220</v>
      </c>
      <c r="C139" s="24" t="s">
        <v>17</v>
      </c>
      <c r="D139" s="39" t="s">
        <v>245</v>
      </c>
      <c r="E139" s="40">
        <v>2327.3333333333335</v>
      </c>
      <c r="F139" s="41">
        <v>93</v>
      </c>
      <c r="G139" s="41">
        <v>124</v>
      </c>
      <c r="H139" s="41">
        <v>204</v>
      </c>
      <c r="I139" s="41">
        <v>751</v>
      </c>
      <c r="J139" s="41">
        <v>1362</v>
      </c>
      <c r="K139" s="41">
        <v>11052</v>
      </c>
      <c r="L139" s="41">
        <v>2083</v>
      </c>
      <c r="M139" s="41">
        <v>1097</v>
      </c>
      <c r="N139" s="41">
        <v>3802</v>
      </c>
    </row>
    <row r="140" spans="1:14" x14ac:dyDescent="0.25">
      <c r="A140" s="24" t="s">
        <v>239</v>
      </c>
      <c r="B140" s="38" t="s">
        <v>234</v>
      </c>
      <c r="C140" s="24" t="s">
        <v>17</v>
      </c>
      <c r="D140" s="39" t="s">
        <v>245</v>
      </c>
      <c r="E140" s="40">
        <v>697.33333333333337</v>
      </c>
      <c r="F140" s="41">
        <v>1371</v>
      </c>
      <c r="G140" s="41">
        <v>2335</v>
      </c>
      <c r="H140" s="41">
        <v>4028</v>
      </c>
      <c r="I140" s="41">
        <v>1840</v>
      </c>
      <c r="J140" s="41">
        <v>1708</v>
      </c>
      <c r="K140" s="41">
        <v>940</v>
      </c>
      <c r="L140" s="41">
        <v>963</v>
      </c>
      <c r="M140" s="41">
        <v>448</v>
      </c>
      <c r="N140" s="41">
        <v>681</v>
      </c>
    </row>
    <row r="141" spans="1:14" x14ac:dyDescent="0.25">
      <c r="A141" s="24" t="s">
        <v>239</v>
      </c>
      <c r="B141" s="38" t="s">
        <v>232</v>
      </c>
      <c r="C141" s="24" t="s">
        <v>17</v>
      </c>
      <c r="D141" s="39" t="s">
        <v>245</v>
      </c>
      <c r="E141" s="40">
        <v>701.66666666666663</v>
      </c>
      <c r="F141" s="41">
        <v>65</v>
      </c>
      <c r="G141" s="41">
        <v>22</v>
      </c>
      <c r="H141" s="41">
        <v>229</v>
      </c>
      <c r="I141" s="41">
        <v>496</v>
      </c>
      <c r="J141" s="41">
        <v>278</v>
      </c>
      <c r="K141" s="41">
        <v>21</v>
      </c>
      <c r="L141" s="41">
        <v>1117</v>
      </c>
      <c r="M141" s="41">
        <v>501</v>
      </c>
      <c r="N141" s="41">
        <v>487</v>
      </c>
    </row>
    <row r="142" spans="1:14" x14ac:dyDescent="0.25">
      <c r="A142" s="24" t="s">
        <v>239</v>
      </c>
      <c r="B142" s="38" t="s">
        <v>212</v>
      </c>
      <c r="C142" s="24" t="s">
        <v>17</v>
      </c>
      <c r="D142" s="39" t="s">
        <v>245</v>
      </c>
      <c r="E142" s="40">
        <v>476</v>
      </c>
      <c r="F142" s="41">
        <v>181</v>
      </c>
      <c r="G142" s="41">
        <v>697</v>
      </c>
      <c r="H142" s="41">
        <v>1035</v>
      </c>
      <c r="I142" s="41">
        <v>1070</v>
      </c>
      <c r="J142" s="41">
        <v>974</v>
      </c>
      <c r="K142" s="41">
        <v>698</v>
      </c>
      <c r="L142" s="41">
        <v>673</v>
      </c>
      <c r="M142" s="41">
        <v>309</v>
      </c>
      <c r="N142" s="41">
        <v>446</v>
      </c>
    </row>
    <row r="143" spans="1:14" x14ac:dyDescent="0.25">
      <c r="A143" s="24" t="s">
        <v>239</v>
      </c>
      <c r="B143" s="38" t="s">
        <v>208</v>
      </c>
      <c r="C143" s="24" t="s">
        <v>17</v>
      </c>
      <c r="D143" s="39" t="s">
        <v>245</v>
      </c>
      <c r="E143" s="40">
        <v>316.66666666666669</v>
      </c>
      <c r="F143" s="41">
        <v>467</v>
      </c>
      <c r="G143" s="41">
        <v>297</v>
      </c>
      <c r="H143" s="41">
        <v>496</v>
      </c>
      <c r="I143" s="41">
        <v>509</v>
      </c>
      <c r="J143" s="41">
        <v>129</v>
      </c>
      <c r="K143" s="41">
        <v>468</v>
      </c>
      <c r="L143" s="41">
        <v>460</v>
      </c>
      <c r="M143" s="41">
        <v>127</v>
      </c>
      <c r="N143" s="41">
        <v>363</v>
      </c>
    </row>
    <row r="144" spans="1:14" x14ac:dyDescent="0.25">
      <c r="A144" s="24" t="s">
        <v>239</v>
      </c>
      <c r="B144" s="38" t="s">
        <v>235</v>
      </c>
      <c r="C144" s="24" t="s">
        <v>17</v>
      </c>
      <c r="D144" s="39" t="s">
        <v>245</v>
      </c>
      <c r="E144" s="40">
        <v>456.33333333333331</v>
      </c>
      <c r="F144" s="41">
        <v>52</v>
      </c>
      <c r="G144" s="41">
        <v>61</v>
      </c>
      <c r="H144" s="41">
        <v>31</v>
      </c>
      <c r="I144" s="41">
        <v>27</v>
      </c>
      <c r="J144" s="41">
        <v>120</v>
      </c>
      <c r="K144" s="41">
        <v>4</v>
      </c>
      <c r="L144" s="41">
        <v>545</v>
      </c>
      <c r="M144" s="41">
        <v>486</v>
      </c>
      <c r="N144" s="41">
        <v>338</v>
      </c>
    </row>
    <row r="145" spans="1:14" x14ac:dyDescent="0.25">
      <c r="A145" s="24" t="s">
        <v>239</v>
      </c>
      <c r="B145" s="38" t="s">
        <v>214</v>
      </c>
      <c r="C145" s="24" t="s">
        <v>17</v>
      </c>
      <c r="D145" s="39" t="s">
        <v>245</v>
      </c>
      <c r="E145" s="40">
        <v>294</v>
      </c>
      <c r="F145" s="41">
        <v>172</v>
      </c>
      <c r="G145" s="41">
        <v>191</v>
      </c>
      <c r="H145" s="41">
        <v>980</v>
      </c>
      <c r="I145" s="41">
        <v>3970</v>
      </c>
      <c r="J145" s="41">
        <v>636</v>
      </c>
      <c r="K145" s="41">
        <v>125</v>
      </c>
      <c r="L145" s="41">
        <v>155</v>
      </c>
      <c r="M145" s="41">
        <v>441</v>
      </c>
      <c r="N145" s="41">
        <v>286</v>
      </c>
    </row>
    <row r="146" spans="1:14" x14ac:dyDescent="0.25">
      <c r="A146" s="24" t="s">
        <v>239</v>
      </c>
      <c r="B146" s="38" t="s">
        <v>223</v>
      </c>
      <c r="C146" s="24" t="s">
        <v>17</v>
      </c>
      <c r="D146" s="39" t="s">
        <v>245</v>
      </c>
      <c r="E146" s="40">
        <v>162.66666666666666</v>
      </c>
      <c r="F146" s="41">
        <v>48</v>
      </c>
      <c r="G146" s="41">
        <v>50</v>
      </c>
      <c r="H146" s="41">
        <v>70</v>
      </c>
      <c r="I146" s="41">
        <v>227</v>
      </c>
      <c r="J146" s="41">
        <v>84</v>
      </c>
      <c r="K146" s="41">
        <v>137</v>
      </c>
      <c r="L146" s="41">
        <v>93</v>
      </c>
      <c r="M146" s="41">
        <v>194</v>
      </c>
      <c r="N146" s="41">
        <v>201</v>
      </c>
    </row>
    <row r="147" spans="1:14" x14ac:dyDescent="0.25">
      <c r="A147" s="24" t="s">
        <v>239</v>
      </c>
      <c r="B147" s="38" t="s">
        <v>211</v>
      </c>
      <c r="C147" s="24" t="s">
        <v>17</v>
      </c>
      <c r="D147" s="39" t="s">
        <v>245</v>
      </c>
      <c r="E147" s="40">
        <v>356.33333333333331</v>
      </c>
      <c r="F147" s="41">
        <v>153</v>
      </c>
      <c r="G147" s="41">
        <v>112</v>
      </c>
      <c r="H147" s="41">
        <v>574</v>
      </c>
      <c r="I147" s="41">
        <v>291</v>
      </c>
      <c r="J147" s="41">
        <v>550</v>
      </c>
      <c r="K147" s="41">
        <v>0</v>
      </c>
      <c r="L147" s="41">
        <v>309</v>
      </c>
      <c r="M147" s="41">
        <v>637</v>
      </c>
      <c r="N147" s="41">
        <v>123</v>
      </c>
    </row>
    <row r="148" spans="1:14" x14ac:dyDescent="0.25">
      <c r="A148" s="24" t="s">
        <v>239</v>
      </c>
      <c r="B148" s="38" t="s">
        <v>228</v>
      </c>
      <c r="C148" s="24" t="s">
        <v>17</v>
      </c>
      <c r="D148" s="39" t="s">
        <v>245</v>
      </c>
      <c r="E148" s="40">
        <v>9464</v>
      </c>
      <c r="F148" s="41">
        <v>0</v>
      </c>
      <c r="G148" s="41">
        <v>0</v>
      </c>
      <c r="H148" s="41">
        <v>0</v>
      </c>
      <c r="I148" s="41">
        <v>40</v>
      </c>
      <c r="J148" s="41">
        <v>35</v>
      </c>
      <c r="K148" s="41">
        <v>63</v>
      </c>
      <c r="L148" s="41">
        <v>66</v>
      </c>
      <c r="M148" s="41">
        <v>28213</v>
      </c>
      <c r="N148" s="41">
        <v>113</v>
      </c>
    </row>
    <row r="149" spans="1:14" x14ac:dyDescent="0.25">
      <c r="A149" s="24" t="s">
        <v>239</v>
      </c>
      <c r="B149" s="38" t="s">
        <v>227</v>
      </c>
      <c r="C149" s="24" t="s">
        <v>17</v>
      </c>
      <c r="D149" s="39" t="s">
        <v>245</v>
      </c>
      <c r="E149" s="40">
        <v>12</v>
      </c>
      <c r="F149" s="41">
        <v>0</v>
      </c>
      <c r="G149" s="41">
        <v>299</v>
      </c>
      <c r="H149" s="41">
        <v>602</v>
      </c>
      <c r="I149" s="41">
        <v>178</v>
      </c>
      <c r="J149" s="41">
        <v>0</v>
      </c>
      <c r="K149" s="41">
        <v>0</v>
      </c>
      <c r="L149" s="41">
        <v>0</v>
      </c>
      <c r="M149" s="41">
        <v>0</v>
      </c>
      <c r="N149" s="41">
        <v>36</v>
      </c>
    </row>
    <row r="150" spans="1:14" x14ac:dyDescent="0.25">
      <c r="A150" s="24" t="s">
        <v>239</v>
      </c>
      <c r="B150" s="38" t="s">
        <v>221</v>
      </c>
      <c r="C150" s="24" t="s">
        <v>17</v>
      </c>
      <c r="D150" s="39" t="s">
        <v>245</v>
      </c>
      <c r="E150" s="40">
        <v>30</v>
      </c>
      <c r="F150" s="41">
        <v>50</v>
      </c>
      <c r="G150" s="41">
        <v>127</v>
      </c>
      <c r="H150" s="41">
        <v>341</v>
      </c>
      <c r="I150" s="41">
        <v>42</v>
      </c>
      <c r="J150" s="41">
        <v>18</v>
      </c>
      <c r="K150" s="41">
        <v>23</v>
      </c>
      <c r="L150" s="41">
        <v>35</v>
      </c>
      <c r="M150" s="41">
        <v>28</v>
      </c>
      <c r="N150" s="41">
        <v>27</v>
      </c>
    </row>
    <row r="151" spans="1:14" x14ac:dyDescent="0.25">
      <c r="A151" s="24" t="s">
        <v>239</v>
      </c>
      <c r="B151" s="38" t="s">
        <v>226</v>
      </c>
      <c r="C151" s="24" t="s">
        <v>17</v>
      </c>
      <c r="D151" s="39" t="s">
        <v>245</v>
      </c>
      <c r="E151" s="40">
        <v>17.666666666666668</v>
      </c>
      <c r="F151" s="41">
        <v>0</v>
      </c>
      <c r="G151" s="41">
        <v>130</v>
      </c>
      <c r="H151" s="41">
        <v>0</v>
      </c>
      <c r="I151" s="41">
        <v>7</v>
      </c>
      <c r="J151" s="41">
        <v>2</v>
      </c>
      <c r="K151" s="41">
        <v>13</v>
      </c>
      <c r="L151" s="41">
        <v>26</v>
      </c>
      <c r="M151" s="41">
        <v>2</v>
      </c>
      <c r="N151" s="41">
        <v>25</v>
      </c>
    </row>
    <row r="152" spans="1:14" x14ac:dyDescent="0.25">
      <c r="A152" s="24" t="s">
        <v>239</v>
      </c>
      <c r="B152" s="38" t="s">
        <v>216</v>
      </c>
      <c r="C152" s="24" t="s">
        <v>17</v>
      </c>
      <c r="D152" s="39" t="s">
        <v>245</v>
      </c>
      <c r="E152" s="40">
        <v>783.66666666666663</v>
      </c>
      <c r="F152" s="41">
        <v>638</v>
      </c>
      <c r="G152" s="41">
        <v>165</v>
      </c>
      <c r="H152" s="41">
        <v>0</v>
      </c>
      <c r="I152" s="41">
        <v>59</v>
      </c>
      <c r="J152" s="41">
        <v>157</v>
      </c>
      <c r="K152" s="41">
        <v>0</v>
      </c>
      <c r="L152" s="41">
        <v>2311</v>
      </c>
      <c r="M152" s="41">
        <v>30</v>
      </c>
      <c r="N152" s="41">
        <v>10</v>
      </c>
    </row>
    <row r="153" spans="1:14" x14ac:dyDescent="0.25">
      <c r="A153" s="24" t="s">
        <v>239</v>
      </c>
      <c r="B153" s="38" t="s">
        <v>210</v>
      </c>
      <c r="C153" s="24" t="s">
        <v>17</v>
      </c>
      <c r="D153" s="39" t="s">
        <v>245</v>
      </c>
      <c r="E153" s="40">
        <v>0</v>
      </c>
      <c r="F153" s="41">
        <v>5</v>
      </c>
      <c r="G153" s="41">
        <v>10</v>
      </c>
      <c r="H153" s="41">
        <v>2</v>
      </c>
      <c r="I153" s="41">
        <v>226</v>
      </c>
      <c r="J153" s="41">
        <v>8</v>
      </c>
      <c r="K153" s="41">
        <v>0</v>
      </c>
      <c r="L153" s="41">
        <v>0</v>
      </c>
      <c r="M153" s="41">
        <v>0</v>
      </c>
      <c r="N153" s="41">
        <v>0</v>
      </c>
    </row>
    <row r="154" spans="1:14" x14ac:dyDescent="0.25">
      <c r="A154" s="24" t="s">
        <v>239</v>
      </c>
      <c r="B154" s="38" t="s">
        <v>222</v>
      </c>
      <c r="C154" s="24" t="s">
        <v>17</v>
      </c>
      <c r="D154" s="39" t="s">
        <v>245</v>
      </c>
      <c r="E154" s="40">
        <v>23.333333333333332</v>
      </c>
      <c r="F154" s="41">
        <v>9</v>
      </c>
      <c r="G154" s="41">
        <v>11</v>
      </c>
      <c r="H154" s="41">
        <v>1</v>
      </c>
      <c r="I154" s="41">
        <v>76</v>
      </c>
      <c r="J154" s="41">
        <v>26</v>
      </c>
      <c r="K154" s="41">
        <v>1</v>
      </c>
      <c r="L154" s="41">
        <v>69</v>
      </c>
      <c r="M154" s="41">
        <v>1</v>
      </c>
      <c r="N154" s="41">
        <v>0</v>
      </c>
    </row>
    <row r="155" spans="1:14" x14ac:dyDescent="0.25">
      <c r="A155" s="24" t="s">
        <v>239</v>
      </c>
      <c r="B155" s="38" t="s">
        <v>225</v>
      </c>
      <c r="C155" s="24" t="s">
        <v>17</v>
      </c>
      <c r="D155" s="39" t="s">
        <v>245</v>
      </c>
      <c r="E155" s="40">
        <v>0</v>
      </c>
      <c r="F155" s="41">
        <v>475</v>
      </c>
      <c r="G155" s="41">
        <v>1109</v>
      </c>
      <c r="H155" s="41">
        <v>100</v>
      </c>
      <c r="I155" s="41">
        <v>986</v>
      </c>
      <c r="J155" s="41">
        <v>65</v>
      </c>
      <c r="K155" s="41">
        <v>2</v>
      </c>
      <c r="L155" s="41">
        <v>0</v>
      </c>
      <c r="M155" s="41">
        <v>0</v>
      </c>
      <c r="N155" s="41">
        <v>0</v>
      </c>
    </row>
    <row r="156" spans="1:14" x14ac:dyDescent="0.25">
      <c r="A156" s="24" t="s">
        <v>239</v>
      </c>
      <c r="B156" s="38" t="s">
        <v>264</v>
      </c>
      <c r="C156" s="24" t="s">
        <v>17</v>
      </c>
      <c r="D156" s="39" t="s">
        <v>245</v>
      </c>
      <c r="E156" s="40">
        <f>SUM(L156:N156)/3</f>
        <v>11.333333333333334</v>
      </c>
      <c r="F156" s="41">
        <v>1</v>
      </c>
      <c r="G156" s="41">
        <v>37</v>
      </c>
      <c r="H156" s="41">
        <v>30</v>
      </c>
      <c r="I156" s="41">
        <v>4</v>
      </c>
      <c r="J156" s="41">
        <v>36</v>
      </c>
      <c r="K156" s="41">
        <v>78</v>
      </c>
      <c r="L156" s="41">
        <v>1</v>
      </c>
      <c r="M156" s="41">
        <v>32</v>
      </c>
      <c r="N156" s="41">
        <v>1</v>
      </c>
    </row>
  </sheetData>
  <autoFilter ref="A6:P127">
    <sortState ref="A8:O128">
      <sortCondition descending="1" ref="E7:E128"/>
    </sortState>
  </autoFilter>
  <hyperlinks>
    <hyperlink ref="E2" location="'CONTENTS &amp; NOTES'!A1" display="Return to Contents pag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94"/>
  <sheetViews>
    <sheetView showGridLines="0" workbookViewId="0"/>
  </sheetViews>
  <sheetFormatPr defaultColWidth="9.28515625" defaultRowHeight="12" x14ac:dyDescent="0.25"/>
  <cols>
    <col min="1" max="2" width="9.28515625" style="2"/>
    <col min="3" max="3" width="20.7109375" style="2" customWidth="1"/>
    <col min="4" max="4" width="5.5703125" style="2" customWidth="1"/>
    <col min="5" max="5" width="12.42578125" style="2" customWidth="1"/>
    <col min="6" max="6" width="11.42578125" style="3" bestFit="1" customWidth="1"/>
    <col min="7" max="7" width="12.28515625" style="2" customWidth="1"/>
    <col min="8" max="14" width="11.42578125" style="2" bestFit="1" customWidth="1"/>
    <col min="15" max="16384" width="9.28515625" style="2"/>
  </cols>
  <sheetData>
    <row r="1" spans="1:14" ht="14.4" x14ac:dyDescent="0.25">
      <c r="A1" s="1" t="s">
        <v>265</v>
      </c>
      <c r="F1" s="100" t="s">
        <v>363</v>
      </c>
      <c r="G1" s="101"/>
      <c r="H1" s="102"/>
    </row>
    <row r="2" spans="1:14" s="4" customFormat="1" x14ac:dyDescent="0.25">
      <c r="A2" s="4" t="s">
        <v>1</v>
      </c>
      <c r="B2" s="4" t="s">
        <v>266</v>
      </c>
      <c r="F2" s="6"/>
    </row>
    <row r="3" spans="1:14" s="9" customFormat="1" ht="24" x14ac:dyDescent="0.25">
      <c r="A3" s="7" t="s">
        <v>3</v>
      </c>
      <c r="B3" s="7" t="s">
        <v>4</v>
      </c>
      <c r="C3" s="7" t="s">
        <v>5</v>
      </c>
      <c r="D3" s="7"/>
      <c r="E3" s="7" t="s">
        <v>6</v>
      </c>
      <c r="F3" s="8" t="s">
        <v>237</v>
      </c>
      <c r="G3" s="7" t="s">
        <v>8</v>
      </c>
      <c r="H3" s="7" t="s">
        <v>9</v>
      </c>
      <c r="I3" s="7" t="s">
        <v>10</v>
      </c>
      <c r="J3" s="7" t="s">
        <v>11</v>
      </c>
      <c r="K3" s="7" t="s">
        <v>12</v>
      </c>
      <c r="L3" s="7" t="s">
        <v>13</v>
      </c>
      <c r="M3" s="7" t="s">
        <v>14</v>
      </c>
      <c r="N3" s="7" t="s">
        <v>238</v>
      </c>
    </row>
    <row r="4" spans="1:14" s="9" customFormat="1" x14ac:dyDescent="0.25">
      <c r="A4" s="10"/>
      <c r="B4" s="10"/>
      <c r="C4" s="105" t="s">
        <v>367</v>
      </c>
      <c r="D4" s="10"/>
      <c r="E4" s="10"/>
      <c r="F4" s="45"/>
      <c r="G4" s="12">
        <f t="shared" ref="G4:N4" si="0">(COUNTIF(G7:G9561,"&gt;0")-1)</f>
        <v>111</v>
      </c>
      <c r="H4" s="12">
        <f t="shared" si="0"/>
        <v>112</v>
      </c>
      <c r="I4" s="12">
        <f t="shared" si="0"/>
        <v>138</v>
      </c>
      <c r="J4" s="12">
        <f t="shared" si="0"/>
        <v>139</v>
      </c>
      <c r="K4" s="12">
        <f t="shared" si="0"/>
        <v>139</v>
      </c>
      <c r="L4" s="12">
        <f t="shared" si="0"/>
        <v>136</v>
      </c>
      <c r="M4" s="12">
        <f t="shared" si="0"/>
        <v>143</v>
      </c>
      <c r="N4" s="12">
        <f t="shared" si="0"/>
        <v>144</v>
      </c>
    </row>
    <row r="5" spans="1:14" s="9" customFormat="1" x14ac:dyDescent="0.25">
      <c r="A5" s="10"/>
      <c r="B5" s="10"/>
      <c r="C5" s="104" t="s">
        <v>368</v>
      </c>
      <c r="D5" s="10"/>
      <c r="E5" s="10"/>
      <c r="F5" s="45">
        <f>SUBTOTAL(9,F7:F165)</f>
        <v>2592487.0363333356</v>
      </c>
      <c r="G5" s="45">
        <f t="shared" ref="G5:N5" si="1">SUBTOTAL(9,G7:G165)</f>
        <v>908257.60600000015</v>
      </c>
      <c r="H5" s="45">
        <f t="shared" si="1"/>
        <v>1024736.821</v>
      </c>
      <c r="I5" s="45">
        <f t="shared" si="1"/>
        <v>1277145.3660000004</v>
      </c>
      <c r="J5" s="45">
        <f t="shared" si="1"/>
        <v>1594994.1559999997</v>
      </c>
      <c r="K5" s="45">
        <f t="shared" si="1"/>
        <v>1586870.5499999991</v>
      </c>
      <c r="L5" s="45">
        <f t="shared" si="1"/>
        <v>2288272.1500000013</v>
      </c>
      <c r="M5" s="45">
        <f t="shared" si="1"/>
        <v>2614891.726999999</v>
      </c>
      <c r="N5" s="45">
        <f t="shared" si="1"/>
        <v>2874297.231999998</v>
      </c>
    </row>
    <row r="6" spans="1:14" s="9" customFormat="1" x14ac:dyDescent="0.25">
      <c r="A6" s="13"/>
      <c r="B6" s="13"/>
      <c r="C6" s="13"/>
      <c r="D6" s="13"/>
      <c r="E6" s="13"/>
      <c r="F6" s="14"/>
      <c r="G6" s="13"/>
      <c r="H6" s="13"/>
      <c r="I6" s="13"/>
      <c r="J6" s="13"/>
      <c r="K6" s="13"/>
      <c r="L6" s="13"/>
      <c r="M6" s="13"/>
      <c r="N6" s="13"/>
    </row>
    <row r="7" spans="1:14" s="3" customFormat="1" x14ac:dyDescent="0.25">
      <c r="A7" s="28" t="s">
        <v>15</v>
      </c>
      <c r="B7" s="28" t="s">
        <v>239</v>
      </c>
      <c r="C7" s="79" t="s">
        <v>369</v>
      </c>
      <c r="D7" s="28"/>
      <c r="E7" s="28"/>
      <c r="F7" s="44">
        <f t="shared" ref="F7:F38" si="2">SUM(L7:N7)/3</f>
        <v>791730.1906666666</v>
      </c>
      <c r="G7" s="15">
        <v>286718.54300000001</v>
      </c>
      <c r="H7" s="15">
        <v>333057.92700000003</v>
      </c>
      <c r="I7" s="15">
        <v>441656.29100000003</v>
      </c>
      <c r="J7" s="15">
        <v>558065.80299999984</v>
      </c>
      <c r="K7" s="15">
        <v>462305.84699999995</v>
      </c>
      <c r="L7" s="15">
        <v>674898.34700000007</v>
      </c>
      <c r="M7" s="15">
        <v>881349.93799999985</v>
      </c>
      <c r="N7" s="15">
        <v>818942.28699999978</v>
      </c>
    </row>
    <row r="8" spans="1:14" x14ac:dyDescent="0.25">
      <c r="A8" s="24" t="s">
        <v>15</v>
      </c>
      <c r="B8" s="24" t="s">
        <v>239</v>
      </c>
      <c r="C8" s="46" t="s">
        <v>25</v>
      </c>
      <c r="D8" s="24"/>
      <c r="E8" s="46" t="s">
        <v>18</v>
      </c>
      <c r="F8" s="44">
        <f t="shared" si="2"/>
        <v>281419.73333333334</v>
      </c>
      <c r="G8" s="47">
        <v>87832.384000000005</v>
      </c>
      <c r="H8" s="47">
        <v>98037.620999999999</v>
      </c>
      <c r="I8" s="47">
        <v>69581.813999999998</v>
      </c>
      <c r="J8" s="47">
        <v>83728.574999999997</v>
      </c>
      <c r="K8" s="47">
        <v>241534.83799999999</v>
      </c>
      <c r="L8" s="47">
        <v>240955.88399999999</v>
      </c>
      <c r="M8" s="47">
        <v>283442.80900000001</v>
      </c>
      <c r="N8" s="47">
        <v>319860.50699999998</v>
      </c>
    </row>
    <row r="9" spans="1:14" x14ac:dyDescent="0.25">
      <c r="A9" s="24" t="s">
        <v>15</v>
      </c>
      <c r="B9" s="24" t="s">
        <v>239</v>
      </c>
      <c r="C9" s="46" t="s">
        <v>93</v>
      </c>
      <c r="D9" s="24"/>
      <c r="E9" s="46" t="s">
        <v>18</v>
      </c>
      <c r="F9" s="44">
        <f t="shared" si="2"/>
        <v>242416.80166666667</v>
      </c>
      <c r="G9" s="47">
        <v>58807.733</v>
      </c>
      <c r="H9" s="47">
        <v>59849.777000000002</v>
      </c>
      <c r="I9" s="47">
        <v>73401.48</v>
      </c>
      <c r="J9" s="47">
        <v>76916.341</v>
      </c>
      <c r="K9" s="47">
        <v>134713.027</v>
      </c>
      <c r="L9" s="47">
        <v>224121.584</v>
      </c>
      <c r="M9" s="47">
        <v>243311.111</v>
      </c>
      <c r="N9" s="47">
        <v>259817.71</v>
      </c>
    </row>
    <row r="10" spans="1:14" x14ac:dyDescent="0.25">
      <c r="A10" s="24" t="s">
        <v>15</v>
      </c>
      <c r="B10" s="24" t="s">
        <v>239</v>
      </c>
      <c r="C10" s="46" t="s">
        <v>31</v>
      </c>
      <c r="D10" s="24"/>
      <c r="E10" s="46" t="s">
        <v>18</v>
      </c>
      <c r="F10" s="44">
        <f t="shared" si="2"/>
        <v>168424.34733333334</v>
      </c>
      <c r="G10" s="47">
        <v>57933.900999999998</v>
      </c>
      <c r="H10" s="47">
        <v>66185.025999999998</v>
      </c>
      <c r="I10" s="47">
        <v>89074.664999999994</v>
      </c>
      <c r="J10" s="47">
        <v>123223.16800000001</v>
      </c>
      <c r="K10" s="47">
        <v>114103.105</v>
      </c>
      <c r="L10" s="47">
        <v>146486.24600000001</v>
      </c>
      <c r="M10" s="47">
        <v>167354.859</v>
      </c>
      <c r="N10" s="47">
        <v>191431.93700000001</v>
      </c>
    </row>
    <row r="11" spans="1:14" x14ac:dyDescent="0.25">
      <c r="A11" s="24" t="s">
        <v>15</v>
      </c>
      <c r="B11" s="24" t="s">
        <v>239</v>
      </c>
      <c r="C11" s="46" t="s">
        <v>267</v>
      </c>
      <c r="D11" s="24"/>
      <c r="E11" s="46" t="s">
        <v>18</v>
      </c>
      <c r="F11" s="44">
        <f t="shared" si="2"/>
        <v>164076.212</v>
      </c>
      <c r="G11" s="47">
        <v>21583.42</v>
      </c>
      <c r="H11" s="47">
        <v>34555.644</v>
      </c>
      <c r="I11" s="47">
        <v>49484.58</v>
      </c>
      <c r="J11" s="47">
        <v>74044.235000000001</v>
      </c>
      <c r="K11" s="47">
        <v>76892.777000000002</v>
      </c>
      <c r="L11" s="47">
        <v>151304.21599999999</v>
      </c>
      <c r="M11" s="47">
        <v>178369.65900000001</v>
      </c>
      <c r="N11" s="47">
        <v>162554.761</v>
      </c>
    </row>
    <row r="12" spans="1:14" x14ac:dyDescent="0.25">
      <c r="A12" s="24" t="s">
        <v>15</v>
      </c>
      <c r="B12" s="24" t="s">
        <v>239</v>
      </c>
      <c r="C12" s="46" t="s">
        <v>33</v>
      </c>
      <c r="D12" s="24"/>
      <c r="E12" s="46" t="s">
        <v>18</v>
      </c>
      <c r="F12" s="44">
        <f t="shared" si="2"/>
        <v>144006.30166666667</v>
      </c>
      <c r="G12" s="47">
        <v>53728.868000000002</v>
      </c>
      <c r="H12" s="47">
        <v>66697.453999999998</v>
      </c>
      <c r="I12" s="47">
        <v>58499.22</v>
      </c>
      <c r="J12" s="47">
        <v>98938.726999999999</v>
      </c>
      <c r="K12" s="47">
        <v>105311.245</v>
      </c>
      <c r="L12" s="47">
        <v>126520.35</v>
      </c>
      <c r="M12" s="47">
        <v>129403.774</v>
      </c>
      <c r="N12" s="47">
        <v>176094.78099999999</v>
      </c>
    </row>
    <row r="13" spans="1:14" x14ac:dyDescent="0.25">
      <c r="A13" s="24" t="s">
        <v>15</v>
      </c>
      <c r="B13" s="24" t="s">
        <v>239</v>
      </c>
      <c r="C13" s="46" t="s">
        <v>19</v>
      </c>
      <c r="D13" s="24"/>
      <c r="E13" s="46" t="s">
        <v>18</v>
      </c>
      <c r="F13" s="44">
        <f t="shared" si="2"/>
        <v>105134.60133333334</v>
      </c>
      <c r="G13" s="47">
        <v>43181.671999999999</v>
      </c>
      <c r="H13" s="47">
        <v>50534.137000000002</v>
      </c>
      <c r="I13" s="47">
        <v>107201.76700000001</v>
      </c>
      <c r="J13" s="47">
        <v>114339.42</v>
      </c>
      <c r="K13" s="47">
        <v>72675.86</v>
      </c>
      <c r="L13" s="47">
        <v>102114.622</v>
      </c>
      <c r="M13" s="47">
        <v>97953.611000000004</v>
      </c>
      <c r="N13" s="47">
        <v>115335.571</v>
      </c>
    </row>
    <row r="14" spans="1:14" x14ac:dyDescent="0.25">
      <c r="A14" s="24" t="s">
        <v>15</v>
      </c>
      <c r="B14" s="24" t="s">
        <v>239</v>
      </c>
      <c r="C14" s="46" t="s">
        <v>29</v>
      </c>
      <c r="D14" s="24"/>
      <c r="E14" s="46" t="s">
        <v>18</v>
      </c>
      <c r="F14" s="44">
        <f t="shared" si="2"/>
        <v>91038.509666666665</v>
      </c>
      <c r="G14" s="47">
        <v>33831.228000000003</v>
      </c>
      <c r="H14" s="47">
        <v>28407.722000000002</v>
      </c>
      <c r="I14" s="47">
        <v>42315.065999999999</v>
      </c>
      <c r="J14" s="47">
        <v>68982.303</v>
      </c>
      <c r="K14" s="47">
        <v>72505.816000000006</v>
      </c>
      <c r="L14" s="47">
        <v>110767.626</v>
      </c>
      <c r="M14" s="47">
        <v>82549.244999999995</v>
      </c>
      <c r="N14" s="47">
        <v>79798.657999999996</v>
      </c>
    </row>
    <row r="15" spans="1:14" x14ac:dyDescent="0.25">
      <c r="A15" s="24" t="s">
        <v>15</v>
      </c>
      <c r="B15" s="24" t="s">
        <v>239</v>
      </c>
      <c r="C15" s="46" t="s">
        <v>86</v>
      </c>
      <c r="D15" s="24"/>
      <c r="E15" s="46" t="s">
        <v>18</v>
      </c>
      <c r="F15" s="44">
        <f t="shared" si="2"/>
        <v>82808.448666666663</v>
      </c>
      <c r="G15" s="47">
        <v>52933.177000000003</v>
      </c>
      <c r="H15" s="47">
        <v>53695.928999999996</v>
      </c>
      <c r="I15" s="47">
        <v>59904.277000000002</v>
      </c>
      <c r="J15" s="47">
        <v>57250.548000000003</v>
      </c>
      <c r="K15" s="47">
        <v>51570.088000000003</v>
      </c>
      <c r="L15" s="47">
        <v>66644.471999999994</v>
      </c>
      <c r="M15" s="47">
        <v>75644.368000000002</v>
      </c>
      <c r="N15" s="47">
        <v>106136.50599999999</v>
      </c>
    </row>
    <row r="16" spans="1:14" x14ac:dyDescent="0.25">
      <c r="A16" s="24" t="s">
        <v>15</v>
      </c>
      <c r="B16" s="24" t="s">
        <v>239</v>
      </c>
      <c r="C16" s="46" t="s">
        <v>136</v>
      </c>
      <c r="D16" s="24"/>
      <c r="E16" s="46" t="s">
        <v>18</v>
      </c>
      <c r="F16" s="44">
        <f t="shared" si="2"/>
        <v>63331.559666666668</v>
      </c>
      <c r="G16" s="47">
        <v>23905.085999999999</v>
      </c>
      <c r="H16" s="47">
        <v>20507.294000000002</v>
      </c>
      <c r="I16" s="47">
        <v>31239.653999999999</v>
      </c>
      <c r="J16" s="47">
        <v>50402.478999999999</v>
      </c>
      <c r="K16" s="47">
        <v>46361.902000000002</v>
      </c>
      <c r="L16" s="47">
        <v>51856.892</v>
      </c>
      <c r="M16" s="47">
        <v>67204.009999999995</v>
      </c>
      <c r="N16" s="47">
        <v>70933.777000000002</v>
      </c>
    </row>
    <row r="17" spans="1:14" x14ac:dyDescent="0.25">
      <c r="A17" s="24" t="s">
        <v>15</v>
      </c>
      <c r="B17" s="24" t="s">
        <v>239</v>
      </c>
      <c r="C17" s="46" t="s">
        <v>23</v>
      </c>
      <c r="D17" s="24"/>
      <c r="E17" s="46" t="s">
        <v>18</v>
      </c>
      <c r="F17" s="44">
        <f t="shared" si="2"/>
        <v>50011.083333333336</v>
      </c>
      <c r="G17" s="47">
        <v>66141.929999999993</v>
      </c>
      <c r="H17" s="47">
        <v>87420.993000000002</v>
      </c>
      <c r="I17" s="47">
        <v>77318.569000000003</v>
      </c>
      <c r="J17" s="47">
        <v>61941.991000000002</v>
      </c>
      <c r="K17" s="47">
        <v>9926.1790000000001</v>
      </c>
      <c r="L17" s="47">
        <v>38679.262000000002</v>
      </c>
      <c r="M17" s="47">
        <v>35935.580999999998</v>
      </c>
      <c r="N17" s="47">
        <v>75418.407000000007</v>
      </c>
    </row>
    <row r="18" spans="1:14" x14ac:dyDescent="0.25">
      <c r="A18" s="24" t="s">
        <v>15</v>
      </c>
      <c r="B18" s="24" t="s">
        <v>239</v>
      </c>
      <c r="C18" s="46" t="s">
        <v>49</v>
      </c>
      <c r="D18" s="24"/>
      <c r="E18" s="46" t="s">
        <v>18</v>
      </c>
      <c r="F18" s="44">
        <f t="shared" si="2"/>
        <v>45362.494999999995</v>
      </c>
      <c r="G18" s="47">
        <v>14354.618</v>
      </c>
      <c r="H18" s="47">
        <v>8967.0580000000009</v>
      </c>
      <c r="I18" s="47">
        <v>7865.68</v>
      </c>
      <c r="J18" s="47">
        <v>13073.583000000001</v>
      </c>
      <c r="K18" s="47">
        <v>15219.013999999999</v>
      </c>
      <c r="L18" s="47">
        <v>46316.913</v>
      </c>
      <c r="M18" s="47">
        <v>46128.489000000001</v>
      </c>
      <c r="N18" s="47">
        <v>43642.082999999999</v>
      </c>
    </row>
    <row r="19" spans="1:14" x14ac:dyDescent="0.25">
      <c r="A19" s="24" t="s">
        <v>15</v>
      </c>
      <c r="B19" s="24" t="s">
        <v>239</v>
      </c>
      <c r="C19" s="46" t="s">
        <v>21</v>
      </c>
      <c r="D19" s="24"/>
      <c r="E19" s="46" t="s">
        <v>18</v>
      </c>
      <c r="F19" s="44">
        <f t="shared" si="2"/>
        <v>43014.022000000004</v>
      </c>
      <c r="G19" s="47">
        <v>11781.628000000001</v>
      </c>
      <c r="H19" s="47">
        <v>14669.620999999999</v>
      </c>
      <c r="I19" s="47">
        <v>28226.906999999999</v>
      </c>
      <c r="J19" s="47">
        <v>39167.307999999997</v>
      </c>
      <c r="K19" s="47">
        <v>30061.253000000001</v>
      </c>
      <c r="L19" s="47">
        <v>33267.637999999999</v>
      </c>
      <c r="M19" s="47">
        <v>45215.03</v>
      </c>
      <c r="N19" s="47">
        <v>50559.398000000001</v>
      </c>
    </row>
    <row r="20" spans="1:14" x14ac:dyDescent="0.25">
      <c r="A20" s="24" t="s">
        <v>15</v>
      </c>
      <c r="B20" s="24" t="s">
        <v>239</v>
      </c>
      <c r="C20" s="46" t="s">
        <v>24</v>
      </c>
      <c r="D20" s="24"/>
      <c r="E20" s="46" t="s">
        <v>18</v>
      </c>
      <c r="F20" s="44">
        <f t="shared" si="2"/>
        <v>35867.450666666664</v>
      </c>
      <c r="G20" s="47">
        <v>7924.5330000000004</v>
      </c>
      <c r="H20" s="47">
        <v>7174.317</v>
      </c>
      <c r="I20" s="47">
        <v>15953.048000000001</v>
      </c>
      <c r="J20" s="47">
        <v>14856.612999999999</v>
      </c>
      <c r="K20" s="47">
        <v>19295.487000000001</v>
      </c>
      <c r="L20" s="47">
        <v>29486.202000000001</v>
      </c>
      <c r="M20" s="47">
        <v>33791.945</v>
      </c>
      <c r="N20" s="47">
        <v>44324.205000000002</v>
      </c>
    </row>
    <row r="21" spans="1:14" x14ac:dyDescent="0.25">
      <c r="A21" s="24" t="s">
        <v>15</v>
      </c>
      <c r="B21" s="24" t="s">
        <v>239</v>
      </c>
      <c r="C21" s="46" t="s">
        <v>40</v>
      </c>
      <c r="D21" s="24"/>
      <c r="E21" s="46" t="s">
        <v>18</v>
      </c>
      <c r="F21" s="44">
        <f t="shared" si="2"/>
        <v>31161.794999999998</v>
      </c>
      <c r="G21" s="47">
        <v>1335.6210000000001</v>
      </c>
      <c r="H21" s="47">
        <v>2967.7730000000001</v>
      </c>
      <c r="I21" s="47">
        <v>4391.4610000000002</v>
      </c>
      <c r="J21" s="47">
        <v>5506.0439999999999</v>
      </c>
      <c r="K21" s="47">
        <v>4205.7960000000003</v>
      </c>
      <c r="L21" s="47">
        <v>73667.755999999994</v>
      </c>
      <c r="M21" s="47">
        <v>6508.6390000000001</v>
      </c>
      <c r="N21" s="47">
        <v>13308.99</v>
      </c>
    </row>
    <row r="22" spans="1:14" x14ac:dyDescent="0.25">
      <c r="A22" s="24" t="s">
        <v>15</v>
      </c>
      <c r="B22" s="24" t="s">
        <v>239</v>
      </c>
      <c r="C22" s="46" t="s">
        <v>36</v>
      </c>
      <c r="D22" s="24"/>
      <c r="E22" s="46" t="s">
        <v>18</v>
      </c>
      <c r="F22" s="44">
        <f t="shared" si="2"/>
        <v>27871.906999999996</v>
      </c>
      <c r="G22" s="47">
        <v>2607.6889999999999</v>
      </c>
      <c r="H22" s="47">
        <v>7500.8450000000003</v>
      </c>
      <c r="I22" s="47">
        <v>12732.853999999999</v>
      </c>
      <c r="J22" s="47">
        <v>14363.555</v>
      </c>
      <c r="K22" s="47">
        <v>9832.0159999999996</v>
      </c>
      <c r="L22" s="47">
        <v>24421.218000000001</v>
      </c>
      <c r="M22" s="47">
        <v>13384.343999999999</v>
      </c>
      <c r="N22" s="47">
        <v>45810.159</v>
      </c>
    </row>
    <row r="23" spans="1:14" x14ac:dyDescent="0.25">
      <c r="A23" s="24" t="s">
        <v>15</v>
      </c>
      <c r="B23" s="24" t="s">
        <v>239</v>
      </c>
      <c r="C23" s="46" t="s">
        <v>70</v>
      </c>
      <c r="D23" s="24"/>
      <c r="E23" s="46" t="s">
        <v>18</v>
      </c>
      <c r="F23" s="44">
        <f t="shared" si="2"/>
        <v>26741.089999999997</v>
      </c>
      <c r="G23" s="47">
        <v>6883.61</v>
      </c>
      <c r="H23" s="47">
        <v>9454.27</v>
      </c>
      <c r="I23" s="47">
        <v>9455.1929999999993</v>
      </c>
      <c r="J23" s="47">
        <v>19654.16</v>
      </c>
      <c r="K23" s="47">
        <v>19000.558000000001</v>
      </c>
      <c r="L23" s="47">
        <v>16837.276999999998</v>
      </c>
      <c r="M23" s="47">
        <v>26581.327000000001</v>
      </c>
      <c r="N23" s="47">
        <v>36804.665999999997</v>
      </c>
    </row>
    <row r="24" spans="1:14" x14ac:dyDescent="0.25">
      <c r="A24" s="24" t="s">
        <v>15</v>
      </c>
      <c r="B24" s="24" t="s">
        <v>239</v>
      </c>
      <c r="C24" s="46" t="s">
        <v>90</v>
      </c>
      <c r="D24" s="24"/>
      <c r="E24" s="46" t="s">
        <v>18</v>
      </c>
      <c r="F24" s="44">
        <f t="shared" si="2"/>
        <v>21027.242666666669</v>
      </c>
      <c r="G24" s="47">
        <v>23137.455000000002</v>
      </c>
      <c r="H24" s="47">
        <v>24752.120999999999</v>
      </c>
      <c r="I24" s="47">
        <v>28311.974999999999</v>
      </c>
      <c r="J24" s="47">
        <v>28835.228999999999</v>
      </c>
      <c r="K24" s="47">
        <v>20663.496999999999</v>
      </c>
      <c r="L24" s="47">
        <v>18587.716</v>
      </c>
      <c r="M24" s="47">
        <v>20710.014999999999</v>
      </c>
      <c r="N24" s="47">
        <v>23783.996999999999</v>
      </c>
    </row>
    <row r="25" spans="1:14" x14ac:dyDescent="0.25">
      <c r="A25" s="24" t="s">
        <v>15</v>
      </c>
      <c r="B25" s="24" t="s">
        <v>239</v>
      </c>
      <c r="C25" s="46" t="s">
        <v>27</v>
      </c>
      <c r="D25" s="24"/>
      <c r="E25" s="46" t="s">
        <v>18</v>
      </c>
      <c r="F25" s="44">
        <f t="shared" si="2"/>
        <v>20431.704999999998</v>
      </c>
      <c r="G25" s="47">
        <v>1414.423</v>
      </c>
      <c r="H25" s="47">
        <v>2848.4940000000001</v>
      </c>
      <c r="I25" s="47">
        <v>4643.8289999999997</v>
      </c>
      <c r="J25" s="47">
        <v>5909.1639999999998</v>
      </c>
      <c r="K25" s="47">
        <v>2672.105</v>
      </c>
      <c r="L25" s="47">
        <v>6676.1030000000001</v>
      </c>
      <c r="M25" s="47">
        <v>21545.804</v>
      </c>
      <c r="N25" s="47">
        <v>33073.207999999999</v>
      </c>
    </row>
    <row r="26" spans="1:14" x14ac:dyDescent="0.25">
      <c r="A26" s="24" t="s">
        <v>15</v>
      </c>
      <c r="B26" s="24" t="s">
        <v>239</v>
      </c>
      <c r="C26" s="46" t="s">
        <v>28</v>
      </c>
      <c r="D26" s="24"/>
      <c r="E26" s="46" t="s">
        <v>18</v>
      </c>
      <c r="F26" s="44">
        <f t="shared" si="2"/>
        <v>16673.182666666664</v>
      </c>
      <c r="G26" s="47">
        <v>1571.2950000000001</v>
      </c>
      <c r="H26" s="47">
        <v>1553.9880000000001</v>
      </c>
      <c r="I26" s="47">
        <v>1715.7349999999999</v>
      </c>
      <c r="J26" s="47">
        <v>10936.661</v>
      </c>
      <c r="K26" s="47">
        <v>8099.3029999999999</v>
      </c>
      <c r="L26" s="47">
        <v>9196.7420000000002</v>
      </c>
      <c r="M26" s="47">
        <v>18345.661</v>
      </c>
      <c r="N26" s="47">
        <v>22477.145</v>
      </c>
    </row>
    <row r="27" spans="1:14" x14ac:dyDescent="0.25">
      <c r="A27" s="24" t="s">
        <v>15</v>
      </c>
      <c r="B27" s="24" t="s">
        <v>239</v>
      </c>
      <c r="C27" s="46" t="s">
        <v>26</v>
      </c>
      <c r="D27" s="24"/>
      <c r="E27" s="46" t="s">
        <v>18</v>
      </c>
      <c r="F27" s="44">
        <f t="shared" si="2"/>
        <v>15209.418</v>
      </c>
      <c r="G27" s="47">
        <v>2174.5259999999998</v>
      </c>
      <c r="H27" s="47">
        <v>3555.201</v>
      </c>
      <c r="I27" s="47">
        <v>4056.7579999999998</v>
      </c>
      <c r="J27" s="47">
        <v>6556.6480000000001</v>
      </c>
      <c r="K27" s="47">
        <v>6067.2060000000001</v>
      </c>
      <c r="L27" s="47">
        <v>10973.517</v>
      </c>
      <c r="M27" s="47">
        <v>11911.225</v>
      </c>
      <c r="N27" s="47">
        <v>22743.511999999999</v>
      </c>
    </row>
    <row r="28" spans="1:14" x14ac:dyDescent="0.25">
      <c r="A28" s="24" t="s">
        <v>15</v>
      </c>
      <c r="B28" s="24" t="s">
        <v>239</v>
      </c>
      <c r="C28" s="46" t="s">
        <v>43</v>
      </c>
      <c r="D28" s="24"/>
      <c r="E28" s="46" t="s">
        <v>18</v>
      </c>
      <c r="F28" s="44">
        <f t="shared" si="2"/>
        <v>13618.343999999999</v>
      </c>
      <c r="G28" s="47" t="s">
        <v>60</v>
      </c>
      <c r="H28" s="47">
        <v>55.844999999999999</v>
      </c>
      <c r="I28" s="47">
        <v>913.19200000000001</v>
      </c>
      <c r="J28" s="47">
        <v>1540.548</v>
      </c>
      <c r="K28" s="47">
        <v>4701.116</v>
      </c>
      <c r="L28" s="47">
        <v>2575.6680000000001</v>
      </c>
      <c r="M28" s="47">
        <v>3417.4259999999999</v>
      </c>
      <c r="N28" s="47">
        <v>34861.938000000002</v>
      </c>
    </row>
    <row r="29" spans="1:14" x14ac:dyDescent="0.25">
      <c r="A29" s="24" t="s">
        <v>15</v>
      </c>
      <c r="B29" s="24" t="s">
        <v>239</v>
      </c>
      <c r="C29" s="46" t="s">
        <v>45</v>
      </c>
      <c r="D29" s="24"/>
      <c r="E29" s="46" t="s">
        <v>18</v>
      </c>
      <c r="F29" s="44">
        <f t="shared" si="2"/>
        <v>12498.779</v>
      </c>
      <c r="G29" s="47">
        <v>1324.663</v>
      </c>
      <c r="H29" s="47">
        <v>811.93</v>
      </c>
      <c r="I29" s="47">
        <v>1170.902</v>
      </c>
      <c r="J29" s="47">
        <v>4030.0129999999999</v>
      </c>
      <c r="K29" s="47">
        <v>1384.193</v>
      </c>
      <c r="L29" s="47">
        <v>8722.6859999999997</v>
      </c>
      <c r="M29" s="47">
        <v>13706.42</v>
      </c>
      <c r="N29" s="47">
        <v>15067.231</v>
      </c>
    </row>
    <row r="30" spans="1:14" x14ac:dyDescent="0.25">
      <c r="A30" s="24" t="s">
        <v>15</v>
      </c>
      <c r="B30" s="24" t="s">
        <v>239</v>
      </c>
      <c r="C30" s="46" t="s">
        <v>62</v>
      </c>
      <c r="D30" s="24"/>
      <c r="E30" s="46" t="s">
        <v>18</v>
      </c>
      <c r="F30" s="44">
        <f t="shared" si="2"/>
        <v>11429.657666666666</v>
      </c>
      <c r="G30" s="47">
        <v>2431.2249999999999</v>
      </c>
      <c r="H30" s="47">
        <v>2591.127</v>
      </c>
      <c r="I30" s="47">
        <v>5237.4560000000001</v>
      </c>
      <c r="J30" s="47">
        <v>4443.5150000000003</v>
      </c>
      <c r="K30" s="47">
        <v>4301.4669999999996</v>
      </c>
      <c r="L30" s="47">
        <v>4681.0780000000004</v>
      </c>
      <c r="M30" s="47">
        <v>16577.274000000001</v>
      </c>
      <c r="N30" s="47">
        <v>13030.620999999999</v>
      </c>
    </row>
    <row r="31" spans="1:14" x14ac:dyDescent="0.25">
      <c r="A31" s="24" t="s">
        <v>15</v>
      </c>
      <c r="B31" s="24" t="s">
        <v>239</v>
      </c>
      <c r="C31" s="46" t="s">
        <v>37</v>
      </c>
      <c r="D31" s="24"/>
      <c r="E31" s="46" t="s">
        <v>18</v>
      </c>
      <c r="F31" s="44">
        <f t="shared" si="2"/>
        <v>10483.842333333332</v>
      </c>
      <c r="G31" s="47">
        <v>2051.5889999999999</v>
      </c>
      <c r="H31" s="47">
        <v>2510.3939999999998</v>
      </c>
      <c r="I31" s="47">
        <v>4915.3770000000004</v>
      </c>
      <c r="J31" s="47">
        <v>5246.5510000000004</v>
      </c>
      <c r="K31" s="47">
        <v>6095.3180000000002</v>
      </c>
      <c r="L31" s="47">
        <v>6621.4430000000002</v>
      </c>
      <c r="M31" s="47">
        <v>10274.300999999999</v>
      </c>
      <c r="N31" s="47">
        <v>14555.782999999999</v>
      </c>
    </row>
    <row r="32" spans="1:14" x14ac:dyDescent="0.25">
      <c r="A32" s="24" t="s">
        <v>15</v>
      </c>
      <c r="B32" s="24" t="s">
        <v>239</v>
      </c>
      <c r="C32" s="46" t="s">
        <v>20</v>
      </c>
      <c r="D32" s="24"/>
      <c r="E32" s="46" t="s">
        <v>18</v>
      </c>
      <c r="F32" s="44">
        <f t="shared" si="2"/>
        <v>10309.564666666667</v>
      </c>
      <c r="G32" s="47">
        <v>7676.5739999999996</v>
      </c>
      <c r="H32" s="47">
        <v>5128.2280000000001</v>
      </c>
      <c r="I32" s="47">
        <v>6768.2370000000001</v>
      </c>
      <c r="J32" s="47">
        <v>8598.9660000000003</v>
      </c>
      <c r="K32" s="47">
        <v>8813.6409999999996</v>
      </c>
      <c r="L32" s="47">
        <v>8547.64</v>
      </c>
      <c r="M32" s="47">
        <v>12138.838</v>
      </c>
      <c r="N32" s="47">
        <v>10242.216</v>
      </c>
    </row>
    <row r="33" spans="1:14" x14ac:dyDescent="0.25">
      <c r="A33" s="24" t="s">
        <v>15</v>
      </c>
      <c r="B33" s="24" t="s">
        <v>239</v>
      </c>
      <c r="C33" s="46" t="s">
        <v>38</v>
      </c>
      <c r="D33" s="24"/>
      <c r="E33" s="46" t="s">
        <v>18</v>
      </c>
      <c r="F33" s="44">
        <f t="shared" si="2"/>
        <v>7300.4303333333337</v>
      </c>
      <c r="G33" s="47">
        <v>1220.43</v>
      </c>
      <c r="H33" s="47">
        <v>1581.0219999999999</v>
      </c>
      <c r="I33" s="47">
        <v>1603.66</v>
      </c>
      <c r="J33" s="47">
        <v>2124.19</v>
      </c>
      <c r="K33" s="47">
        <v>1238.7909999999999</v>
      </c>
      <c r="L33" s="47">
        <v>6058.4560000000001</v>
      </c>
      <c r="M33" s="47">
        <v>7261.2870000000003</v>
      </c>
      <c r="N33" s="47">
        <v>8581.5480000000007</v>
      </c>
    </row>
    <row r="34" spans="1:14" x14ac:dyDescent="0.25">
      <c r="A34" s="24" t="s">
        <v>15</v>
      </c>
      <c r="B34" s="24" t="s">
        <v>239</v>
      </c>
      <c r="C34" s="46" t="s">
        <v>44</v>
      </c>
      <c r="D34" s="24"/>
      <c r="E34" s="46" t="s">
        <v>18</v>
      </c>
      <c r="F34" s="44">
        <f t="shared" si="2"/>
        <v>6889.1293333333333</v>
      </c>
      <c r="G34" s="47">
        <v>1315.4369999999999</v>
      </c>
      <c r="H34" s="47">
        <v>1464.4649999999999</v>
      </c>
      <c r="I34" s="47">
        <v>2175.9699999999998</v>
      </c>
      <c r="J34" s="47">
        <v>1963.431</v>
      </c>
      <c r="K34" s="47">
        <v>1823.5050000000001</v>
      </c>
      <c r="L34" s="47">
        <v>2543.0859999999998</v>
      </c>
      <c r="M34" s="47">
        <v>9254.7150000000001</v>
      </c>
      <c r="N34" s="47">
        <v>8869.5869999999995</v>
      </c>
    </row>
    <row r="35" spans="1:14" x14ac:dyDescent="0.25">
      <c r="A35" s="24" t="s">
        <v>15</v>
      </c>
      <c r="B35" s="24" t="s">
        <v>239</v>
      </c>
      <c r="C35" s="46" t="s">
        <v>82</v>
      </c>
      <c r="D35" s="24"/>
      <c r="E35" s="46" t="s">
        <v>18</v>
      </c>
      <c r="F35" s="44">
        <f t="shared" si="2"/>
        <v>3991.3063333333339</v>
      </c>
      <c r="G35" s="47">
        <v>278.7</v>
      </c>
      <c r="H35" s="47" t="s">
        <v>60</v>
      </c>
      <c r="I35" s="47">
        <v>333.73399999999998</v>
      </c>
      <c r="J35" s="47">
        <v>13.911</v>
      </c>
      <c r="K35" s="47">
        <v>223.11099999999999</v>
      </c>
      <c r="L35" s="47">
        <v>131.28100000000001</v>
      </c>
      <c r="M35" s="47">
        <v>144.38399999999999</v>
      </c>
      <c r="N35" s="47">
        <v>11698.254000000001</v>
      </c>
    </row>
    <row r="36" spans="1:14" x14ac:dyDescent="0.25">
      <c r="A36" s="24" t="s">
        <v>15</v>
      </c>
      <c r="B36" s="24" t="s">
        <v>239</v>
      </c>
      <c r="C36" s="46" t="s">
        <v>30</v>
      </c>
      <c r="D36" s="24"/>
      <c r="E36" s="46" t="s">
        <v>18</v>
      </c>
      <c r="F36" s="44">
        <f t="shared" si="2"/>
        <v>3777.2100000000005</v>
      </c>
      <c r="G36" s="47">
        <v>7869.1869999999999</v>
      </c>
      <c r="H36" s="47">
        <v>10388.681</v>
      </c>
      <c r="I36" s="47">
        <v>5306.32</v>
      </c>
      <c r="J36" s="47">
        <v>10897.593000000001</v>
      </c>
      <c r="K36" s="47">
        <v>8787.3549999999996</v>
      </c>
      <c r="L36" s="47">
        <v>6745.357</v>
      </c>
      <c r="M36" s="47">
        <v>2724.6109999999999</v>
      </c>
      <c r="N36" s="47">
        <v>1861.662</v>
      </c>
    </row>
    <row r="37" spans="1:14" x14ac:dyDescent="0.25">
      <c r="A37" s="24" t="s">
        <v>15</v>
      </c>
      <c r="B37" s="24" t="s">
        <v>239</v>
      </c>
      <c r="C37" s="46" t="s">
        <v>77</v>
      </c>
      <c r="D37" s="24"/>
      <c r="E37" s="46" t="s">
        <v>18</v>
      </c>
      <c r="F37" s="44">
        <f t="shared" si="2"/>
        <v>3449.7963333333337</v>
      </c>
      <c r="G37" s="47">
        <v>944.42100000000005</v>
      </c>
      <c r="H37" s="47">
        <v>939.04100000000005</v>
      </c>
      <c r="I37" s="47">
        <v>964.54100000000005</v>
      </c>
      <c r="J37" s="47">
        <v>1894.337</v>
      </c>
      <c r="K37" s="47">
        <v>1809.5920000000001</v>
      </c>
      <c r="L37" s="47">
        <v>7898.9660000000003</v>
      </c>
      <c r="M37" s="47">
        <v>1218.67</v>
      </c>
      <c r="N37" s="47">
        <v>1231.7529999999999</v>
      </c>
    </row>
    <row r="38" spans="1:14" x14ac:dyDescent="0.25">
      <c r="A38" s="24" t="s">
        <v>15</v>
      </c>
      <c r="B38" s="24" t="s">
        <v>239</v>
      </c>
      <c r="C38" s="46" t="s">
        <v>51</v>
      </c>
      <c r="D38" s="24"/>
      <c r="E38" s="46" t="s">
        <v>18</v>
      </c>
      <c r="F38" s="44">
        <f t="shared" si="2"/>
        <v>2985.1620000000003</v>
      </c>
      <c r="G38" s="47">
        <v>62.408999999999999</v>
      </c>
      <c r="H38" s="47">
        <v>176.732</v>
      </c>
      <c r="I38" s="47">
        <v>1100.375</v>
      </c>
      <c r="J38" s="47">
        <v>1403.39</v>
      </c>
      <c r="K38" s="47">
        <v>1478.42</v>
      </c>
      <c r="L38" s="47">
        <v>1640.6089999999999</v>
      </c>
      <c r="M38" s="47">
        <v>3358.0650000000001</v>
      </c>
      <c r="N38" s="47">
        <v>3956.8119999999999</v>
      </c>
    </row>
    <row r="39" spans="1:14" x14ac:dyDescent="0.25">
      <c r="A39" s="24" t="s">
        <v>15</v>
      </c>
      <c r="B39" s="24" t="s">
        <v>239</v>
      </c>
      <c r="C39" s="46" t="s">
        <v>84</v>
      </c>
      <c r="D39" s="24"/>
      <c r="E39" s="46" t="s">
        <v>18</v>
      </c>
      <c r="F39" s="44">
        <f t="shared" ref="F39:F70" si="3">SUM(L39:N39)/3</f>
        <v>2829.5643333333333</v>
      </c>
      <c r="G39" s="47">
        <v>133.155</v>
      </c>
      <c r="H39" s="47">
        <v>39.420999999999999</v>
      </c>
      <c r="I39" s="47">
        <v>137.303</v>
      </c>
      <c r="J39" s="47">
        <v>458.76799999999997</v>
      </c>
      <c r="K39" s="47">
        <v>79.081999999999994</v>
      </c>
      <c r="L39" s="47">
        <v>1107.5260000000001</v>
      </c>
      <c r="M39" s="47">
        <v>4083.63</v>
      </c>
      <c r="N39" s="47">
        <v>3297.5369999999998</v>
      </c>
    </row>
    <row r="40" spans="1:14" x14ac:dyDescent="0.25">
      <c r="A40" s="24" t="s">
        <v>15</v>
      </c>
      <c r="B40" s="24" t="s">
        <v>239</v>
      </c>
      <c r="C40" s="46" t="s">
        <v>68</v>
      </c>
      <c r="D40" s="24"/>
      <c r="E40" s="46" t="s">
        <v>18</v>
      </c>
      <c r="F40" s="44">
        <f t="shared" si="3"/>
        <v>2610.3200000000002</v>
      </c>
      <c r="G40" s="47">
        <v>22.074999999999999</v>
      </c>
      <c r="H40" s="47">
        <v>78.019000000000005</v>
      </c>
      <c r="I40" s="47">
        <v>581.16200000000003</v>
      </c>
      <c r="J40" s="47">
        <v>1985.0340000000001</v>
      </c>
      <c r="K40" s="47">
        <v>2712.9279999999999</v>
      </c>
      <c r="L40" s="47">
        <v>750.899</v>
      </c>
      <c r="M40" s="47">
        <v>4453.9380000000001</v>
      </c>
      <c r="N40" s="47">
        <v>2626.123</v>
      </c>
    </row>
    <row r="41" spans="1:14" x14ac:dyDescent="0.25">
      <c r="A41" s="24" t="s">
        <v>15</v>
      </c>
      <c r="B41" s="24" t="s">
        <v>239</v>
      </c>
      <c r="C41" s="46" t="s">
        <v>116</v>
      </c>
      <c r="D41" s="24"/>
      <c r="E41" s="46" t="s">
        <v>18</v>
      </c>
      <c r="F41" s="44">
        <f t="shared" si="3"/>
        <v>2467.9629999999997</v>
      </c>
      <c r="G41" s="47" t="s">
        <v>60</v>
      </c>
      <c r="H41" s="47">
        <v>2.2410000000000001</v>
      </c>
      <c r="I41" s="47">
        <v>2.105</v>
      </c>
      <c r="J41" s="47" t="s">
        <v>60</v>
      </c>
      <c r="K41" s="47" t="s">
        <v>60</v>
      </c>
      <c r="L41" s="47">
        <v>630.24400000000003</v>
      </c>
      <c r="M41" s="47">
        <v>5850.098</v>
      </c>
      <c r="N41" s="47">
        <v>923.54700000000003</v>
      </c>
    </row>
    <row r="42" spans="1:14" x14ac:dyDescent="0.25">
      <c r="A42" s="24" t="s">
        <v>15</v>
      </c>
      <c r="B42" s="24" t="s">
        <v>239</v>
      </c>
      <c r="C42" s="46" t="s">
        <v>42</v>
      </c>
      <c r="D42" s="24"/>
      <c r="E42" s="46" t="s">
        <v>18</v>
      </c>
      <c r="F42" s="44">
        <f t="shared" si="3"/>
        <v>2295.7906666666663</v>
      </c>
      <c r="G42" s="47">
        <v>560.476</v>
      </c>
      <c r="H42" s="47">
        <v>2141.61</v>
      </c>
      <c r="I42" s="47">
        <v>943.19799999999998</v>
      </c>
      <c r="J42" s="47">
        <v>1312.569</v>
      </c>
      <c r="K42" s="47">
        <v>970.31899999999996</v>
      </c>
      <c r="L42" s="47">
        <v>1782.567</v>
      </c>
      <c r="M42" s="47">
        <v>2064.174</v>
      </c>
      <c r="N42" s="47">
        <v>3040.6309999999999</v>
      </c>
    </row>
    <row r="43" spans="1:14" x14ac:dyDescent="0.25">
      <c r="A43" s="24" t="s">
        <v>15</v>
      </c>
      <c r="B43" s="24" t="s">
        <v>239</v>
      </c>
      <c r="C43" s="46" t="s">
        <v>73</v>
      </c>
      <c r="D43" s="24"/>
      <c r="E43" s="46" t="s">
        <v>18</v>
      </c>
      <c r="F43" s="44">
        <f t="shared" si="3"/>
        <v>2120.4183333333335</v>
      </c>
      <c r="G43" s="47">
        <v>7.89</v>
      </c>
      <c r="H43" s="47">
        <v>312.82299999999998</v>
      </c>
      <c r="I43" s="47">
        <v>65.840999999999994</v>
      </c>
      <c r="J43" s="47">
        <v>272.92099999999999</v>
      </c>
      <c r="K43" s="47">
        <v>372.839</v>
      </c>
      <c r="L43" s="47">
        <v>1159.799</v>
      </c>
      <c r="M43" s="47">
        <v>1821.086</v>
      </c>
      <c r="N43" s="47">
        <v>3380.37</v>
      </c>
    </row>
    <row r="44" spans="1:14" x14ac:dyDescent="0.25">
      <c r="A44" s="24" t="s">
        <v>15</v>
      </c>
      <c r="B44" s="24" t="s">
        <v>239</v>
      </c>
      <c r="C44" s="46" t="s">
        <v>47</v>
      </c>
      <c r="D44" s="24"/>
      <c r="E44" s="46" t="s">
        <v>18</v>
      </c>
      <c r="F44" s="44">
        <f t="shared" si="3"/>
        <v>1973.1433333333334</v>
      </c>
      <c r="G44" s="47">
        <v>165.36</v>
      </c>
      <c r="H44" s="47" t="s">
        <v>60</v>
      </c>
      <c r="I44" s="47">
        <v>936.68399999999997</v>
      </c>
      <c r="J44" s="47">
        <v>1876.2170000000001</v>
      </c>
      <c r="K44" s="47">
        <v>3674.9259999999999</v>
      </c>
      <c r="L44" s="47">
        <v>2767.6529999999998</v>
      </c>
      <c r="M44" s="47">
        <v>951.88599999999997</v>
      </c>
      <c r="N44" s="47">
        <v>2199.8910000000001</v>
      </c>
    </row>
    <row r="45" spans="1:14" x14ac:dyDescent="0.25">
      <c r="A45" s="24" t="s">
        <v>15</v>
      </c>
      <c r="B45" s="24" t="s">
        <v>239</v>
      </c>
      <c r="C45" s="46" t="s">
        <v>257</v>
      </c>
      <c r="D45" s="24"/>
      <c r="E45" s="46" t="s">
        <v>18</v>
      </c>
      <c r="F45" s="44">
        <f t="shared" si="3"/>
        <v>1895.3046666666667</v>
      </c>
      <c r="G45" s="47" t="s">
        <v>60</v>
      </c>
      <c r="H45" s="47">
        <v>42.436999999999998</v>
      </c>
      <c r="I45" s="47">
        <v>11212.492</v>
      </c>
      <c r="J45" s="47">
        <v>2174.732</v>
      </c>
      <c r="K45" s="47">
        <v>888.48800000000006</v>
      </c>
      <c r="L45" s="47">
        <v>843.60599999999999</v>
      </c>
      <c r="M45" s="47">
        <v>4711.259</v>
      </c>
      <c r="N45" s="47">
        <v>131.04900000000001</v>
      </c>
    </row>
    <row r="46" spans="1:14" x14ac:dyDescent="0.25">
      <c r="A46" s="24" t="s">
        <v>15</v>
      </c>
      <c r="B46" s="24" t="s">
        <v>239</v>
      </c>
      <c r="C46" s="46" t="s">
        <v>34</v>
      </c>
      <c r="D46" s="24"/>
      <c r="E46" s="46" t="s">
        <v>18</v>
      </c>
      <c r="F46" s="44">
        <f t="shared" si="3"/>
        <v>1880.7670000000001</v>
      </c>
      <c r="G46" s="47">
        <v>463.70299999999997</v>
      </c>
      <c r="H46" s="47">
        <v>302.40899999999999</v>
      </c>
      <c r="I46" s="47">
        <v>292.488</v>
      </c>
      <c r="J46" s="47">
        <v>2083.79</v>
      </c>
      <c r="K46" s="47">
        <v>1871.8130000000001</v>
      </c>
      <c r="L46" s="47">
        <v>1298.5340000000001</v>
      </c>
      <c r="M46" s="47">
        <v>2477.895</v>
      </c>
      <c r="N46" s="47">
        <v>1865.8720000000001</v>
      </c>
    </row>
    <row r="47" spans="1:14" x14ac:dyDescent="0.25">
      <c r="A47" s="24" t="s">
        <v>15</v>
      </c>
      <c r="B47" s="24" t="s">
        <v>239</v>
      </c>
      <c r="C47" s="46" t="s">
        <v>53</v>
      </c>
      <c r="D47" s="24"/>
      <c r="E47" s="46" t="s">
        <v>18</v>
      </c>
      <c r="F47" s="44">
        <f t="shared" si="3"/>
        <v>1870.2996666666666</v>
      </c>
      <c r="G47" s="47">
        <v>112.31399999999999</v>
      </c>
      <c r="H47" s="47">
        <v>46.414000000000001</v>
      </c>
      <c r="I47" s="47">
        <v>167.32300000000001</v>
      </c>
      <c r="J47" s="47">
        <v>706.68799999999999</v>
      </c>
      <c r="K47" s="47">
        <v>566.92700000000002</v>
      </c>
      <c r="L47" s="47">
        <v>693.41700000000003</v>
      </c>
      <c r="M47" s="47">
        <v>3113.3629999999998</v>
      </c>
      <c r="N47" s="47">
        <v>1804.1189999999999</v>
      </c>
    </row>
    <row r="48" spans="1:14" x14ac:dyDescent="0.25">
      <c r="A48" s="24" t="s">
        <v>15</v>
      </c>
      <c r="B48" s="24" t="s">
        <v>239</v>
      </c>
      <c r="C48" s="46" t="s">
        <v>95</v>
      </c>
      <c r="D48" s="24"/>
      <c r="E48" s="46" t="s">
        <v>18</v>
      </c>
      <c r="F48" s="44">
        <f t="shared" si="3"/>
        <v>1657.2690000000002</v>
      </c>
      <c r="G48" s="47" t="s">
        <v>60</v>
      </c>
      <c r="H48" s="47" t="s">
        <v>60</v>
      </c>
      <c r="I48" s="47">
        <v>52.073999999999998</v>
      </c>
      <c r="J48" s="47">
        <v>114.176</v>
      </c>
      <c r="K48" s="47">
        <v>431.79899999999998</v>
      </c>
      <c r="L48" s="47">
        <v>1476.6849999999999</v>
      </c>
      <c r="M48" s="47">
        <v>935.65700000000004</v>
      </c>
      <c r="N48" s="47">
        <v>2559.4650000000001</v>
      </c>
    </row>
    <row r="49" spans="1:14" x14ac:dyDescent="0.25">
      <c r="A49" s="24" t="s">
        <v>15</v>
      </c>
      <c r="B49" s="24" t="s">
        <v>239</v>
      </c>
      <c r="C49" s="46" t="s">
        <v>72</v>
      </c>
      <c r="D49" s="24"/>
      <c r="E49" s="46" t="s">
        <v>18</v>
      </c>
      <c r="F49" s="44">
        <f t="shared" si="3"/>
        <v>1216.825</v>
      </c>
      <c r="G49" s="47">
        <v>303.471</v>
      </c>
      <c r="H49" s="47">
        <v>944.12</v>
      </c>
      <c r="I49" s="47">
        <v>1142.4870000000001</v>
      </c>
      <c r="J49" s="47">
        <v>874.43899999999996</v>
      </c>
      <c r="K49" s="47">
        <v>1293.6489999999999</v>
      </c>
      <c r="L49" s="47">
        <v>824.03899999999999</v>
      </c>
      <c r="M49" s="47">
        <v>1728.519</v>
      </c>
      <c r="N49" s="47">
        <v>1097.9169999999999</v>
      </c>
    </row>
    <row r="50" spans="1:14" x14ac:dyDescent="0.25">
      <c r="A50" s="24" t="s">
        <v>15</v>
      </c>
      <c r="B50" s="24" t="s">
        <v>239</v>
      </c>
      <c r="C50" s="46" t="s">
        <v>63</v>
      </c>
      <c r="D50" s="24"/>
      <c r="E50" s="46" t="s">
        <v>18</v>
      </c>
      <c r="F50" s="44">
        <f t="shared" si="3"/>
        <v>1216.5119999999999</v>
      </c>
      <c r="G50" s="47">
        <v>9.8219999999999992</v>
      </c>
      <c r="H50" s="47">
        <v>27.466000000000001</v>
      </c>
      <c r="I50" s="47">
        <v>82.850999999999999</v>
      </c>
      <c r="J50" s="47">
        <v>584.75599999999997</v>
      </c>
      <c r="K50" s="47">
        <v>670.62900000000002</v>
      </c>
      <c r="L50" s="47">
        <v>1932.0229999999999</v>
      </c>
      <c r="M50" s="47">
        <v>1078.7180000000001</v>
      </c>
      <c r="N50" s="47">
        <v>638.79499999999996</v>
      </c>
    </row>
    <row r="51" spans="1:14" x14ac:dyDescent="0.25">
      <c r="A51" s="24" t="s">
        <v>15</v>
      </c>
      <c r="B51" s="24" t="s">
        <v>239</v>
      </c>
      <c r="C51" s="46" t="s">
        <v>76</v>
      </c>
      <c r="D51" s="24"/>
      <c r="E51" s="46" t="s">
        <v>18</v>
      </c>
      <c r="F51" s="44">
        <f t="shared" si="3"/>
        <v>1065.037</v>
      </c>
      <c r="G51" s="47">
        <v>2279.8270000000002</v>
      </c>
      <c r="H51" s="47">
        <v>899.14300000000003</v>
      </c>
      <c r="I51" s="47">
        <v>922.97500000000002</v>
      </c>
      <c r="J51" s="47">
        <v>2076.0439999999999</v>
      </c>
      <c r="K51" s="47">
        <v>732.00099999999998</v>
      </c>
      <c r="L51" s="47">
        <v>360.02699999999999</v>
      </c>
      <c r="M51" s="47">
        <v>1800.6</v>
      </c>
      <c r="N51" s="47">
        <v>1034.4839999999999</v>
      </c>
    </row>
    <row r="52" spans="1:14" x14ac:dyDescent="0.25">
      <c r="A52" s="24" t="s">
        <v>15</v>
      </c>
      <c r="B52" s="24" t="s">
        <v>239</v>
      </c>
      <c r="C52" s="46" t="s">
        <v>65</v>
      </c>
      <c r="D52" s="24"/>
      <c r="E52" s="46" t="s">
        <v>18</v>
      </c>
      <c r="F52" s="44">
        <f t="shared" si="3"/>
        <v>1037.357</v>
      </c>
      <c r="G52" s="47">
        <v>300.04300000000001</v>
      </c>
      <c r="H52" s="47">
        <v>1100.4939999999999</v>
      </c>
      <c r="I52" s="47">
        <v>1748.5260000000001</v>
      </c>
      <c r="J52" s="47">
        <v>672.16300000000001</v>
      </c>
      <c r="K52" s="47">
        <v>175.32300000000001</v>
      </c>
      <c r="L52" s="47">
        <v>577.84900000000005</v>
      </c>
      <c r="M52" s="47">
        <v>1130.9870000000001</v>
      </c>
      <c r="N52" s="47">
        <v>1403.2349999999999</v>
      </c>
    </row>
    <row r="53" spans="1:14" x14ac:dyDescent="0.25">
      <c r="A53" s="24" t="s">
        <v>15</v>
      </c>
      <c r="B53" s="24" t="s">
        <v>239</v>
      </c>
      <c r="C53" s="46" t="s">
        <v>91</v>
      </c>
      <c r="D53" s="24"/>
      <c r="E53" s="46" t="s">
        <v>18</v>
      </c>
      <c r="F53" s="44">
        <f t="shared" si="3"/>
        <v>581.19600000000003</v>
      </c>
      <c r="G53" s="47" t="s">
        <v>60</v>
      </c>
      <c r="H53" s="47">
        <v>2.3140000000000001</v>
      </c>
      <c r="I53" s="47">
        <v>6.3659999999999997</v>
      </c>
      <c r="J53" s="47">
        <v>53.668999999999997</v>
      </c>
      <c r="K53" s="47">
        <v>230.17699999999999</v>
      </c>
      <c r="L53" s="47">
        <v>53.753</v>
      </c>
      <c r="M53" s="47">
        <v>69.566000000000003</v>
      </c>
      <c r="N53" s="47">
        <v>1620.269</v>
      </c>
    </row>
    <row r="54" spans="1:14" x14ac:dyDescent="0.25">
      <c r="A54" s="24" t="s">
        <v>15</v>
      </c>
      <c r="B54" s="24" t="s">
        <v>239</v>
      </c>
      <c r="C54" s="46" t="s">
        <v>128</v>
      </c>
      <c r="D54" s="24"/>
      <c r="E54" s="46" t="s">
        <v>18</v>
      </c>
      <c r="F54" s="44">
        <f t="shared" si="3"/>
        <v>575.45333333333338</v>
      </c>
      <c r="G54" s="47">
        <v>506.43700000000001</v>
      </c>
      <c r="H54" s="47">
        <v>1007.197</v>
      </c>
      <c r="I54" s="47">
        <v>1033.664</v>
      </c>
      <c r="J54" s="47">
        <v>238.25399999999999</v>
      </c>
      <c r="K54" s="47">
        <v>860.34699999999998</v>
      </c>
      <c r="L54" s="47">
        <v>1203.0920000000001</v>
      </c>
      <c r="M54" s="47">
        <v>464.50200000000001</v>
      </c>
      <c r="N54" s="47">
        <v>58.765999999999998</v>
      </c>
    </row>
    <row r="55" spans="1:14" x14ac:dyDescent="0.25">
      <c r="A55" s="24" t="s">
        <v>15</v>
      </c>
      <c r="B55" s="24" t="s">
        <v>239</v>
      </c>
      <c r="C55" s="46" t="s">
        <v>41</v>
      </c>
      <c r="D55" s="24"/>
      <c r="E55" s="46" t="s">
        <v>18</v>
      </c>
      <c r="F55" s="44">
        <f t="shared" si="3"/>
        <v>574.75400000000002</v>
      </c>
      <c r="G55" s="47">
        <v>4725.7780000000002</v>
      </c>
      <c r="H55" s="47">
        <v>2369.5329999999999</v>
      </c>
      <c r="I55" s="47">
        <v>4877.8890000000001</v>
      </c>
      <c r="J55" s="47">
        <v>3145.64</v>
      </c>
      <c r="K55" s="47">
        <v>1380.953</v>
      </c>
      <c r="L55" s="47">
        <v>897.89400000000001</v>
      </c>
      <c r="M55" s="47">
        <v>504.09399999999999</v>
      </c>
      <c r="N55" s="47">
        <v>322.274</v>
      </c>
    </row>
    <row r="56" spans="1:14" x14ac:dyDescent="0.25">
      <c r="A56" s="24" t="s">
        <v>15</v>
      </c>
      <c r="B56" s="24" t="s">
        <v>239</v>
      </c>
      <c r="C56" s="46" t="s">
        <v>46</v>
      </c>
      <c r="D56" s="24"/>
      <c r="E56" s="46" t="s">
        <v>18</v>
      </c>
      <c r="F56" s="44">
        <f t="shared" si="3"/>
        <v>495.14799999999997</v>
      </c>
      <c r="G56" s="47">
        <v>47.360999999999997</v>
      </c>
      <c r="H56" s="47">
        <v>181.69499999999999</v>
      </c>
      <c r="I56" s="47">
        <v>25.056000000000001</v>
      </c>
      <c r="J56" s="47">
        <v>12.095000000000001</v>
      </c>
      <c r="K56" s="47">
        <v>85.811999999999998</v>
      </c>
      <c r="L56" s="47">
        <v>347.55599999999998</v>
      </c>
      <c r="M56" s="47">
        <v>297.23200000000003</v>
      </c>
      <c r="N56" s="47">
        <v>840.65599999999995</v>
      </c>
    </row>
    <row r="57" spans="1:14" x14ac:dyDescent="0.25">
      <c r="A57" s="24" t="s">
        <v>15</v>
      </c>
      <c r="B57" s="24" t="s">
        <v>239</v>
      </c>
      <c r="C57" s="46" t="s">
        <v>149</v>
      </c>
      <c r="D57" s="24"/>
      <c r="E57" s="46" t="s">
        <v>18</v>
      </c>
      <c r="F57" s="44">
        <f t="shared" si="3"/>
        <v>466.04500000000002</v>
      </c>
      <c r="G57" s="47">
        <v>56.844999999999999</v>
      </c>
      <c r="H57" s="47">
        <v>69.350999999999999</v>
      </c>
      <c r="I57" s="47">
        <v>71.364000000000004</v>
      </c>
      <c r="J57" s="47">
        <v>65.247</v>
      </c>
      <c r="K57" s="47">
        <v>74.055000000000007</v>
      </c>
      <c r="L57" s="47">
        <v>247.7</v>
      </c>
      <c r="M57" s="47">
        <v>680.27</v>
      </c>
      <c r="N57" s="47">
        <v>470.16500000000002</v>
      </c>
    </row>
    <row r="58" spans="1:14" x14ac:dyDescent="0.25">
      <c r="A58" s="24" t="s">
        <v>15</v>
      </c>
      <c r="B58" s="24" t="s">
        <v>239</v>
      </c>
      <c r="C58" s="46" t="s">
        <v>159</v>
      </c>
      <c r="D58" s="24"/>
      <c r="E58" s="46" t="s">
        <v>18</v>
      </c>
      <c r="F58" s="44">
        <f t="shared" si="3"/>
        <v>444.85399999999998</v>
      </c>
      <c r="G58" s="47" t="s">
        <v>60</v>
      </c>
      <c r="H58" s="47" t="s">
        <v>60</v>
      </c>
      <c r="I58" s="47" t="s">
        <v>60</v>
      </c>
      <c r="J58" s="47" t="s">
        <v>60</v>
      </c>
      <c r="K58" s="47" t="s">
        <v>60</v>
      </c>
      <c r="L58" s="47">
        <v>822.12199999999996</v>
      </c>
      <c r="M58" s="47">
        <v>322.85399999999998</v>
      </c>
      <c r="N58" s="47">
        <v>189.58600000000001</v>
      </c>
    </row>
    <row r="59" spans="1:14" x14ac:dyDescent="0.25">
      <c r="A59" s="24" t="s">
        <v>15</v>
      </c>
      <c r="B59" s="24" t="s">
        <v>239</v>
      </c>
      <c r="C59" s="46" t="s">
        <v>35</v>
      </c>
      <c r="D59" s="24"/>
      <c r="E59" s="46" t="s">
        <v>18</v>
      </c>
      <c r="F59" s="44">
        <f t="shared" si="3"/>
        <v>432.56</v>
      </c>
      <c r="G59" s="47">
        <v>1324.0740000000001</v>
      </c>
      <c r="H59" s="47">
        <v>76.248000000000005</v>
      </c>
      <c r="I59" s="47">
        <v>521.12699999999995</v>
      </c>
      <c r="J59" s="47">
        <v>282.49200000000002</v>
      </c>
      <c r="K59" s="47">
        <v>368.07400000000001</v>
      </c>
      <c r="L59" s="47">
        <v>841.83799999999997</v>
      </c>
      <c r="M59" s="47">
        <v>166.83500000000001</v>
      </c>
      <c r="N59" s="47">
        <v>289.00700000000001</v>
      </c>
    </row>
    <row r="60" spans="1:14" x14ac:dyDescent="0.25">
      <c r="A60" s="24" t="s">
        <v>15</v>
      </c>
      <c r="B60" s="24" t="s">
        <v>239</v>
      </c>
      <c r="C60" s="46" t="s">
        <v>132</v>
      </c>
      <c r="D60" s="24"/>
      <c r="E60" s="46" t="s">
        <v>18</v>
      </c>
      <c r="F60" s="44">
        <f t="shared" si="3"/>
        <v>417.3343333333334</v>
      </c>
      <c r="G60" s="47" t="s">
        <v>60</v>
      </c>
      <c r="H60" s="47" t="s">
        <v>60</v>
      </c>
      <c r="I60" s="47">
        <v>2.8010000000000002</v>
      </c>
      <c r="J60" s="47">
        <v>3.004</v>
      </c>
      <c r="K60" s="47">
        <v>104.566</v>
      </c>
      <c r="L60" s="47">
        <v>460.62099999999998</v>
      </c>
      <c r="M60" s="47">
        <v>614.88599999999997</v>
      </c>
      <c r="N60" s="47">
        <v>176.49600000000001</v>
      </c>
    </row>
    <row r="61" spans="1:14" x14ac:dyDescent="0.25">
      <c r="A61" s="24" t="s">
        <v>15</v>
      </c>
      <c r="B61" s="24" t="s">
        <v>239</v>
      </c>
      <c r="C61" s="46" t="s">
        <v>48</v>
      </c>
      <c r="D61" s="24"/>
      <c r="E61" s="46" t="s">
        <v>18</v>
      </c>
      <c r="F61" s="44">
        <f t="shared" si="3"/>
        <v>408.66400000000004</v>
      </c>
      <c r="G61" s="47" t="s">
        <v>60</v>
      </c>
      <c r="H61" s="47">
        <v>85.891999999999996</v>
      </c>
      <c r="I61" s="47">
        <v>233.41800000000001</v>
      </c>
      <c r="J61" s="47">
        <v>481.98200000000003</v>
      </c>
      <c r="K61" s="47">
        <v>130.988</v>
      </c>
      <c r="L61" s="47">
        <v>213.126</v>
      </c>
      <c r="M61" s="47">
        <v>103.628</v>
      </c>
      <c r="N61" s="47">
        <v>909.23800000000006</v>
      </c>
    </row>
    <row r="62" spans="1:14" x14ac:dyDescent="0.25">
      <c r="A62" s="24" t="s">
        <v>15</v>
      </c>
      <c r="B62" s="24" t="s">
        <v>239</v>
      </c>
      <c r="C62" s="46" t="s">
        <v>151</v>
      </c>
      <c r="D62" s="24"/>
      <c r="E62" s="46" t="s">
        <v>18</v>
      </c>
      <c r="F62" s="44">
        <f t="shared" si="3"/>
        <v>382.67933333333332</v>
      </c>
      <c r="G62" s="47" t="s">
        <v>60</v>
      </c>
      <c r="H62" s="47">
        <v>0.20300000000000001</v>
      </c>
      <c r="I62" s="47">
        <v>2.0190000000000001</v>
      </c>
      <c r="J62" s="47">
        <v>21.082000000000001</v>
      </c>
      <c r="K62" s="47">
        <v>131.631</v>
      </c>
      <c r="L62" s="47">
        <v>192.12299999999999</v>
      </c>
      <c r="M62" s="47">
        <v>588.23</v>
      </c>
      <c r="N62" s="47">
        <v>367.685</v>
      </c>
    </row>
    <row r="63" spans="1:14" x14ac:dyDescent="0.25">
      <c r="A63" s="24" t="s">
        <v>15</v>
      </c>
      <c r="B63" s="24" t="s">
        <v>239</v>
      </c>
      <c r="C63" s="46" t="s">
        <v>127</v>
      </c>
      <c r="D63" s="24"/>
      <c r="E63" s="46" t="s">
        <v>18</v>
      </c>
      <c r="F63" s="44">
        <f t="shared" si="3"/>
        <v>355.387</v>
      </c>
      <c r="G63" s="47" t="s">
        <v>60</v>
      </c>
      <c r="H63" s="47" t="s">
        <v>60</v>
      </c>
      <c r="I63" s="47" t="s">
        <v>60</v>
      </c>
      <c r="J63" s="47">
        <v>334.178</v>
      </c>
      <c r="K63" s="47" t="s">
        <v>60</v>
      </c>
      <c r="L63" s="47">
        <v>1066.1610000000001</v>
      </c>
      <c r="M63" s="47" t="s">
        <v>60</v>
      </c>
      <c r="N63" s="47" t="s">
        <v>60</v>
      </c>
    </row>
    <row r="64" spans="1:14" x14ac:dyDescent="0.25">
      <c r="A64" s="24" t="s">
        <v>15</v>
      </c>
      <c r="B64" s="24" t="s">
        <v>239</v>
      </c>
      <c r="C64" s="46" t="s">
        <v>52</v>
      </c>
      <c r="D64" s="24"/>
      <c r="E64" s="46" t="s">
        <v>18</v>
      </c>
      <c r="F64" s="44">
        <f t="shared" si="3"/>
        <v>338.00833333333338</v>
      </c>
      <c r="G64" s="47">
        <v>140.16399999999999</v>
      </c>
      <c r="H64" s="47">
        <v>251.57400000000001</v>
      </c>
      <c r="I64" s="47">
        <v>110.253</v>
      </c>
      <c r="J64" s="47">
        <v>649.82100000000003</v>
      </c>
      <c r="K64" s="47">
        <v>103.702</v>
      </c>
      <c r="L64" s="47">
        <v>381.14299999999997</v>
      </c>
      <c r="M64" s="47">
        <v>374.798</v>
      </c>
      <c r="N64" s="47">
        <v>258.084</v>
      </c>
    </row>
    <row r="65" spans="1:14" x14ac:dyDescent="0.25">
      <c r="A65" s="24" t="s">
        <v>15</v>
      </c>
      <c r="B65" s="24" t="s">
        <v>239</v>
      </c>
      <c r="C65" s="46" t="s">
        <v>79</v>
      </c>
      <c r="D65" s="24"/>
      <c r="E65" s="46" t="s">
        <v>18</v>
      </c>
      <c r="F65" s="44">
        <f t="shared" si="3"/>
        <v>329.55966666666671</v>
      </c>
      <c r="G65" s="47">
        <v>118.85599999999999</v>
      </c>
      <c r="H65" s="47">
        <v>0.33400000000000002</v>
      </c>
      <c r="I65" s="47">
        <v>296.09699999999998</v>
      </c>
      <c r="J65" s="47">
        <v>59.436999999999998</v>
      </c>
      <c r="K65" s="47">
        <v>155.08000000000001</v>
      </c>
      <c r="L65" s="47">
        <v>214.46100000000001</v>
      </c>
      <c r="M65" s="47">
        <v>146.71899999999999</v>
      </c>
      <c r="N65" s="47">
        <v>627.49900000000002</v>
      </c>
    </row>
    <row r="66" spans="1:14" x14ac:dyDescent="0.25">
      <c r="A66" s="24" t="s">
        <v>15</v>
      </c>
      <c r="B66" s="24" t="s">
        <v>239</v>
      </c>
      <c r="C66" s="46" t="s">
        <v>121</v>
      </c>
      <c r="D66" s="24"/>
      <c r="E66" s="46" t="s">
        <v>18</v>
      </c>
      <c r="F66" s="44">
        <f t="shared" si="3"/>
        <v>324.40066666666667</v>
      </c>
      <c r="G66" s="47" t="s">
        <v>60</v>
      </c>
      <c r="H66" s="47" t="s">
        <v>60</v>
      </c>
      <c r="I66" s="47" t="s">
        <v>60</v>
      </c>
      <c r="J66" s="47">
        <v>48.301000000000002</v>
      </c>
      <c r="K66" s="47">
        <v>1.3280000000000001</v>
      </c>
      <c r="L66" s="47">
        <v>4.952</v>
      </c>
      <c r="M66" s="47">
        <v>756.13800000000003</v>
      </c>
      <c r="N66" s="47">
        <v>212.11199999999999</v>
      </c>
    </row>
    <row r="67" spans="1:14" x14ac:dyDescent="0.25">
      <c r="A67" s="24" t="s">
        <v>15</v>
      </c>
      <c r="B67" s="24" t="s">
        <v>239</v>
      </c>
      <c r="C67" s="46" t="s">
        <v>57</v>
      </c>
      <c r="D67" s="24"/>
      <c r="E67" s="46" t="s">
        <v>18</v>
      </c>
      <c r="F67" s="44">
        <f t="shared" si="3"/>
        <v>320.49366666666668</v>
      </c>
      <c r="G67" s="47" t="s">
        <v>60</v>
      </c>
      <c r="H67" s="47" t="s">
        <v>60</v>
      </c>
      <c r="I67" s="47">
        <v>282.05599999999998</v>
      </c>
      <c r="J67" s="47">
        <v>425.69</v>
      </c>
      <c r="K67" s="47">
        <v>35.773000000000003</v>
      </c>
      <c r="L67" s="47">
        <v>328.53199999999998</v>
      </c>
      <c r="M67" s="47">
        <v>259.09300000000002</v>
      </c>
      <c r="N67" s="47">
        <v>373.85599999999999</v>
      </c>
    </row>
    <row r="68" spans="1:14" x14ac:dyDescent="0.25">
      <c r="A68" s="24" t="s">
        <v>15</v>
      </c>
      <c r="B68" s="24" t="s">
        <v>239</v>
      </c>
      <c r="C68" s="46" t="s">
        <v>55</v>
      </c>
      <c r="D68" s="24"/>
      <c r="E68" s="46" t="s">
        <v>18</v>
      </c>
      <c r="F68" s="44">
        <f t="shared" si="3"/>
        <v>305.60766666666666</v>
      </c>
      <c r="G68" s="47" t="s">
        <v>60</v>
      </c>
      <c r="H68" s="47">
        <v>6.5289999999999999</v>
      </c>
      <c r="I68" s="47">
        <v>49.878999999999998</v>
      </c>
      <c r="J68" s="47">
        <v>82.962000000000003</v>
      </c>
      <c r="K68" s="47">
        <v>49.231000000000002</v>
      </c>
      <c r="L68" s="47">
        <v>311.99900000000002</v>
      </c>
      <c r="M68" s="47">
        <v>259.50599999999997</v>
      </c>
      <c r="N68" s="47">
        <v>345.31799999999998</v>
      </c>
    </row>
    <row r="69" spans="1:14" x14ac:dyDescent="0.25">
      <c r="A69" s="24" t="s">
        <v>15</v>
      </c>
      <c r="B69" s="24" t="s">
        <v>239</v>
      </c>
      <c r="C69" s="46" t="s">
        <v>114</v>
      </c>
      <c r="D69" s="24"/>
      <c r="E69" s="46" t="s">
        <v>18</v>
      </c>
      <c r="F69" s="44">
        <f t="shared" si="3"/>
        <v>289.70233333333334</v>
      </c>
      <c r="G69" s="47" t="s">
        <v>60</v>
      </c>
      <c r="H69" s="47">
        <v>0.43</v>
      </c>
      <c r="I69" s="47">
        <v>51.305999999999997</v>
      </c>
      <c r="J69" s="47" t="s">
        <v>60</v>
      </c>
      <c r="K69" s="47">
        <v>11.317</v>
      </c>
      <c r="L69" s="47" t="s">
        <v>60</v>
      </c>
      <c r="M69" s="47">
        <v>869.10699999999997</v>
      </c>
      <c r="N69" s="47" t="s">
        <v>60</v>
      </c>
    </row>
    <row r="70" spans="1:14" x14ac:dyDescent="0.25">
      <c r="A70" s="24" t="s">
        <v>15</v>
      </c>
      <c r="B70" s="24" t="s">
        <v>239</v>
      </c>
      <c r="C70" s="46" t="s">
        <v>109</v>
      </c>
      <c r="D70" s="24"/>
      <c r="E70" s="46" t="s">
        <v>18</v>
      </c>
      <c r="F70" s="44">
        <f t="shared" si="3"/>
        <v>264.32400000000001</v>
      </c>
      <c r="G70" s="47">
        <v>1261.4369999999999</v>
      </c>
      <c r="H70" s="47">
        <v>13.212</v>
      </c>
      <c r="I70" s="47">
        <v>289.04500000000002</v>
      </c>
      <c r="J70" s="47">
        <v>336.96800000000002</v>
      </c>
      <c r="K70" s="47">
        <v>337.90199999999999</v>
      </c>
      <c r="L70" s="47">
        <v>526.50800000000004</v>
      </c>
      <c r="M70" s="47">
        <v>125.146</v>
      </c>
      <c r="N70" s="47">
        <v>141.31800000000001</v>
      </c>
    </row>
    <row r="71" spans="1:14" x14ac:dyDescent="0.25">
      <c r="A71" s="24" t="s">
        <v>15</v>
      </c>
      <c r="B71" s="24" t="s">
        <v>239</v>
      </c>
      <c r="C71" s="46" t="s">
        <v>97</v>
      </c>
      <c r="D71" s="24"/>
      <c r="E71" s="46" t="s">
        <v>18</v>
      </c>
      <c r="F71" s="44">
        <f t="shared" ref="F71:F134" si="4">SUM(L71:N71)/3</f>
        <v>246.22433333333333</v>
      </c>
      <c r="G71" s="47">
        <v>249.46199999999999</v>
      </c>
      <c r="H71" s="47">
        <v>298.08600000000001</v>
      </c>
      <c r="I71" s="47">
        <v>206.69900000000001</v>
      </c>
      <c r="J71" s="47">
        <v>125.52500000000001</v>
      </c>
      <c r="K71" s="47">
        <v>599.04300000000001</v>
      </c>
      <c r="L71" s="47">
        <v>194.17</v>
      </c>
      <c r="M71" s="47">
        <v>418.53699999999998</v>
      </c>
      <c r="N71" s="47">
        <v>125.96599999999999</v>
      </c>
    </row>
    <row r="72" spans="1:14" x14ac:dyDescent="0.25">
      <c r="A72" s="24" t="s">
        <v>15</v>
      </c>
      <c r="B72" s="24" t="s">
        <v>239</v>
      </c>
      <c r="C72" s="46" t="s">
        <v>134</v>
      </c>
      <c r="D72" s="24"/>
      <c r="E72" s="46" t="s">
        <v>18</v>
      </c>
      <c r="F72" s="44">
        <f t="shared" si="4"/>
        <v>223.55600000000001</v>
      </c>
      <c r="G72" s="47">
        <v>305.83300000000003</v>
      </c>
      <c r="H72" s="47">
        <v>180.42099999999999</v>
      </c>
      <c r="I72" s="47">
        <v>51.488</v>
      </c>
      <c r="J72" s="47">
        <v>210.52500000000001</v>
      </c>
      <c r="K72" s="47">
        <v>107.898</v>
      </c>
      <c r="L72" s="47">
        <v>213.74199999999999</v>
      </c>
      <c r="M72" s="47">
        <v>221.61799999999999</v>
      </c>
      <c r="N72" s="47">
        <v>235.30799999999999</v>
      </c>
    </row>
    <row r="73" spans="1:14" x14ac:dyDescent="0.25">
      <c r="A73" s="24" t="s">
        <v>15</v>
      </c>
      <c r="B73" s="24" t="s">
        <v>239</v>
      </c>
      <c r="C73" s="46" t="s">
        <v>75</v>
      </c>
      <c r="D73" s="24"/>
      <c r="E73" s="46" t="s">
        <v>18</v>
      </c>
      <c r="F73" s="44">
        <f t="shared" si="4"/>
        <v>209.35133333333332</v>
      </c>
      <c r="G73" s="47" t="s">
        <v>60</v>
      </c>
      <c r="H73" s="47" t="s">
        <v>60</v>
      </c>
      <c r="I73" s="47">
        <v>101.833</v>
      </c>
      <c r="J73" s="47">
        <v>4.9889999999999999</v>
      </c>
      <c r="K73" s="47">
        <v>361.435</v>
      </c>
      <c r="L73" s="47">
        <v>317.82499999999999</v>
      </c>
      <c r="M73" s="47">
        <v>55.398000000000003</v>
      </c>
      <c r="N73" s="47">
        <v>254.83099999999999</v>
      </c>
    </row>
    <row r="74" spans="1:14" x14ac:dyDescent="0.25">
      <c r="A74" s="24" t="s">
        <v>15</v>
      </c>
      <c r="B74" s="24" t="s">
        <v>239</v>
      </c>
      <c r="C74" s="46" t="s">
        <v>89</v>
      </c>
      <c r="D74" s="24"/>
      <c r="E74" s="46" t="s">
        <v>18</v>
      </c>
      <c r="F74" s="44">
        <f t="shared" si="4"/>
        <v>206.62400000000002</v>
      </c>
      <c r="G74" s="47">
        <v>878.99199999999996</v>
      </c>
      <c r="H74" s="47">
        <v>94.358000000000004</v>
      </c>
      <c r="I74" s="47">
        <v>158.92599999999999</v>
      </c>
      <c r="J74" s="47">
        <v>601.03700000000003</v>
      </c>
      <c r="K74" s="47">
        <v>78.197000000000003</v>
      </c>
      <c r="L74" s="47">
        <v>377.68200000000002</v>
      </c>
      <c r="M74" s="47">
        <v>164.98099999999999</v>
      </c>
      <c r="N74" s="47">
        <v>77.209000000000003</v>
      </c>
    </row>
    <row r="75" spans="1:14" x14ac:dyDescent="0.25">
      <c r="A75" s="24" t="s">
        <v>15</v>
      </c>
      <c r="B75" s="24" t="s">
        <v>239</v>
      </c>
      <c r="C75" s="46" t="s">
        <v>50</v>
      </c>
      <c r="D75" s="24"/>
      <c r="E75" s="46" t="s">
        <v>18</v>
      </c>
      <c r="F75" s="44">
        <f t="shared" si="4"/>
        <v>198.13066666666668</v>
      </c>
      <c r="G75" s="47">
        <v>175.989</v>
      </c>
      <c r="H75" s="47">
        <v>29.850999999999999</v>
      </c>
      <c r="I75" s="47">
        <v>179.27699999999999</v>
      </c>
      <c r="J75" s="47">
        <v>603.04399999999998</v>
      </c>
      <c r="K75" s="47">
        <v>615.89099999999996</v>
      </c>
      <c r="L75" s="47">
        <v>131.86799999999999</v>
      </c>
      <c r="M75" s="47">
        <v>189.33600000000001</v>
      </c>
      <c r="N75" s="47">
        <v>273.18799999999999</v>
      </c>
    </row>
    <row r="76" spans="1:14" x14ac:dyDescent="0.25">
      <c r="A76" s="24" t="s">
        <v>15</v>
      </c>
      <c r="B76" s="24" t="s">
        <v>239</v>
      </c>
      <c r="C76" s="46" t="s">
        <v>92</v>
      </c>
      <c r="D76" s="24"/>
      <c r="E76" s="46" t="s">
        <v>18</v>
      </c>
      <c r="F76" s="44">
        <f t="shared" si="4"/>
        <v>164.38233333333335</v>
      </c>
      <c r="G76" s="47">
        <v>5.0529999999999999</v>
      </c>
      <c r="H76" s="47" t="s">
        <v>60</v>
      </c>
      <c r="I76" s="47">
        <v>74.498999999999995</v>
      </c>
      <c r="J76" s="47">
        <v>30.821999999999999</v>
      </c>
      <c r="K76" s="47">
        <v>41.982999999999997</v>
      </c>
      <c r="L76" s="47">
        <v>40.326000000000001</v>
      </c>
      <c r="M76" s="47">
        <v>309.87400000000002</v>
      </c>
      <c r="N76" s="47">
        <v>142.947</v>
      </c>
    </row>
    <row r="77" spans="1:14" x14ac:dyDescent="0.25">
      <c r="A77" s="24" t="s">
        <v>15</v>
      </c>
      <c r="B77" s="24" t="s">
        <v>239</v>
      </c>
      <c r="C77" s="46" t="s">
        <v>150</v>
      </c>
      <c r="D77" s="24"/>
      <c r="E77" s="46" t="s">
        <v>18</v>
      </c>
      <c r="F77" s="44">
        <f t="shared" si="4"/>
        <v>163.65166666666667</v>
      </c>
      <c r="G77" s="47">
        <v>2.085</v>
      </c>
      <c r="H77" s="47">
        <v>79.087000000000003</v>
      </c>
      <c r="I77" s="47">
        <v>22.888999999999999</v>
      </c>
      <c r="J77" s="47">
        <v>80.637</v>
      </c>
      <c r="K77" s="47">
        <v>125.32599999999999</v>
      </c>
      <c r="L77" s="47">
        <v>119.21599999999999</v>
      </c>
      <c r="M77" s="47">
        <v>296.74799999999999</v>
      </c>
      <c r="N77" s="47">
        <v>74.991</v>
      </c>
    </row>
    <row r="78" spans="1:14" x14ac:dyDescent="0.25">
      <c r="A78" s="24" t="s">
        <v>15</v>
      </c>
      <c r="B78" s="24" t="s">
        <v>239</v>
      </c>
      <c r="C78" s="46" t="s">
        <v>268</v>
      </c>
      <c r="D78" s="24"/>
      <c r="E78" s="46" t="s">
        <v>18</v>
      </c>
      <c r="F78" s="44">
        <f t="shared" si="4"/>
        <v>159.06533333333334</v>
      </c>
      <c r="G78" s="47">
        <v>280.72800000000001</v>
      </c>
      <c r="H78" s="47">
        <v>159.02699999999999</v>
      </c>
      <c r="I78" s="47">
        <v>368.76</v>
      </c>
      <c r="J78" s="47" t="s">
        <v>60</v>
      </c>
      <c r="K78" s="47">
        <v>334.36900000000003</v>
      </c>
      <c r="L78" s="47">
        <v>477.19600000000003</v>
      </c>
      <c r="M78" s="47" t="s">
        <v>60</v>
      </c>
      <c r="N78" s="47" t="s">
        <v>60</v>
      </c>
    </row>
    <row r="79" spans="1:14" x14ac:dyDescent="0.25">
      <c r="A79" s="24" t="s">
        <v>15</v>
      </c>
      <c r="B79" s="24" t="s">
        <v>239</v>
      </c>
      <c r="C79" s="46" t="s">
        <v>102</v>
      </c>
      <c r="D79" s="24"/>
      <c r="E79" s="46" t="s">
        <v>18</v>
      </c>
      <c r="F79" s="44">
        <f t="shared" si="4"/>
        <v>151.24266666666665</v>
      </c>
      <c r="G79" s="47" t="s">
        <v>60</v>
      </c>
      <c r="H79" s="47">
        <v>71.853999999999999</v>
      </c>
      <c r="I79" s="47">
        <v>33.659999999999997</v>
      </c>
      <c r="J79" s="47">
        <v>194.126</v>
      </c>
      <c r="K79" s="47">
        <v>4.601</v>
      </c>
      <c r="L79" s="47">
        <v>9.4410000000000007</v>
      </c>
      <c r="M79" s="47">
        <v>444.28699999999998</v>
      </c>
      <c r="N79" s="47">
        <v>0</v>
      </c>
    </row>
    <row r="80" spans="1:14" x14ac:dyDescent="0.25">
      <c r="A80" s="24" t="s">
        <v>15</v>
      </c>
      <c r="B80" s="24" t="s">
        <v>239</v>
      </c>
      <c r="C80" s="46" t="s">
        <v>94</v>
      </c>
      <c r="D80" s="24"/>
      <c r="E80" s="46" t="s">
        <v>18</v>
      </c>
      <c r="F80" s="44">
        <f t="shared" si="4"/>
        <v>148.69399999999999</v>
      </c>
      <c r="G80" s="47">
        <v>842.86300000000006</v>
      </c>
      <c r="H80" s="47">
        <v>3.4990000000000001</v>
      </c>
      <c r="I80" s="47">
        <v>222.023</v>
      </c>
      <c r="J80" s="47" t="s">
        <v>60</v>
      </c>
      <c r="K80" s="47" t="s">
        <v>60</v>
      </c>
      <c r="L80" s="47" t="s">
        <v>60</v>
      </c>
      <c r="M80" s="47">
        <v>181.66200000000001</v>
      </c>
      <c r="N80" s="47">
        <v>264.42</v>
      </c>
    </row>
    <row r="81" spans="1:14" x14ac:dyDescent="0.25">
      <c r="A81" s="24" t="s">
        <v>15</v>
      </c>
      <c r="B81" s="24" t="s">
        <v>239</v>
      </c>
      <c r="C81" s="46" t="s">
        <v>165</v>
      </c>
      <c r="D81" s="24"/>
      <c r="E81" s="46" t="s">
        <v>18</v>
      </c>
      <c r="F81" s="44">
        <f t="shared" si="4"/>
        <v>141.47066666666669</v>
      </c>
      <c r="G81" s="47" t="s">
        <v>60</v>
      </c>
      <c r="H81" s="47" t="s">
        <v>60</v>
      </c>
      <c r="I81" s="47" t="s">
        <v>60</v>
      </c>
      <c r="J81" s="47">
        <v>103.664</v>
      </c>
      <c r="K81" s="47">
        <v>40.872</v>
      </c>
      <c r="L81" s="47">
        <v>81.061999999999998</v>
      </c>
      <c r="M81" s="47" t="s">
        <v>60</v>
      </c>
      <c r="N81" s="47">
        <v>343.35</v>
      </c>
    </row>
    <row r="82" spans="1:14" x14ac:dyDescent="0.25">
      <c r="A82" s="24" t="s">
        <v>15</v>
      </c>
      <c r="B82" s="24" t="s">
        <v>239</v>
      </c>
      <c r="C82" s="46" t="s">
        <v>113</v>
      </c>
      <c r="D82" s="24"/>
      <c r="E82" s="46" t="s">
        <v>18</v>
      </c>
      <c r="F82" s="44">
        <f t="shared" si="4"/>
        <v>131.46733333333336</v>
      </c>
      <c r="G82" s="47">
        <v>22.065000000000001</v>
      </c>
      <c r="H82" s="47" t="s">
        <v>60</v>
      </c>
      <c r="I82" s="47">
        <v>49.719000000000001</v>
      </c>
      <c r="J82" s="47">
        <v>280.52999999999997</v>
      </c>
      <c r="K82" s="47">
        <v>35.204000000000001</v>
      </c>
      <c r="L82" s="47">
        <v>228.822</v>
      </c>
      <c r="M82" s="47" t="s">
        <v>60</v>
      </c>
      <c r="N82" s="47">
        <v>165.58</v>
      </c>
    </row>
    <row r="83" spans="1:14" x14ac:dyDescent="0.25">
      <c r="A83" s="24" t="s">
        <v>15</v>
      </c>
      <c r="B83" s="24" t="s">
        <v>239</v>
      </c>
      <c r="C83" s="46" t="s">
        <v>54</v>
      </c>
      <c r="D83" s="24"/>
      <c r="E83" s="46" t="s">
        <v>18</v>
      </c>
      <c r="F83" s="44">
        <f t="shared" si="4"/>
        <v>124.66233333333332</v>
      </c>
      <c r="G83" s="47">
        <v>280.084</v>
      </c>
      <c r="H83" s="47" t="s">
        <v>60</v>
      </c>
      <c r="I83" s="47">
        <v>0.99</v>
      </c>
      <c r="J83" s="47">
        <v>9.6769999999999996</v>
      </c>
      <c r="K83" s="47">
        <v>10.183999999999999</v>
      </c>
      <c r="L83" s="47">
        <v>73.501000000000005</v>
      </c>
      <c r="M83" s="47">
        <v>122.569</v>
      </c>
      <c r="N83" s="47">
        <v>177.917</v>
      </c>
    </row>
    <row r="84" spans="1:14" x14ac:dyDescent="0.25">
      <c r="A84" s="24" t="s">
        <v>15</v>
      </c>
      <c r="B84" s="24" t="s">
        <v>239</v>
      </c>
      <c r="C84" s="46" t="s">
        <v>141</v>
      </c>
      <c r="D84" s="24"/>
      <c r="E84" s="46" t="s">
        <v>18</v>
      </c>
      <c r="F84" s="44">
        <f t="shared" si="4"/>
        <v>123.00033333333333</v>
      </c>
      <c r="G84" s="47" t="s">
        <v>60</v>
      </c>
      <c r="H84" s="47">
        <v>48.387</v>
      </c>
      <c r="I84" s="47" t="s">
        <v>60</v>
      </c>
      <c r="J84" s="47" t="s">
        <v>60</v>
      </c>
      <c r="K84" s="47">
        <v>25.812000000000001</v>
      </c>
      <c r="L84" s="47">
        <v>25.414000000000001</v>
      </c>
      <c r="M84" s="47">
        <v>235.93</v>
      </c>
      <c r="N84" s="47">
        <v>107.657</v>
      </c>
    </row>
    <row r="85" spans="1:14" x14ac:dyDescent="0.25">
      <c r="A85" s="24" t="s">
        <v>15</v>
      </c>
      <c r="B85" s="24" t="s">
        <v>239</v>
      </c>
      <c r="C85" s="46" t="s">
        <v>117</v>
      </c>
      <c r="D85" s="24"/>
      <c r="E85" s="46" t="s">
        <v>18</v>
      </c>
      <c r="F85" s="44">
        <f t="shared" si="4"/>
        <v>119.96966666666667</v>
      </c>
      <c r="G85" s="47" t="s">
        <v>60</v>
      </c>
      <c r="H85" s="47" t="s">
        <v>60</v>
      </c>
      <c r="I85" s="47">
        <v>103.589</v>
      </c>
      <c r="J85" s="47">
        <v>236.22399999999999</v>
      </c>
      <c r="K85" s="47" t="s">
        <v>60</v>
      </c>
      <c r="L85" s="47">
        <v>224.90299999999999</v>
      </c>
      <c r="M85" s="47">
        <v>135.006</v>
      </c>
      <c r="N85" s="47" t="s">
        <v>60</v>
      </c>
    </row>
    <row r="86" spans="1:14" x14ac:dyDescent="0.25">
      <c r="A86" s="24" t="s">
        <v>15</v>
      </c>
      <c r="B86" s="24" t="s">
        <v>239</v>
      </c>
      <c r="C86" s="46" t="s">
        <v>66</v>
      </c>
      <c r="D86" s="24"/>
      <c r="E86" s="46" t="s">
        <v>18</v>
      </c>
      <c r="F86" s="44">
        <f t="shared" si="4"/>
        <v>115.00066666666667</v>
      </c>
      <c r="G86" s="47" t="s">
        <v>60</v>
      </c>
      <c r="H86" s="47">
        <v>30.199000000000002</v>
      </c>
      <c r="I86" s="47">
        <v>40.68</v>
      </c>
      <c r="J86" s="47" t="s">
        <v>60</v>
      </c>
      <c r="K86" s="47">
        <v>21.89</v>
      </c>
      <c r="L86" s="47">
        <v>100.15300000000001</v>
      </c>
      <c r="M86" s="47">
        <v>196.37</v>
      </c>
      <c r="N86" s="47">
        <v>48.478999999999999</v>
      </c>
    </row>
    <row r="87" spans="1:14" x14ac:dyDescent="0.25">
      <c r="A87" s="24" t="s">
        <v>15</v>
      </c>
      <c r="B87" s="24" t="s">
        <v>239</v>
      </c>
      <c r="C87" s="46" t="s">
        <v>129</v>
      </c>
      <c r="D87" s="24"/>
      <c r="E87" s="46" t="s">
        <v>18</v>
      </c>
      <c r="F87" s="44">
        <f t="shared" si="4"/>
        <v>107.39766666666667</v>
      </c>
      <c r="G87" s="47">
        <v>88.394999999999996</v>
      </c>
      <c r="H87" s="47">
        <v>29.945</v>
      </c>
      <c r="I87" s="47">
        <v>49.994</v>
      </c>
      <c r="J87" s="47">
        <v>90.76</v>
      </c>
      <c r="K87" s="47">
        <v>136.32499999999999</v>
      </c>
      <c r="L87" s="47">
        <v>152.84800000000001</v>
      </c>
      <c r="M87" s="47">
        <v>18.536000000000001</v>
      </c>
      <c r="N87" s="47">
        <v>150.809</v>
      </c>
    </row>
    <row r="88" spans="1:14" x14ac:dyDescent="0.25">
      <c r="A88" s="24" t="s">
        <v>15</v>
      </c>
      <c r="B88" s="24" t="s">
        <v>239</v>
      </c>
      <c r="C88" s="46" t="s">
        <v>194</v>
      </c>
      <c r="D88" s="24"/>
      <c r="E88" s="46" t="s">
        <v>18</v>
      </c>
      <c r="F88" s="44">
        <f t="shared" si="4"/>
        <v>103.21600000000001</v>
      </c>
      <c r="G88" s="47" t="s">
        <v>60</v>
      </c>
      <c r="H88" s="47" t="s">
        <v>60</v>
      </c>
      <c r="I88" s="47" t="s">
        <v>60</v>
      </c>
      <c r="J88" s="47" t="s">
        <v>60</v>
      </c>
      <c r="K88" s="47">
        <v>152.50700000000001</v>
      </c>
      <c r="L88" s="47">
        <v>203.761</v>
      </c>
      <c r="M88" s="47">
        <v>105.887</v>
      </c>
      <c r="N88" s="47" t="s">
        <v>60</v>
      </c>
    </row>
    <row r="89" spans="1:14" x14ac:dyDescent="0.25">
      <c r="A89" s="24" t="s">
        <v>15</v>
      </c>
      <c r="B89" s="24" t="s">
        <v>239</v>
      </c>
      <c r="C89" s="46" t="s">
        <v>155</v>
      </c>
      <c r="D89" s="24"/>
      <c r="E89" s="46" t="s">
        <v>18</v>
      </c>
      <c r="F89" s="44">
        <f t="shared" si="4"/>
        <v>98.99666666666667</v>
      </c>
      <c r="G89" s="47" t="s">
        <v>60</v>
      </c>
      <c r="H89" s="47" t="s">
        <v>60</v>
      </c>
      <c r="I89" s="47">
        <v>107.598</v>
      </c>
      <c r="J89" s="47">
        <v>10.454000000000001</v>
      </c>
      <c r="K89" s="47">
        <v>91.841999999999999</v>
      </c>
      <c r="L89" s="47">
        <v>114.20399999999999</v>
      </c>
      <c r="M89" s="47">
        <v>77.635000000000005</v>
      </c>
      <c r="N89" s="47">
        <v>105.151</v>
      </c>
    </row>
    <row r="90" spans="1:14" x14ac:dyDescent="0.25">
      <c r="A90" s="24" t="s">
        <v>15</v>
      </c>
      <c r="B90" s="24" t="s">
        <v>239</v>
      </c>
      <c r="C90" s="46" t="s">
        <v>99</v>
      </c>
      <c r="D90" s="24"/>
      <c r="E90" s="46" t="s">
        <v>18</v>
      </c>
      <c r="F90" s="44">
        <f t="shared" si="4"/>
        <v>96.958000000000013</v>
      </c>
      <c r="G90" s="47" t="s">
        <v>60</v>
      </c>
      <c r="H90" s="47">
        <v>41.633000000000003</v>
      </c>
      <c r="I90" s="47">
        <v>133.553</v>
      </c>
      <c r="J90" s="47">
        <v>17.254000000000001</v>
      </c>
      <c r="K90" s="47">
        <v>38.497</v>
      </c>
      <c r="L90" s="47">
        <v>5.0709999999999997</v>
      </c>
      <c r="M90" s="47">
        <v>259.00599999999997</v>
      </c>
      <c r="N90" s="47">
        <v>26.797000000000001</v>
      </c>
    </row>
    <row r="91" spans="1:14" x14ac:dyDescent="0.25">
      <c r="A91" s="24" t="s">
        <v>15</v>
      </c>
      <c r="B91" s="24" t="s">
        <v>239</v>
      </c>
      <c r="C91" s="46" t="s">
        <v>133</v>
      </c>
      <c r="D91" s="24"/>
      <c r="E91" s="46" t="s">
        <v>18</v>
      </c>
      <c r="F91" s="44">
        <f t="shared" si="4"/>
        <v>95.62133333333334</v>
      </c>
      <c r="G91" s="47" t="s">
        <v>60</v>
      </c>
      <c r="H91" s="47">
        <v>59.021000000000001</v>
      </c>
      <c r="I91" s="47">
        <v>116.85299999999999</v>
      </c>
      <c r="J91" s="47">
        <v>22.356999999999999</v>
      </c>
      <c r="K91" s="47">
        <v>5.5519999999999996</v>
      </c>
      <c r="L91" s="47">
        <v>162.12</v>
      </c>
      <c r="M91" s="47">
        <v>34.584000000000003</v>
      </c>
      <c r="N91" s="47">
        <v>90.16</v>
      </c>
    </row>
    <row r="92" spans="1:14" x14ac:dyDescent="0.25">
      <c r="A92" s="24" t="s">
        <v>15</v>
      </c>
      <c r="B92" s="24" t="s">
        <v>239</v>
      </c>
      <c r="C92" s="46" t="s">
        <v>100</v>
      </c>
      <c r="D92" s="24"/>
      <c r="E92" s="46" t="s">
        <v>18</v>
      </c>
      <c r="F92" s="44">
        <f t="shared" si="4"/>
        <v>86.208000000000013</v>
      </c>
      <c r="G92" s="47" t="s">
        <v>60</v>
      </c>
      <c r="H92" s="47" t="s">
        <v>60</v>
      </c>
      <c r="I92" s="47">
        <v>6.1269999999999998</v>
      </c>
      <c r="J92" s="47" t="s">
        <v>60</v>
      </c>
      <c r="K92" s="47">
        <v>54.512</v>
      </c>
      <c r="L92" s="47">
        <v>67.296999999999997</v>
      </c>
      <c r="M92" s="47">
        <v>26.902000000000001</v>
      </c>
      <c r="N92" s="47">
        <v>164.42500000000001</v>
      </c>
    </row>
    <row r="93" spans="1:14" x14ac:dyDescent="0.25">
      <c r="A93" s="24" t="s">
        <v>15</v>
      </c>
      <c r="B93" s="24" t="s">
        <v>239</v>
      </c>
      <c r="C93" s="46" t="s">
        <v>32</v>
      </c>
      <c r="D93" s="24"/>
      <c r="E93" s="46" t="s">
        <v>18</v>
      </c>
      <c r="F93" s="44">
        <f t="shared" si="4"/>
        <v>86.157333333333327</v>
      </c>
      <c r="G93" s="47">
        <v>447.80900000000003</v>
      </c>
      <c r="H93" s="47">
        <v>69.613</v>
      </c>
      <c r="I93" s="47">
        <v>245.25700000000001</v>
      </c>
      <c r="J93" s="47">
        <v>13.795999999999999</v>
      </c>
      <c r="K93" s="47">
        <v>125.503</v>
      </c>
      <c r="L93" s="47" t="s">
        <v>60</v>
      </c>
      <c r="M93" s="47">
        <v>226.21199999999999</v>
      </c>
      <c r="N93" s="47">
        <v>32.26</v>
      </c>
    </row>
    <row r="94" spans="1:14" x14ac:dyDescent="0.25">
      <c r="A94" s="24" t="s">
        <v>15</v>
      </c>
      <c r="B94" s="24" t="s">
        <v>239</v>
      </c>
      <c r="C94" s="46" t="s">
        <v>171</v>
      </c>
      <c r="D94" s="24"/>
      <c r="E94" s="46" t="s">
        <v>18</v>
      </c>
      <c r="F94" s="44">
        <f t="shared" si="4"/>
        <v>83.197333333333333</v>
      </c>
      <c r="G94" s="47">
        <v>3.6999999999999998E-2</v>
      </c>
      <c r="H94" s="47" t="s">
        <v>60</v>
      </c>
      <c r="I94" s="47">
        <v>9.2170000000000005</v>
      </c>
      <c r="J94" s="47">
        <v>10.893000000000001</v>
      </c>
      <c r="K94" s="47">
        <v>30.545000000000002</v>
      </c>
      <c r="L94" s="47">
        <v>53.365000000000002</v>
      </c>
      <c r="M94" s="47">
        <v>64.866</v>
      </c>
      <c r="N94" s="47">
        <v>131.36099999999999</v>
      </c>
    </row>
    <row r="95" spans="1:14" x14ac:dyDescent="0.25">
      <c r="A95" s="24" t="s">
        <v>15</v>
      </c>
      <c r="B95" s="24" t="s">
        <v>239</v>
      </c>
      <c r="C95" s="46" t="s">
        <v>130</v>
      </c>
      <c r="D95" s="24"/>
      <c r="E95" s="46" t="s">
        <v>18</v>
      </c>
      <c r="F95" s="44">
        <f t="shared" si="4"/>
        <v>82.701666666666668</v>
      </c>
      <c r="G95" s="47">
        <v>16.597999999999999</v>
      </c>
      <c r="H95" s="47">
        <v>0.97299999999999998</v>
      </c>
      <c r="I95" s="47" t="s">
        <v>60</v>
      </c>
      <c r="J95" s="47">
        <v>63.439</v>
      </c>
      <c r="K95" s="47">
        <v>239.809</v>
      </c>
      <c r="L95" s="47">
        <v>84.203000000000003</v>
      </c>
      <c r="M95" s="47">
        <v>82.253</v>
      </c>
      <c r="N95" s="47">
        <v>81.649000000000001</v>
      </c>
    </row>
    <row r="96" spans="1:14" x14ac:dyDescent="0.25">
      <c r="A96" s="24" t="s">
        <v>15</v>
      </c>
      <c r="B96" s="24" t="s">
        <v>239</v>
      </c>
      <c r="C96" s="46" t="s">
        <v>166</v>
      </c>
      <c r="D96" s="24"/>
      <c r="E96" s="46" t="s">
        <v>18</v>
      </c>
      <c r="F96" s="44">
        <f t="shared" si="4"/>
        <v>72.87133333333334</v>
      </c>
      <c r="G96" s="47">
        <v>14.132999999999999</v>
      </c>
      <c r="H96" s="47" t="s">
        <v>60</v>
      </c>
      <c r="I96" s="47">
        <v>135.96299999999999</v>
      </c>
      <c r="J96" s="47">
        <v>38.225000000000001</v>
      </c>
      <c r="K96" s="47">
        <v>49.136000000000003</v>
      </c>
      <c r="L96" s="47">
        <v>30.62</v>
      </c>
      <c r="M96" s="47">
        <v>174.40899999999999</v>
      </c>
      <c r="N96" s="47">
        <v>13.585000000000001</v>
      </c>
    </row>
    <row r="97" spans="1:14" x14ac:dyDescent="0.25">
      <c r="A97" s="24" t="s">
        <v>15</v>
      </c>
      <c r="B97" s="24" t="s">
        <v>239</v>
      </c>
      <c r="C97" s="46" t="s">
        <v>78</v>
      </c>
      <c r="D97" s="24"/>
      <c r="E97" s="46" t="s">
        <v>18</v>
      </c>
      <c r="F97" s="44">
        <f t="shared" si="4"/>
        <v>71.566333333333333</v>
      </c>
      <c r="G97" s="47" t="s">
        <v>60</v>
      </c>
      <c r="H97" s="47" t="s">
        <v>60</v>
      </c>
      <c r="I97" s="47" t="s">
        <v>60</v>
      </c>
      <c r="J97" s="47">
        <v>4.9020000000000001</v>
      </c>
      <c r="K97" s="47" t="s">
        <v>60</v>
      </c>
      <c r="L97" s="47" t="s">
        <v>60</v>
      </c>
      <c r="M97" s="47">
        <v>27.687999999999999</v>
      </c>
      <c r="N97" s="47">
        <v>187.011</v>
      </c>
    </row>
    <row r="98" spans="1:14" x14ac:dyDescent="0.25">
      <c r="A98" s="24" t="s">
        <v>15</v>
      </c>
      <c r="B98" s="24" t="s">
        <v>239</v>
      </c>
      <c r="C98" s="46" t="s">
        <v>61</v>
      </c>
      <c r="D98" s="24"/>
      <c r="E98" s="46" t="s">
        <v>18</v>
      </c>
      <c r="F98" s="44">
        <f t="shared" si="4"/>
        <v>68.560666666666663</v>
      </c>
      <c r="G98" s="47" t="s">
        <v>60</v>
      </c>
      <c r="H98" s="47">
        <v>2.3359999999999999</v>
      </c>
      <c r="I98" s="47">
        <v>14.738</v>
      </c>
      <c r="J98" s="47">
        <v>40.819000000000003</v>
      </c>
      <c r="K98" s="47">
        <v>0.107</v>
      </c>
      <c r="L98" s="47" t="s">
        <v>60</v>
      </c>
      <c r="M98" s="47">
        <v>197.946</v>
      </c>
      <c r="N98" s="47">
        <v>7.7359999999999998</v>
      </c>
    </row>
    <row r="99" spans="1:14" x14ac:dyDescent="0.25">
      <c r="A99" s="24" t="s">
        <v>15</v>
      </c>
      <c r="B99" s="24" t="s">
        <v>239</v>
      </c>
      <c r="C99" s="46" t="s">
        <v>64</v>
      </c>
      <c r="D99" s="24"/>
      <c r="E99" s="46" t="s">
        <v>18</v>
      </c>
      <c r="F99" s="44">
        <f t="shared" si="4"/>
        <v>61.994</v>
      </c>
      <c r="G99" s="47" t="s">
        <v>60</v>
      </c>
      <c r="H99" s="47" t="s">
        <v>60</v>
      </c>
      <c r="I99" s="47">
        <v>2.8610000000000002</v>
      </c>
      <c r="J99" s="47">
        <v>55.234000000000002</v>
      </c>
      <c r="K99" s="47">
        <v>72.316999999999993</v>
      </c>
      <c r="L99" s="47">
        <v>46.762999999999998</v>
      </c>
      <c r="M99" s="47">
        <v>79.438999999999993</v>
      </c>
      <c r="N99" s="47">
        <v>59.78</v>
      </c>
    </row>
    <row r="100" spans="1:14" x14ac:dyDescent="0.25">
      <c r="A100" s="24" t="s">
        <v>15</v>
      </c>
      <c r="B100" s="24" t="s">
        <v>239</v>
      </c>
      <c r="C100" s="46" t="s">
        <v>115</v>
      </c>
      <c r="D100" s="24"/>
      <c r="E100" s="46" t="s">
        <v>18</v>
      </c>
      <c r="F100" s="44">
        <f t="shared" si="4"/>
        <v>59.731333333333332</v>
      </c>
      <c r="G100" s="47" t="s">
        <v>60</v>
      </c>
      <c r="H100" s="47" t="s">
        <v>60</v>
      </c>
      <c r="I100" s="47" t="s">
        <v>60</v>
      </c>
      <c r="J100" s="47" t="s">
        <v>60</v>
      </c>
      <c r="K100" s="47" t="s">
        <v>60</v>
      </c>
      <c r="L100" s="47" t="s">
        <v>60</v>
      </c>
      <c r="M100" s="47">
        <v>179.19399999999999</v>
      </c>
      <c r="N100" s="47" t="s">
        <v>60</v>
      </c>
    </row>
    <row r="101" spans="1:14" x14ac:dyDescent="0.25">
      <c r="A101" s="24" t="s">
        <v>15</v>
      </c>
      <c r="B101" s="24" t="s">
        <v>239</v>
      </c>
      <c r="C101" s="46" t="s">
        <v>144</v>
      </c>
      <c r="D101" s="24"/>
      <c r="E101" s="46" t="s">
        <v>18</v>
      </c>
      <c r="F101" s="44">
        <f t="shared" si="4"/>
        <v>53.648000000000003</v>
      </c>
      <c r="G101" s="47" t="s">
        <v>60</v>
      </c>
      <c r="H101" s="47">
        <v>93.33</v>
      </c>
      <c r="I101" s="47">
        <v>37.628999999999998</v>
      </c>
      <c r="J101" s="47">
        <v>38.915999999999997</v>
      </c>
      <c r="K101" s="47">
        <v>71.018000000000001</v>
      </c>
      <c r="L101" s="47">
        <v>67.421999999999997</v>
      </c>
      <c r="M101" s="47">
        <v>40.982999999999997</v>
      </c>
      <c r="N101" s="47">
        <v>52.539000000000001</v>
      </c>
    </row>
    <row r="102" spans="1:14" x14ac:dyDescent="0.25">
      <c r="A102" s="24" t="s">
        <v>15</v>
      </c>
      <c r="B102" s="24" t="s">
        <v>239</v>
      </c>
      <c r="C102" s="46" t="s">
        <v>101</v>
      </c>
      <c r="D102" s="24"/>
      <c r="E102" s="46" t="s">
        <v>18</v>
      </c>
      <c r="F102" s="44">
        <f t="shared" si="4"/>
        <v>52.593666666666671</v>
      </c>
      <c r="G102" s="47" t="s">
        <v>60</v>
      </c>
      <c r="H102" s="47" t="s">
        <v>60</v>
      </c>
      <c r="I102" s="47" t="s">
        <v>60</v>
      </c>
      <c r="J102" s="47">
        <v>2.524</v>
      </c>
      <c r="K102" s="47">
        <v>3.6999999999999998E-2</v>
      </c>
      <c r="L102" s="47" t="s">
        <v>60</v>
      </c>
      <c r="M102" s="47">
        <v>7.5369999999999999</v>
      </c>
      <c r="N102" s="47">
        <v>150.244</v>
      </c>
    </row>
    <row r="103" spans="1:14" x14ac:dyDescent="0.25">
      <c r="A103" s="24" t="s">
        <v>15</v>
      </c>
      <c r="B103" s="24" t="s">
        <v>239</v>
      </c>
      <c r="C103" s="46" t="s">
        <v>67</v>
      </c>
      <c r="D103" s="24"/>
      <c r="E103" s="46" t="s">
        <v>18</v>
      </c>
      <c r="F103" s="44">
        <f t="shared" si="4"/>
        <v>50.628999999999998</v>
      </c>
      <c r="G103" s="47" t="s">
        <v>60</v>
      </c>
      <c r="H103" s="47">
        <v>4.04</v>
      </c>
      <c r="I103" s="47">
        <v>9.7170000000000005</v>
      </c>
      <c r="J103" s="47" t="s">
        <v>60</v>
      </c>
      <c r="K103" s="47">
        <v>8.5389999999999997</v>
      </c>
      <c r="L103" s="47">
        <v>25.481999999999999</v>
      </c>
      <c r="M103" s="47">
        <v>100.809</v>
      </c>
      <c r="N103" s="47">
        <v>25.596</v>
      </c>
    </row>
    <row r="104" spans="1:14" x14ac:dyDescent="0.25">
      <c r="A104" s="24" t="s">
        <v>15</v>
      </c>
      <c r="B104" s="24" t="s">
        <v>239</v>
      </c>
      <c r="C104" s="46" t="s">
        <v>126</v>
      </c>
      <c r="D104" s="24"/>
      <c r="E104" s="46" t="s">
        <v>18</v>
      </c>
      <c r="F104" s="44">
        <f t="shared" si="4"/>
        <v>50.294000000000004</v>
      </c>
      <c r="G104" s="47">
        <v>328.88400000000001</v>
      </c>
      <c r="H104" s="47">
        <v>5.9809999999999999</v>
      </c>
      <c r="I104" s="47">
        <v>174.36099999999999</v>
      </c>
      <c r="J104" s="47">
        <v>201.732</v>
      </c>
      <c r="K104" s="47">
        <v>118.879</v>
      </c>
      <c r="L104" s="47">
        <v>4.7480000000000002</v>
      </c>
      <c r="M104" s="47">
        <v>123.515</v>
      </c>
      <c r="N104" s="47">
        <v>22.619</v>
      </c>
    </row>
    <row r="105" spans="1:14" x14ac:dyDescent="0.25">
      <c r="A105" s="24" t="s">
        <v>15</v>
      </c>
      <c r="B105" s="24" t="s">
        <v>239</v>
      </c>
      <c r="C105" s="46" t="s">
        <v>139</v>
      </c>
      <c r="D105" s="24"/>
      <c r="E105" s="46" t="s">
        <v>18</v>
      </c>
      <c r="F105" s="44">
        <f t="shared" si="4"/>
        <v>48.821000000000005</v>
      </c>
      <c r="G105" s="47" t="s">
        <v>60</v>
      </c>
      <c r="H105" s="47">
        <v>41.603000000000002</v>
      </c>
      <c r="I105" s="47">
        <v>24.74</v>
      </c>
      <c r="J105" s="47">
        <v>120.983</v>
      </c>
      <c r="K105" s="47" t="s">
        <v>60</v>
      </c>
      <c r="L105" s="47">
        <v>3.794</v>
      </c>
      <c r="M105" s="47" t="s">
        <v>60</v>
      </c>
      <c r="N105" s="47">
        <v>142.66900000000001</v>
      </c>
    </row>
    <row r="106" spans="1:14" x14ac:dyDescent="0.25">
      <c r="A106" s="24" t="s">
        <v>15</v>
      </c>
      <c r="B106" s="24" t="s">
        <v>239</v>
      </c>
      <c r="C106" s="46" t="s">
        <v>118</v>
      </c>
      <c r="D106" s="24"/>
      <c r="E106" s="46" t="s">
        <v>18</v>
      </c>
      <c r="F106" s="44">
        <f t="shared" si="4"/>
        <v>48.31466666666666</v>
      </c>
      <c r="G106" s="47">
        <v>1.387</v>
      </c>
      <c r="H106" s="47" t="s">
        <v>60</v>
      </c>
      <c r="I106" s="47">
        <v>102.56699999999999</v>
      </c>
      <c r="J106" s="47">
        <v>2.3570000000000002</v>
      </c>
      <c r="K106" s="47">
        <v>59.406999999999996</v>
      </c>
      <c r="L106" s="47">
        <v>21.535</v>
      </c>
      <c r="M106" s="47">
        <v>59.756</v>
      </c>
      <c r="N106" s="47">
        <v>63.652999999999999</v>
      </c>
    </row>
    <row r="107" spans="1:14" x14ac:dyDescent="0.25">
      <c r="A107" s="24" t="s">
        <v>15</v>
      </c>
      <c r="B107" s="24" t="s">
        <v>239</v>
      </c>
      <c r="C107" s="46" t="s">
        <v>156</v>
      </c>
      <c r="D107" s="24"/>
      <c r="E107" s="46" t="s">
        <v>18</v>
      </c>
      <c r="F107" s="44">
        <f t="shared" si="4"/>
        <v>48.19166666666667</v>
      </c>
      <c r="G107" s="47" t="s">
        <v>60</v>
      </c>
      <c r="H107" s="47" t="s">
        <v>60</v>
      </c>
      <c r="I107" s="47">
        <v>82.486999999999995</v>
      </c>
      <c r="J107" s="47">
        <v>7.6999999999999999E-2</v>
      </c>
      <c r="K107" s="47" t="s">
        <v>60</v>
      </c>
      <c r="L107" s="47">
        <v>24.396999999999998</v>
      </c>
      <c r="M107" s="47">
        <v>110.03400000000001</v>
      </c>
      <c r="N107" s="47">
        <v>10.144</v>
      </c>
    </row>
    <row r="108" spans="1:14" x14ac:dyDescent="0.25">
      <c r="A108" s="24" t="s">
        <v>15</v>
      </c>
      <c r="B108" s="24" t="s">
        <v>239</v>
      </c>
      <c r="C108" s="46" t="s">
        <v>119</v>
      </c>
      <c r="D108" s="24"/>
      <c r="E108" s="46" t="s">
        <v>18</v>
      </c>
      <c r="F108" s="44">
        <f t="shared" si="4"/>
        <v>43.172666666666665</v>
      </c>
      <c r="G108" s="47">
        <v>69.617000000000004</v>
      </c>
      <c r="H108" s="47" t="s">
        <v>60</v>
      </c>
      <c r="I108" s="47">
        <v>38.843000000000004</v>
      </c>
      <c r="J108" s="47">
        <v>225.79</v>
      </c>
      <c r="K108" s="47">
        <v>51.95</v>
      </c>
      <c r="L108" s="47">
        <v>83.417000000000002</v>
      </c>
      <c r="M108" s="47">
        <v>43.264000000000003</v>
      </c>
      <c r="N108" s="47">
        <v>2.8370000000000002</v>
      </c>
    </row>
    <row r="109" spans="1:14" x14ac:dyDescent="0.25">
      <c r="A109" s="24" t="s">
        <v>15</v>
      </c>
      <c r="B109" s="24" t="s">
        <v>239</v>
      </c>
      <c r="C109" s="46" t="s">
        <v>87</v>
      </c>
      <c r="D109" s="24"/>
      <c r="E109" s="46" t="s">
        <v>18</v>
      </c>
      <c r="F109" s="44">
        <f t="shared" si="4"/>
        <v>42.957000000000001</v>
      </c>
      <c r="G109" s="47" t="s">
        <v>60</v>
      </c>
      <c r="H109" s="47">
        <v>11.904</v>
      </c>
      <c r="I109" s="47">
        <v>222.262</v>
      </c>
      <c r="J109" s="47">
        <v>198.571</v>
      </c>
      <c r="K109" s="47">
        <v>90.045000000000002</v>
      </c>
      <c r="L109" s="47">
        <v>22.436</v>
      </c>
      <c r="M109" s="47">
        <v>9.7080000000000002</v>
      </c>
      <c r="N109" s="47">
        <v>96.727000000000004</v>
      </c>
    </row>
    <row r="110" spans="1:14" x14ac:dyDescent="0.25">
      <c r="A110" s="24" t="s">
        <v>15</v>
      </c>
      <c r="B110" s="24" t="s">
        <v>239</v>
      </c>
      <c r="C110" s="46" t="s">
        <v>58</v>
      </c>
      <c r="D110" s="24"/>
      <c r="E110" s="46" t="s">
        <v>18</v>
      </c>
      <c r="F110" s="44">
        <f t="shared" si="4"/>
        <v>36.639666666666663</v>
      </c>
      <c r="G110" s="47" t="s">
        <v>60</v>
      </c>
      <c r="H110" s="47" t="s">
        <v>60</v>
      </c>
      <c r="I110" s="47">
        <v>0.60299999999999998</v>
      </c>
      <c r="J110" s="47">
        <v>74.385999999999996</v>
      </c>
      <c r="K110" s="47">
        <v>226.64500000000001</v>
      </c>
      <c r="L110" s="47" t="s">
        <v>60</v>
      </c>
      <c r="M110" s="47" t="s">
        <v>60</v>
      </c>
      <c r="N110" s="47">
        <v>109.919</v>
      </c>
    </row>
    <row r="111" spans="1:14" x14ac:dyDescent="0.25">
      <c r="A111" s="24" t="s">
        <v>15</v>
      </c>
      <c r="B111" s="24" t="s">
        <v>239</v>
      </c>
      <c r="C111" s="46" t="s">
        <v>185</v>
      </c>
      <c r="D111" s="24"/>
      <c r="E111" s="46" t="s">
        <v>18</v>
      </c>
      <c r="F111" s="44">
        <f t="shared" si="4"/>
        <v>33.367666666666665</v>
      </c>
      <c r="G111" s="47" t="s">
        <v>60</v>
      </c>
      <c r="H111" s="47" t="s">
        <v>60</v>
      </c>
      <c r="I111" s="47">
        <v>24.448</v>
      </c>
      <c r="J111" s="47" t="s">
        <v>60</v>
      </c>
      <c r="K111" s="47">
        <v>38.414999999999999</v>
      </c>
      <c r="L111" s="47">
        <v>2.169</v>
      </c>
      <c r="M111" s="47">
        <v>92.7</v>
      </c>
      <c r="N111" s="47">
        <v>5.234</v>
      </c>
    </row>
    <row r="112" spans="1:14" x14ac:dyDescent="0.25">
      <c r="A112" s="24" t="s">
        <v>15</v>
      </c>
      <c r="B112" s="24" t="s">
        <v>239</v>
      </c>
      <c r="C112" s="46" t="s">
        <v>187</v>
      </c>
      <c r="D112" s="24"/>
      <c r="E112" s="46" t="s">
        <v>18</v>
      </c>
      <c r="F112" s="44">
        <f t="shared" si="4"/>
        <v>25.221999999999998</v>
      </c>
      <c r="G112" s="47" t="s">
        <v>60</v>
      </c>
      <c r="H112" s="47" t="s">
        <v>60</v>
      </c>
      <c r="I112" s="47">
        <v>0.999</v>
      </c>
      <c r="J112" s="47">
        <v>2.859</v>
      </c>
      <c r="K112" s="47">
        <v>8.7149999999999999</v>
      </c>
      <c r="L112" s="47">
        <v>44.244</v>
      </c>
      <c r="M112" s="47">
        <v>18.873999999999999</v>
      </c>
      <c r="N112" s="47">
        <v>12.548</v>
      </c>
    </row>
    <row r="113" spans="1:14" x14ac:dyDescent="0.25">
      <c r="A113" s="24" t="s">
        <v>15</v>
      </c>
      <c r="B113" s="24" t="s">
        <v>239</v>
      </c>
      <c r="C113" s="46" t="s">
        <v>111</v>
      </c>
      <c r="D113" s="24"/>
      <c r="E113" s="46" t="s">
        <v>18</v>
      </c>
      <c r="F113" s="44">
        <f t="shared" si="4"/>
        <v>25.15733333333333</v>
      </c>
      <c r="G113" s="47">
        <v>42.14</v>
      </c>
      <c r="H113" s="47" t="s">
        <v>60</v>
      </c>
      <c r="I113" s="47">
        <v>4.9489999999999998</v>
      </c>
      <c r="J113" s="47" t="s">
        <v>60</v>
      </c>
      <c r="K113" s="47" t="s">
        <v>60</v>
      </c>
      <c r="L113" s="47" t="s">
        <v>60</v>
      </c>
      <c r="M113" s="47">
        <v>30.709</v>
      </c>
      <c r="N113" s="47">
        <v>44.762999999999998</v>
      </c>
    </row>
    <row r="114" spans="1:14" x14ac:dyDescent="0.25">
      <c r="A114" s="24" t="s">
        <v>15</v>
      </c>
      <c r="B114" s="24" t="s">
        <v>239</v>
      </c>
      <c r="C114" s="46" t="s">
        <v>80</v>
      </c>
      <c r="D114" s="24"/>
      <c r="E114" s="46" t="s">
        <v>18</v>
      </c>
      <c r="F114" s="44">
        <f t="shared" si="4"/>
        <v>23.888333333333335</v>
      </c>
      <c r="G114" s="47" t="s">
        <v>60</v>
      </c>
      <c r="H114" s="47" t="s">
        <v>60</v>
      </c>
      <c r="I114" s="47" t="s">
        <v>60</v>
      </c>
      <c r="J114" s="47" t="s">
        <v>60</v>
      </c>
      <c r="K114" s="47" t="s">
        <v>60</v>
      </c>
      <c r="L114" s="47" t="s">
        <v>60</v>
      </c>
      <c r="M114" s="47">
        <v>71.665000000000006</v>
      </c>
      <c r="N114" s="47" t="s">
        <v>60</v>
      </c>
    </row>
    <row r="115" spans="1:14" x14ac:dyDescent="0.25">
      <c r="A115" s="24" t="s">
        <v>15</v>
      </c>
      <c r="B115" s="24" t="s">
        <v>239</v>
      </c>
      <c r="C115" s="46" t="s">
        <v>83</v>
      </c>
      <c r="D115" s="24"/>
      <c r="E115" s="46" t="s">
        <v>18</v>
      </c>
      <c r="F115" s="44">
        <f t="shared" si="4"/>
        <v>22.872</v>
      </c>
      <c r="G115" s="47" t="s">
        <v>60</v>
      </c>
      <c r="H115" s="47" t="s">
        <v>60</v>
      </c>
      <c r="I115" s="47">
        <v>6.1310000000000002</v>
      </c>
      <c r="J115" s="47" t="s">
        <v>60</v>
      </c>
      <c r="K115" s="47">
        <v>12.361000000000001</v>
      </c>
      <c r="L115" s="47">
        <v>17.481999999999999</v>
      </c>
      <c r="M115" s="47">
        <v>8.4719999999999995</v>
      </c>
      <c r="N115" s="47">
        <v>42.661999999999999</v>
      </c>
    </row>
    <row r="116" spans="1:14" x14ac:dyDescent="0.25">
      <c r="A116" s="24" t="s">
        <v>15</v>
      </c>
      <c r="B116" s="24" t="s">
        <v>239</v>
      </c>
      <c r="C116" s="46" t="s">
        <v>143</v>
      </c>
      <c r="D116" s="24"/>
      <c r="E116" s="46" t="s">
        <v>18</v>
      </c>
      <c r="F116" s="44">
        <f t="shared" si="4"/>
        <v>22.439666666666668</v>
      </c>
      <c r="G116" s="47">
        <v>4.4569999999999999</v>
      </c>
      <c r="H116" s="47">
        <v>5.3869999999999996</v>
      </c>
      <c r="I116" s="47">
        <v>5.0999999999999997E-2</v>
      </c>
      <c r="J116" s="47">
        <v>64.757999999999996</v>
      </c>
      <c r="K116" s="47">
        <v>281.38799999999998</v>
      </c>
      <c r="L116" s="47">
        <v>67.319000000000003</v>
      </c>
      <c r="M116" s="47" t="s">
        <v>60</v>
      </c>
      <c r="N116" s="47" t="s">
        <v>60</v>
      </c>
    </row>
    <row r="117" spans="1:14" x14ac:dyDescent="0.25">
      <c r="A117" s="24" t="s">
        <v>15</v>
      </c>
      <c r="B117" s="24" t="s">
        <v>239</v>
      </c>
      <c r="C117" s="46" t="s">
        <v>169</v>
      </c>
      <c r="D117" s="24"/>
      <c r="E117" s="46" t="s">
        <v>18</v>
      </c>
      <c r="F117" s="44">
        <f t="shared" si="4"/>
        <v>17.654</v>
      </c>
      <c r="G117" s="47" t="s">
        <v>60</v>
      </c>
      <c r="H117" s="47" t="s">
        <v>60</v>
      </c>
      <c r="I117" s="47">
        <v>0.153</v>
      </c>
      <c r="J117" s="47">
        <v>35.058999999999997</v>
      </c>
      <c r="K117" s="47" t="s">
        <v>60</v>
      </c>
      <c r="L117" s="47" t="s">
        <v>60</v>
      </c>
      <c r="M117" s="47">
        <v>44.47</v>
      </c>
      <c r="N117" s="47">
        <v>8.4920000000000009</v>
      </c>
    </row>
    <row r="118" spans="1:14" x14ac:dyDescent="0.25">
      <c r="A118" s="24" t="s">
        <v>15</v>
      </c>
      <c r="B118" s="24" t="s">
        <v>239</v>
      </c>
      <c r="C118" s="46" t="s">
        <v>163</v>
      </c>
      <c r="D118" s="24"/>
      <c r="E118" s="46" t="s">
        <v>18</v>
      </c>
      <c r="F118" s="44">
        <f t="shared" si="4"/>
        <v>11.542999999999999</v>
      </c>
      <c r="G118" s="47" t="s">
        <v>60</v>
      </c>
      <c r="H118" s="47" t="s">
        <v>60</v>
      </c>
      <c r="I118" s="47" t="s">
        <v>60</v>
      </c>
      <c r="J118" s="47" t="s">
        <v>60</v>
      </c>
      <c r="K118" s="47">
        <v>1.649</v>
      </c>
      <c r="L118" s="47" t="s">
        <v>60</v>
      </c>
      <c r="M118" s="47">
        <v>25.757999999999999</v>
      </c>
      <c r="N118" s="47">
        <v>8.8710000000000004</v>
      </c>
    </row>
    <row r="119" spans="1:14" x14ac:dyDescent="0.25">
      <c r="A119" s="24" t="s">
        <v>15</v>
      </c>
      <c r="B119" s="24" t="s">
        <v>239</v>
      </c>
      <c r="C119" s="46" t="s">
        <v>138</v>
      </c>
      <c r="D119" s="24"/>
      <c r="E119" s="46" t="s">
        <v>18</v>
      </c>
      <c r="F119" s="44">
        <f t="shared" si="4"/>
        <v>9.2026666666666674</v>
      </c>
      <c r="G119" s="47" t="s">
        <v>60</v>
      </c>
      <c r="H119" s="47">
        <v>0.26500000000000001</v>
      </c>
      <c r="I119" s="47" t="s">
        <v>60</v>
      </c>
      <c r="J119" s="47" t="s">
        <v>60</v>
      </c>
      <c r="K119" s="47">
        <v>2.403</v>
      </c>
      <c r="L119" s="47" t="s">
        <v>60</v>
      </c>
      <c r="M119" s="47">
        <v>4.2270000000000003</v>
      </c>
      <c r="N119" s="47">
        <v>23.381</v>
      </c>
    </row>
    <row r="120" spans="1:14" x14ac:dyDescent="0.25">
      <c r="A120" s="24" t="s">
        <v>15</v>
      </c>
      <c r="B120" s="24" t="s">
        <v>239</v>
      </c>
      <c r="C120" s="46" t="s">
        <v>131</v>
      </c>
      <c r="D120" s="24"/>
      <c r="E120" s="46" t="s">
        <v>18</v>
      </c>
      <c r="F120" s="44">
        <f t="shared" si="4"/>
        <v>9.1786666666666665</v>
      </c>
      <c r="G120" s="47">
        <v>17.361000000000001</v>
      </c>
      <c r="H120" s="47" t="s">
        <v>60</v>
      </c>
      <c r="I120" s="47">
        <v>1.4790000000000001</v>
      </c>
      <c r="J120" s="47">
        <v>0.17199999999999999</v>
      </c>
      <c r="K120" s="47">
        <v>115.78400000000001</v>
      </c>
      <c r="L120" s="47" t="s">
        <v>60</v>
      </c>
      <c r="M120" s="47">
        <v>3.0739999999999998</v>
      </c>
      <c r="N120" s="47">
        <v>24.462</v>
      </c>
    </row>
    <row r="121" spans="1:14" x14ac:dyDescent="0.25">
      <c r="A121" s="24" t="s">
        <v>15</v>
      </c>
      <c r="B121" s="24" t="s">
        <v>239</v>
      </c>
      <c r="C121" s="46" t="s">
        <v>157</v>
      </c>
      <c r="D121" s="24"/>
      <c r="E121" s="46" t="s">
        <v>18</v>
      </c>
      <c r="F121" s="44">
        <f t="shared" si="4"/>
        <v>8.8436666666666657</v>
      </c>
      <c r="G121" s="47" t="s">
        <v>60</v>
      </c>
      <c r="H121" s="47" t="s">
        <v>60</v>
      </c>
      <c r="I121" s="47">
        <v>6.149</v>
      </c>
      <c r="J121" s="47" t="s">
        <v>60</v>
      </c>
      <c r="K121" s="47" t="s">
        <v>60</v>
      </c>
      <c r="L121" s="47">
        <v>26.530999999999999</v>
      </c>
      <c r="M121" s="47" t="s">
        <v>60</v>
      </c>
      <c r="N121" s="47" t="s">
        <v>60</v>
      </c>
    </row>
    <row r="122" spans="1:14" x14ac:dyDescent="0.25">
      <c r="A122" s="24" t="s">
        <v>15</v>
      </c>
      <c r="B122" s="24" t="s">
        <v>239</v>
      </c>
      <c r="C122" s="46" t="s">
        <v>125</v>
      </c>
      <c r="D122" s="24"/>
      <c r="E122" s="46" t="s">
        <v>18</v>
      </c>
      <c r="F122" s="44">
        <f t="shared" si="4"/>
        <v>8.3836666666666666</v>
      </c>
      <c r="G122" s="47">
        <v>0.79200000000000004</v>
      </c>
      <c r="H122" s="47" t="s">
        <v>60</v>
      </c>
      <c r="I122" s="47" t="s">
        <v>60</v>
      </c>
      <c r="J122" s="47">
        <v>0.65900000000000003</v>
      </c>
      <c r="K122" s="47" t="s">
        <v>60</v>
      </c>
      <c r="L122" s="47">
        <v>21.919</v>
      </c>
      <c r="M122" s="47">
        <v>1.3340000000000001</v>
      </c>
      <c r="N122" s="47">
        <v>1.8979999999999999</v>
      </c>
    </row>
    <row r="123" spans="1:14" x14ac:dyDescent="0.25">
      <c r="A123" s="24" t="s">
        <v>15</v>
      </c>
      <c r="B123" s="24" t="s">
        <v>239</v>
      </c>
      <c r="C123" s="46" t="s">
        <v>199</v>
      </c>
      <c r="D123" s="24"/>
      <c r="E123" s="46" t="s">
        <v>18</v>
      </c>
      <c r="F123" s="44">
        <f t="shared" si="4"/>
        <v>8.3833333333333329</v>
      </c>
      <c r="G123" s="47">
        <v>81.271000000000001</v>
      </c>
      <c r="H123" s="47" t="s">
        <v>60</v>
      </c>
      <c r="I123" s="47">
        <v>27.719000000000001</v>
      </c>
      <c r="J123" s="47" t="s">
        <v>60</v>
      </c>
      <c r="K123" s="47" t="s">
        <v>60</v>
      </c>
      <c r="L123" s="47" t="s">
        <v>60</v>
      </c>
      <c r="M123" s="47" t="s">
        <v>60</v>
      </c>
      <c r="N123" s="47">
        <v>25.15</v>
      </c>
    </row>
    <row r="124" spans="1:14" x14ac:dyDescent="0.25">
      <c r="A124" s="24" t="s">
        <v>15</v>
      </c>
      <c r="B124" s="24" t="s">
        <v>239</v>
      </c>
      <c r="C124" s="46" t="s">
        <v>105</v>
      </c>
      <c r="D124" s="24"/>
      <c r="E124" s="46" t="s">
        <v>18</v>
      </c>
      <c r="F124" s="44">
        <f t="shared" si="4"/>
        <v>7.4853333333333332</v>
      </c>
      <c r="G124" s="47" t="s">
        <v>60</v>
      </c>
      <c r="H124" s="47">
        <v>6.4059999999999997</v>
      </c>
      <c r="I124" s="47">
        <v>75.831000000000003</v>
      </c>
      <c r="J124" s="47">
        <v>13.585000000000001</v>
      </c>
      <c r="K124" s="47">
        <v>6.45</v>
      </c>
      <c r="L124" s="47">
        <v>2.4500000000000002</v>
      </c>
      <c r="M124" s="47">
        <v>15.41</v>
      </c>
      <c r="N124" s="47">
        <v>4.5960000000000001</v>
      </c>
    </row>
    <row r="125" spans="1:14" x14ac:dyDescent="0.25">
      <c r="A125" s="24" t="s">
        <v>15</v>
      </c>
      <c r="B125" s="24" t="s">
        <v>239</v>
      </c>
      <c r="C125" s="46" t="s">
        <v>103</v>
      </c>
      <c r="D125" s="24"/>
      <c r="E125" s="46" t="s">
        <v>18</v>
      </c>
      <c r="F125" s="44">
        <f t="shared" si="4"/>
        <v>6.9406666666666661</v>
      </c>
      <c r="G125" s="47" t="s">
        <v>60</v>
      </c>
      <c r="H125" s="47" t="s">
        <v>60</v>
      </c>
      <c r="I125" s="47" t="s">
        <v>60</v>
      </c>
      <c r="J125" s="47" t="s">
        <v>60</v>
      </c>
      <c r="K125" s="47" t="s">
        <v>60</v>
      </c>
      <c r="L125" s="47">
        <v>2.9129999999999998</v>
      </c>
      <c r="M125" s="47" t="s">
        <v>60</v>
      </c>
      <c r="N125" s="47">
        <v>17.908999999999999</v>
      </c>
    </row>
    <row r="126" spans="1:14" x14ac:dyDescent="0.25">
      <c r="A126" s="24" t="s">
        <v>15</v>
      </c>
      <c r="B126" s="24" t="s">
        <v>239</v>
      </c>
      <c r="C126" s="46" t="s">
        <v>56</v>
      </c>
      <c r="D126" s="24"/>
      <c r="E126" s="46" t="s">
        <v>18</v>
      </c>
      <c r="F126" s="44">
        <f t="shared" si="4"/>
        <v>5.4523333333333328</v>
      </c>
      <c r="G126" s="47">
        <v>574.68899999999996</v>
      </c>
      <c r="H126" s="47" t="s">
        <v>60</v>
      </c>
      <c r="I126" s="47" t="s">
        <v>60</v>
      </c>
      <c r="J126" s="47" t="s">
        <v>60</v>
      </c>
      <c r="K126" s="47" t="s">
        <v>60</v>
      </c>
      <c r="L126" s="47" t="s">
        <v>60</v>
      </c>
      <c r="M126" s="47">
        <v>10.220000000000001</v>
      </c>
      <c r="N126" s="47">
        <v>6.1369999999999996</v>
      </c>
    </row>
    <row r="127" spans="1:14" x14ac:dyDescent="0.25">
      <c r="A127" s="24" t="s">
        <v>15</v>
      </c>
      <c r="B127" s="24" t="s">
        <v>239</v>
      </c>
      <c r="C127" s="46" t="s">
        <v>88</v>
      </c>
      <c r="D127" s="24"/>
      <c r="E127" s="46" t="s">
        <v>18</v>
      </c>
      <c r="F127" s="44">
        <f t="shared" si="4"/>
        <v>4.2</v>
      </c>
      <c r="G127" s="47">
        <v>240.93799999999999</v>
      </c>
      <c r="H127" s="47" t="s">
        <v>60</v>
      </c>
      <c r="I127" s="47">
        <v>0.88300000000000001</v>
      </c>
      <c r="J127" s="47">
        <v>24.234000000000002</v>
      </c>
      <c r="K127" s="47">
        <v>0.32900000000000001</v>
      </c>
      <c r="L127" s="47">
        <v>6.7050000000000001</v>
      </c>
      <c r="M127" s="47">
        <v>4.3479999999999999</v>
      </c>
      <c r="N127" s="47">
        <v>1.5469999999999999</v>
      </c>
    </row>
    <row r="128" spans="1:14" x14ac:dyDescent="0.25">
      <c r="A128" s="24" t="s">
        <v>15</v>
      </c>
      <c r="B128" s="24" t="s">
        <v>239</v>
      </c>
      <c r="C128" s="46" t="s">
        <v>184</v>
      </c>
      <c r="D128" s="24"/>
      <c r="E128" s="46" t="s">
        <v>18</v>
      </c>
      <c r="F128" s="44">
        <f t="shared" si="4"/>
        <v>4.1313333333333331</v>
      </c>
      <c r="G128" s="47" t="s">
        <v>60</v>
      </c>
      <c r="H128" s="47" t="s">
        <v>60</v>
      </c>
      <c r="I128" s="47" t="s">
        <v>60</v>
      </c>
      <c r="J128" s="47" t="s">
        <v>60</v>
      </c>
      <c r="K128" s="47" t="s">
        <v>60</v>
      </c>
      <c r="L128" s="47" t="s">
        <v>60</v>
      </c>
      <c r="M128" s="47" t="s">
        <v>60</v>
      </c>
      <c r="N128" s="47">
        <v>12.394</v>
      </c>
    </row>
    <row r="129" spans="1:14" x14ac:dyDescent="0.25">
      <c r="A129" s="24" t="s">
        <v>15</v>
      </c>
      <c r="B129" s="24" t="s">
        <v>239</v>
      </c>
      <c r="C129" s="46" t="s">
        <v>74</v>
      </c>
      <c r="D129" s="24"/>
      <c r="E129" s="46" t="s">
        <v>18</v>
      </c>
      <c r="F129" s="44">
        <f t="shared" si="4"/>
        <v>3.696333333333333</v>
      </c>
      <c r="G129" s="47" t="s">
        <v>60</v>
      </c>
      <c r="H129" s="47" t="s">
        <v>60</v>
      </c>
      <c r="I129" s="47">
        <v>0.112</v>
      </c>
      <c r="J129" s="47">
        <v>38.223999999999997</v>
      </c>
      <c r="K129" s="47">
        <v>12.224</v>
      </c>
      <c r="L129" s="47">
        <v>2.633</v>
      </c>
      <c r="M129" s="47">
        <v>8.4559999999999995</v>
      </c>
      <c r="N129" s="47" t="s">
        <v>60</v>
      </c>
    </row>
    <row r="130" spans="1:14" x14ac:dyDescent="0.25">
      <c r="A130" s="24" t="s">
        <v>15</v>
      </c>
      <c r="B130" s="24" t="s">
        <v>239</v>
      </c>
      <c r="C130" s="46" t="s">
        <v>200</v>
      </c>
      <c r="D130" s="24"/>
      <c r="E130" s="46" t="s">
        <v>18</v>
      </c>
      <c r="F130" s="44">
        <f t="shared" si="4"/>
        <v>3.5660000000000003</v>
      </c>
      <c r="G130" s="47" t="s">
        <v>60</v>
      </c>
      <c r="H130" s="47" t="s">
        <v>60</v>
      </c>
      <c r="I130" s="47" t="s">
        <v>60</v>
      </c>
      <c r="J130" s="47" t="s">
        <v>60</v>
      </c>
      <c r="K130" s="47">
        <v>2.7250000000000001</v>
      </c>
      <c r="L130" s="47">
        <v>10.698</v>
      </c>
      <c r="M130" s="47" t="s">
        <v>60</v>
      </c>
      <c r="N130" s="47" t="s">
        <v>60</v>
      </c>
    </row>
    <row r="131" spans="1:14" x14ac:dyDescent="0.25">
      <c r="A131" s="24" t="s">
        <v>15</v>
      </c>
      <c r="B131" s="24" t="s">
        <v>239</v>
      </c>
      <c r="C131" s="46" t="s">
        <v>164</v>
      </c>
      <c r="D131" s="24"/>
      <c r="E131" s="46" t="s">
        <v>18</v>
      </c>
      <c r="F131" s="44">
        <f t="shared" si="4"/>
        <v>3.3843333333333336</v>
      </c>
      <c r="G131" s="47" t="s">
        <v>60</v>
      </c>
      <c r="H131" s="47" t="s">
        <v>60</v>
      </c>
      <c r="I131" s="47" t="s">
        <v>60</v>
      </c>
      <c r="J131" s="47" t="s">
        <v>60</v>
      </c>
      <c r="K131" s="47">
        <v>9.8000000000000004E-2</v>
      </c>
      <c r="L131" s="47" t="s">
        <v>60</v>
      </c>
      <c r="M131" s="47" t="s">
        <v>60</v>
      </c>
      <c r="N131" s="47">
        <v>10.153</v>
      </c>
    </row>
    <row r="132" spans="1:14" x14ac:dyDescent="0.25">
      <c r="A132" s="24" t="s">
        <v>15</v>
      </c>
      <c r="B132" s="24" t="s">
        <v>239</v>
      </c>
      <c r="C132" s="46" t="s">
        <v>181</v>
      </c>
      <c r="D132" s="24"/>
      <c r="E132" s="46" t="s">
        <v>18</v>
      </c>
      <c r="F132" s="44">
        <f t="shared" si="4"/>
        <v>2.5426666666666669</v>
      </c>
      <c r="G132" s="47" t="s">
        <v>60</v>
      </c>
      <c r="H132" s="47" t="s">
        <v>60</v>
      </c>
      <c r="I132" s="47" t="s">
        <v>60</v>
      </c>
      <c r="J132" s="47" t="s">
        <v>60</v>
      </c>
      <c r="K132" s="47" t="s">
        <v>60</v>
      </c>
      <c r="L132" s="47" t="s">
        <v>60</v>
      </c>
      <c r="M132" s="47" t="s">
        <v>60</v>
      </c>
      <c r="N132" s="47">
        <v>7.6280000000000001</v>
      </c>
    </row>
    <row r="133" spans="1:14" x14ac:dyDescent="0.25">
      <c r="A133" s="24" t="s">
        <v>15</v>
      </c>
      <c r="B133" s="24" t="s">
        <v>239</v>
      </c>
      <c r="C133" s="46" t="s">
        <v>69</v>
      </c>
      <c r="D133" s="24"/>
      <c r="E133" s="46" t="s">
        <v>18</v>
      </c>
      <c r="F133" s="44">
        <f t="shared" si="4"/>
        <v>2.4986666666666668</v>
      </c>
      <c r="G133" s="47" t="s">
        <v>60</v>
      </c>
      <c r="H133" s="47" t="s">
        <v>60</v>
      </c>
      <c r="I133" s="47" t="s">
        <v>60</v>
      </c>
      <c r="J133" s="47" t="s">
        <v>60</v>
      </c>
      <c r="K133" s="47" t="s">
        <v>60</v>
      </c>
      <c r="L133" s="47">
        <v>7.4960000000000004</v>
      </c>
      <c r="M133" s="47" t="s">
        <v>60</v>
      </c>
      <c r="N133" s="47" t="s">
        <v>60</v>
      </c>
    </row>
    <row r="134" spans="1:14" x14ac:dyDescent="0.25">
      <c r="A134" s="24" t="s">
        <v>15</v>
      </c>
      <c r="B134" s="24" t="s">
        <v>239</v>
      </c>
      <c r="C134" s="46" t="s">
        <v>107</v>
      </c>
      <c r="D134" s="24"/>
      <c r="E134" s="46" t="s">
        <v>18</v>
      </c>
      <c r="F134" s="44">
        <f t="shared" si="4"/>
        <v>1.3943333333333332</v>
      </c>
      <c r="G134" s="47">
        <v>196.20500000000001</v>
      </c>
      <c r="H134" s="47" t="s">
        <v>60</v>
      </c>
      <c r="I134" s="47" t="s">
        <v>60</v>
      </c>
      <c r="J134" s="47" t="s">
        <v>60</v>
      </c>
      <c r="K134" s="47">
        <v>1.9E-2</v>
      </c>
      <c r="L134" s="47" t="s">
        <v>60</v>
      </c>
      <c r="M134" s="47">
        <v>4.1829999999999998</v>
      </c>
      <c r="N134" s="47" t="s">
        <v>60</v>
      </c>
    </row>
    <row r="135" spans="1:14" x14ac:dyDescent="0.25">
      <c r="A135" s="24" t="s">
        <v>15</v>
      </c>
      <c r="B135" s="24" t="s">
        <v>239</v>
      </c>
      <c r="C135" s="46" t="s">
        <v>110</v>
      </c>
      <c r="D135" s="24"/>
      <c r="E135" s="46" t="s">
        <v>18</v>
      </c>
      <c r="F135" s="44">
        <f t="shared" ref="F135:F165" si="5">SUM(L135:N135)/3</f>
        <v>1.1416666666666666</v>
      </c>
      <c r="G135" s="47" t="s">
        <v>60</v>
      </c>
      <c r="H135" s="47" t="s">
        <v>60</v>
      </c>
      <c r="I135" s="47" t="s">
        <v>60</v>
      </c>
      <c r="J135" s="47" t="s">
        <v>60</v>
      </c>
      <c r="K135" s="47" t="s">
        <v>60</v>
      </c>
      <c r="L135" s="47">
        <v>3.4249999999999998</v>
      </c>
      <c r="M135" s="47" t="s">
        <v>60</v>
      </c>
      <c r="N135" s="47" t="s">
        <v>60</v>
      </c>
    </row>
    <row r="136" spans="1:14" x14ac:dyDescent="0.25">
      <c r="A136" s="24" t="s">
        <v>15</v>
      </c>
      <c r="B136" s="24" t="s">
        <v>239</v>
      </c>
      <c r="C136" s="46" t="s">
        <v>124</v>
      </c>
      <c r="D136" s="24"/>
      <c r="E136" s="46" t="s">
        <v>18</v>
      </c>
      <c r="F136" s="44">
        <f t="shared" si="5"/>
        <v>0.90499999999999992</v>
      </c>
      <c r="G136" s="47" t="s">
        <v>60</v>
      </c>
      <c r="H136" s="47" t="s">
        <v>60</v>
      </c>
      <c r="I136" s="47">
        <v>0.45800000000000002</v>
      </c>
      <c r="J136" s="47">
        <v>1.645</v>
      </c>
      <c r="K136" s="47">
        <v>0.14199999999999999</v>
      </c>
      <c r="L136" s="47" t="s">
        <v>60</v>
      </c>
      <c r="M136" s="47">
        <v>2.7149999999999999</v>
      </c>
      <c r="N136" s="47" t="s">
        <v>60</v>
      </c>
    </row>
    <row r="137" spans="1:14" x14ac:dyDescent="0.25">
      <c r="A137" s="24" t="s">
        <v>15</v>
      </c>
      <c r="B137" s="24" t="s">
        <v>239</v>
      </c>
      <c r="C137" s="46" t="s">
        <v>108</v>
      </c>
      <c r="D137" s="24"/>
      <c r="E137" s="46" t="s">
        <v>18</v>
      </c>
      <c r="F137" s="44">
        <f t="shared" si="5"/>
        <v>0.65700000000000003</v>
      </c>
      <c r="G137" s="47">
        <v>234.059</v>
      </c>
      <c r="H137" s="47">
        <v>56.064</v>
      </c>
      <c r="I137" s="47" t="s">
        <v>60</v>
      </c>
      <c r="J137" s="47">
        <v>6.9859999999999998</v>
      </c>
      <c r="K137" s="47">
        <v>67.846999999999994</v>
      </c>
      <c r="L137" s="47" t="s">
        <v>60</v>
      </c>
      <c r="M137" s="47">
        <v>0.78300000000000003</v>
      </c>
      <c r="N137" s="47">
        <v>1.1879999999999999</v>
      </c>
    </row>
    <row r="138" spans="1:14" x14ac:dyDescent="0.25">
      <c r="A138" s="24" t="s">
        <v>15</v>
      </c>
      <c r="B138" s="24" t="s">
        <v>239</v>
      </c>
      <c r="C138" s="46" t="s">
        <v>207</v>
      </c>
      <c r="D138" s="24"/>
      <c r="E138" s="46" t="s">
        <v>18</v>
      </c>
      <c r="F138" s="44">
        <f t="shared" si="5"/>
        <v>0.53366666666666662</v>
      </c>
      <c r="G138" s="47" t="s">
        <v>60</v>
      </c>
      <c r="H138" s="47" t="s">
        <v>60</v>
      </c>
      <c r="I138" s="47" t="s">
        <v>60</v>
      </c>
      <c r="J138" s="47" t="s">
        <v>60</v>
      </c>
      <c r="K138" s="47" t="s">
        <v>60</v>
      </c>
      <c r="L138" s="47" t="s">
        <v>60</v>
      </c>
      <c r="M138" s="47" t="s">
        <v>60</v>
      </c>
      <c r="N138" s="47">
        <v>1.601</v>
      </c>
    </row>
    <row r="139" spans="1:14" x14ac:dyDescent="0.25">
      <c r="A139" s="24" t="s">
        <v>15</v>
      </c>
      <c r="B139" s="24" t="s">
        <v>239</v>
      </c>
      <c r="C139" s="46" t="s">
        <v>71</v>
      </c>
      <c r="D139" s="24"/>
      <c r="E139" s="46" t="s">
        <v>18</v>
      </c>
      <c r="F139" s="44">
        <f t="shared" si="5"/>
        <v>0.52400000000000002</v>
      </c>
      <c r="G139" s="47" t="s">
        <v>60</v>
      </c>
      <c r="H139" s="47" t="s">
        <v>60</v>
      </c>
      <c r="I139" s="47" t="s">
        <v>60</v>
      </c>
      <c r="J139" s="47">
        <v>20.977</v>
      </c>
      <c r="K139" s="47" t="s">
        <v>60</v>
      </c>
      <c r="L139" s="47">
        <v>1.5720000000000001</v>
      </c>
      <c r="M139" s="47" t="s">
        <v>60</v>
      </c>
      <c r="N139" s="47" t="s">
        <v>60</v>
      </c>
    </row>
    <row r="140" spans="1:14" x14ac:dyDescent="0.25">
      <c r="A140" s="24" t="s">
        <v>15</v>
      </c>
      <c r="B140" s="24" t="s">
        <v>239</v>
      </c>
      <c r="C140" s="46" t="s">
        <v>183</v>
      </c>
      <c r="D140" s="24"/>
      <c r="E140" s="46" t="s">
        <v>18</v>
      </c>
      <c r="F140" s="44">
        <f t="shared" si="5"/>
        <v>0.41366666666666668</v>
      </c>
      <c r="G140" s="47" t="s">
        <v>60</v>
      </c>
      <c r="H140" s="47" t="s">
        <v>60</v>
      </c>
      <c r="I140" s="47" t="s">
        <v>60</v>
      </c>
      <c r="J140" s="47">
        <v>0.79</v>
      </c>
      <c r="K140" s="47" t="s">
        <v>60</v>
      </c>
      <c r="L140" s="47" t="s">
        <v>60</v>
      </c>
      <c r="M140" s="47" t="s">
        <v>60</v>
      </c>
      <c r="N140" s="47">
        <v>1.2410000000000001</v>
      </c>
    </row>
    <row r="141" spans="1:14" x14ac:dyDescent="0.25">
      <c r="A141" s="24" t="s">
        <v>15</v>
      </c>
      <c r="B141" s="24" t="s">
        <v>239</v>
      </c>
      <c r="C141" s="46" t="s">
        <v>162</v>
      </c>
      <c r="D141" s="24"/>
      <c r="E141" s="46" t="s">
        <v>18</v>
      </c>
      <c r="F141" s="44">
        <f t="shared" si="5"/>
        <v>0.27599999999999997</v>
      </c>
      <c r="G141" s="47" t="s">
        <v>60</v>
      </c>
      <c r="H141" s="47" t="s">
        <v>60</v>
      </c>
      <c r="I141" s="47">
        <v>0.111</v>
      </c>
      <c r="J141" s="47" t="s">
        <v>60</v>
      </c>
      <c r="K141" s="47" t="s">
        <v>60</v>
      </c>
      <c r="L141" s="47" t="s">
        <v>60</v>
      </c>
      <c r="M141" s="47" t="s">
        <v>60</v>
      </c>
      <c r="N141" s="47">
        <v>0.82799999999999996</v>
      </c>
    </row>
    <row r="142" spans="1:14" x14ac:dyDescent="0.25">
      <c r="A142" s="24" t="s">
        <v>15</v>
      </c>
      <c r="B142" s="24" t="s">
        <v>239</v>
      </c>
      <c r="C142" s="46" t="s">
        <v>120</v>
      </c>
      <c r="D142" s="24"/>
      <c r="E142" s="46" t="s">
        <v>18</v>
      </c>
      <c r="F142" s="44">
        <f t="shared" si="5"/>
        <v>0.16266666666666665</v>
      </c>
      <c r="G142" s="47" t="s">
        <v>60</v>
      </c>
      <c r="H142" s="47" t="s">
        <v>60</v>
      </c>
      <c r="I142" s="47" t="s">
        <v>60</v>
      </c>
      <c r="J142" s="47" t="s">
        <v>60</v>
      </c>
      <c r="K142" s="47" t="s">
        <v>60</v>
      </c>
      <c r="L142" s="47">
        <v>0.48799999999999999</v>
      </c>
      <c r="M142" s="47" t="s">
        <v>60</v>
      </c>
      <c r="N142" s="47" t="s">
        <v>60</v>
      </c>
    </row>
    <row r="143" spans="1:14" x14ac:dyDescent="0.25">
      <c r="A143" s="24" t="s">
        <v>15</v>
      </c>
      <c r="B143" s="24" t="s">
        <v>239</v>
      </c>
      <c r="C143" s="46" t="s">
        <v>22</v>
      </c>
      <c r="D143" s="24"/>
      <c r="E143" s="46" t="s">
        <v>18</v>
      </c>
      <c r="F143" s="44">
        <f t="shared" si="5"/>
        <v>6.6666666666666664E-4</v>
      </c>
      <c r="G143" s="47">
        <v>4736.8360000000002</v>
      </c>
      <c r="H143" s="47">
        <v>5112.0209999999997</v>
      </c>
      <c r="I143" s="47" t="s">
        <v>60</v>
      </c>
      <c r="J143" s="47" t="s">
        <v>60</v>
      </c>
      <c r="K143" s="47" t="s">
        <v>60</v>
      </c>
      <c r="L143" s="47">
        <v>0</v>
      </c>
      <c r="M143" s="47">
        <v>1E-3</v>
      </c>
      <c r="N143" s="47">
        <v>1E-3</v>
      </c>
    </row>
    <row r="144" spans="1:14" x14ac:dyDescent="0.25">
      <c r="A144" s="24" t="s">
        <v>15</v>
      </c>
      <c r="B144" s="24" t="s">
        <v>239</v>
      </c>
      <c r="C144" s="46" t="s">
        <v>112</v>
      </c>
      <c r="D144" s="24"/>
      <c r="E144" s="46" t="s">
        <v>18</v>
      </c>
      <c r="F144" s="44">
        <f t="shared" si="5"/>
        <v>0</v>
      </c>
      <c r="G144" s="47" t="s">
        <v>60</v>
      </c>
      <c r="H144" s="47">
        <v>5.3029999999999999</v>
      </c>
      <c r="I144" s="47" t="s">
        <v>60</v>
      </c>
      <c r="J144" s="47" t="s">
        <v>60</v>
      </c>
      <c r="K144" s="47" t="s">
        <v>60</v>
      </c>
      <c r="L144" s="47" t="s">
        <v>60</v>
      </c>
      <c r="M144" s="47" t="s">
        <v>60</v>
      </c>
      <c r="N144" s="47" t="s">
        <v>60</v>
      </c>
    </row>
    <row r="145" spans="1:14" x14ac:dyDescent="0.25">
      <c r="A145" s="24" t="s">
        <v>15</v>
      </c>
      <c r="B145" s="24" t="s">
        <v>239</v>
      </c>
      <c r="C145" s="46" t="s">
        <v>175</v>
      </c>
      <c r="D145" s="24"/>
      <c r="E145" s="46" t="s">
        <v>18</v>
      </c>
      <c r="F145" s="44">
        <f t="shared" si="5"/>
        <v>0</v>
      </c>
      <c r="G145" s="47">
        <v>89.028999999999996</v>
      </c>
      <c r="H145" s="47" t="s">
        <v>60</v>
      </c>
      <c r="I145" s="47" t="s">
        <v>60</v>
      </c>
      <c r="J145" s="47">
        <v>108.056</v>
      </c>
      <c r="K145" s="47" t="s">
        <v>60</v>
      </c>
      <c r="L145" s="47" t="s">
        <v>60</v>
      </c>
      <c r="M145" s="47" t="s">
        <v>60</v>
      </c>
      <c r="N145" s="47" t="s">
        <v>60</v>
      </c>
    </row>
    <row r="146" spans="1:14" x14ac:dyDescent="0.25">
      <c r="A146" s="24" t="s">
        <v>15</v>
      </c>
      <c r="B146" s="24" t="s">
        <v>239</v>
      </c>
      <c r="C146" s="46" t="s">
        <v>269</v>
      </c>
      <c r="D146" s="24"/>
      <c r="E146" s="46" t="s">
        <v>18</v>
      </c>
      <c r="F146" s="44">
        <f t="shared" si="5"/>
        <v>0</v>
      </c>
      <c r="G146" s="47" t="s">
        <v>60</v>
      </c>
      <c r="H146" s="47">
        <v>2.2839999999999998</v>
      </c>
      <c r="I146" s="47" t="s">
        <v>60</v>
      </c>
      <c r="J146" s="47" t="s">
        <v>60</v>
      </c>
      <c r="K146" s="47" t="s">
        <v>60</v>
      </c>
      <c r="L146" s="47" t="s">
        <v>60</v>
      </c>
      <c r="M146" s="47" t="s">
        <v>60</v>
      </c>
      <c r="N146" s="47" t="s">
        <v>60</v>
      </c>
    </row>
    <row r="147" spans="1:14" x14ac:dyDescent="0.25">
      <c r="A147" s="24" t="s">
        <v>15</v>
      </c>
      <c r="B147" s="24" t="s">
        <v>239</v>
      </c>
      <c r="C147" s="46" t="s">
        <v>176</v>
      </c>
      <c r="D147" s="24"/>
      <c r="E147" s="46" t="s">
        <v>18</v>
      </c>
      <c r="F147" s="44">
        <f t="shared" si="5"/>
        <v>0</v>
      </c>
      <c r="G147" s="47" t="s">
        <v>60</v>
      </c>
      <c r="H147" s="47" t="s">
        <v>60</v>
      </c>
      <c r="I147" s="47" t="s">
        <v>60</v>
      </c>
      <c r="J147" s="47" t="s">
        <v>60</v>
      </c>
      <c r="K147" s="47">
        <v>27.445</v>
      </c>
      <c r="L147" s="47" t="s">
        <v>60</v>
      </c>
      <c r="M147" s="47" t="s">
        <v>60</v>
      </c>
      <c r="N147" s="47" t="s">
        <v>60</v>
      </c>
    </row>
    <row r="148" spans="1:14" x14ac:dyDescent="0.25">
      <c r="A148" s="24" t="s">
        <v>15</v>
      </c>
      <c r="B148" s="24" t="s">
        <v>239</v>
      </c>
      <c r="C148" s="46" t="s">
        <v>98</v>
      </c>
      <c r="D148" s="24"/>
      <c r="E148" s="46" t="s">
        <v>18</v>
      </c>
      <c r="F148" s="44">
        <f t="shared" si="5"/>
        <v>0</v>
      </c>
      <c r="G148" s="47">
        <v>5.5439999999999996</v>
      </c>
      <c r="H148" s="47">
        <v>6.9219999999999997</v>
      </c>
      <c r="I148" s="47">
        <v>45.823</v>
      </c>
      <c r="J148" s="47">
        <v>108.071</v>
      </c>
      <c r="K148" s="47">
        <v>21.462</v>
      </c>
      <c r="L148" s="47" t="s">
        <v>60</v>
      </c>
      <c r="M148" s="47" t="s">
        <v>60</v>
      </c>
      <c r="N148" s="47" t="s">
        <v>60</v>
      </c>
    </row>
    <row r="149" spans="1:14" x14ac:dyDescent="0.25">
      <c r="A149" s="24" t="s">
        <v>15</v>
      </c>
      <c r="B149" s="24" t="s">
        <v>239</v>
      </c>
      <c r="C149" s="46" t="s">
        <v>177</v>
      </c>
      <c r="D149" s="24"/>
      <c r="E149" s="46" t="s">
        <v>18</v>
      </c>
      <c r="F149" s="44">
        <f t="shared" si="5"/>
        <v>0</v>
      </c>
      <c r="G149" s="47" t="s">
        <v>60</v>
      </c>
      <c r="H149" s="47">
        <v>0.93899999999999995</v>
      </c>
      <c r="I149" s="47">
        <v>9.7070000000000007</v>
      </c>
      <c r="J149" s="47" t="s">
        <v>60</v>
      </c>
      <c r="K149" s="47" t="s">
        <v>60</v>
      </c>
      <c r="L149" s="47" t="s">
        <v>60</v>
      </c>
      <c r="M149" s="47" t="s">
        <v>60</v>
      </c>
      <c r="N149" s="47" t="s">
        <v>60</v>
      </c>
    </row>
    <row r="150" spans="1:14" x14ac:dyDescent="0.25">
      <c r="A150" s="24" t="s">
        <v>15</v>
      </c>
      <c r="B150" s="24" t="s">
        <v>239</v>
      </c>
      <c r="C150" s="46" t="s">
        <v>148</v>
      </c>
      <c r="D150" s="24"/>
      <c r="E150" s="46" t="s">
        <v>18</v>
      </c>
      <c r="F150" s="44">
        <f t="shared" si="5"/>
        <v>0</v>
      </c>
      <c r="G150" s="47">
        <v>2.8279999999999998</v>
      </c>
      <c r="H150" s="47" t="s">
        <v>60</v>
      </c>
      <c r="I150" s="47" t="s">
        <v>60</v>
      </c>
      <c r="J150" s="47" t="s">
        <v>60</v>
      </c>
      <c r="K150" s="47" t="s">
        <v>60</v>
      </c>
      <c r="L150" s="47" t="s">
        <v>60</v>
      </c>
      <c r="M150" s="47" t="s">
        <v>60</v>
      </c>
      <c r="N150" s="47" t="s">
        <v>60</v>
      </c>
    </row>
    <row r="151" spans="1:14" x14ac:dyDescent="0.25">
      <c r="A151" s="24" t="s">
        <v>15</v>
      </c>
      <c r="B151" s="24" t="s">
        <v>239</v>
      </c>
      <c r="C151" s="46" t="s">
        <v>147</v>
      </c>
      <c r="D151" s="24"/>
      <c r="E151" s="46" t="s">
        <v>18</v>
      </c>
      <c r="F151" s="44">
        <f t="shared" si="5"/>
        <v>0</v>
      </c>
      <c r="G151" s="47">
        <v>233.131</v>
      </c>
      <c r="H151" s="47" t="s">
        <v>60</v>
      </c>
      <c r="I151" s="47" t="s">
        <v>60</v>
      </c>
      <c r="J151" s="47" t="s">
        <v>60</v>
      </c>
      <c r="K151" s="47" t="s">
        <v>60</v>
      </c>
      <c r="L151" s="47" t="s">
        <v>60</v>
      </c>
      <c r="M151" s="47" t="s">
        <v>60</v>
      </c>
      <c r="N151" s="47" t="s">
        <v>60</v>
      </c>
    </row>
    <row r="152" spans="1:14" x14ac:dyDescent="0.25">
      <c r="A152" s="24" t="s">
        <v>15</v>
      </c>
      <c r="B152" s="24" t="s">
        <v>239</v>
      </c>
      <c r="C152" s="46" t="s">
        <v>193</v>
      </c>
      <c r="D152" s="24"/>
      <c r="E152" s="46" t="s">
        <v>18</v>
      </c>
      <c r="F152" s="44">
        <f t="shared" si="5"/>
        <v>0</v>
      </c>
      <c r="G152" s="47" t="s">
        <v>60</v>
      </c>
      <c r="H152" s="47">
        <v>140.63</v>
      </c>
      <c r="I152" s="47" t="s">
        <v>60</v>
      </c>
      <c r="J152" s="47" t="s">
        <v>60</v>
      </c>
      <c r="K152" s="47" t="s">
        <v>60</v>
      </c>
      <c r="L152" s="47" t="s">
        <v>60</v>
      </c>
      <c r="M152" s="47" t="s">
        <v>60</v>
      </c>
      <c r="N152" s="47" t="s">
        <v>60</v>
      </c>
    </row>
    <row r="153" spans="1:14" x14ac:dyDescent="0.25">
      <c r="A153" s="24" t="s">
        <v>15</v>
      </c>
      <c r="B153" s="24" t="s">
        <v>239</v>
      </c>
      <c r="C153" s="46" t="s">
        <v>178</v>
      </c>
      <c r="D153" s="24"/>
      <c r="E153" s="46" t="s">
        <v>18</v>
      </c>
      <c r="F153" s="44">
        <f t="shared" si="5"/>
        <v>0</v>
      </c>
      <c r="G153" s="47" t="s">
        <v>60</v>
      </c>
      <c r="H153" s="47" t="s">
        <v>60</v>
      </c>
      <c r="I153" s="47" t="s">
        <v>60</v>
      </c>
      <c r="J153" s="47">
        <v>0.56200000000000006</v>
      </c>
      <c r="K153" s="47" t="s">
        <v>60</v>
      </c>
      <c r="L153" s="47" t="s">
        <v>60</v>
      </c>
      <c r="M153" s="47" t="s">
        <v>60</v>
      </c>
      <c r="N153" s="47" t="s">
        <v>60</v>
      </c>
    </row>
    <row r="154" spans="1:14" x14ac:dyDescent="0.25">
      <c r="A154" s="24" t="s">
        <v>15</v>
      </c>
      <c r="B154" s="24" t="s">
        <v>239</v>
      </c>
      <c r="C154" s="46" t="s">
        <v>173</v>
      </c>
      <c r="D154" s="24"/>
      <c r="E154" s="46" t="s">
        <v>18</v>
      </c>
      <c r="F154" s="44">
        <f t="shared" si="5"/>
        <v>0</v>
      </c>
      <c r="G154" s="47">
        <v>8.984</v>
      </c>
      <c r="H154" s="47" t="s">
        <v>60</v>
      </c>
      <c r="I154" s="47" t="s">
        <v>60</v>
      </c>
      <c r="J154" s="47" t="s">
        <v>60</v>
      </c>
      <c r="K154" s="47" t="s">
        <v>60</v>
      </c>
      <c r="L154" s="47" t="s">
        <v>60</v>
      </c>
      <c r="M154" s="47" t="s">
        <v>60</v>
      </c>
      <c r="N154" s="47" t="s">
        <v>60</v>
      </c>
    </row>
    <row r="155" spans="1:14" x14ac:dyDescent="0.25">
      <c r="A155" s="24" t="s">
        <v>15</v>
      </c>
      <c r="B155" s="24" t="s">
        <v>239</v>
      </c>
      <c r="C155" s="46" t="s">
        <v>59</v>
      </c>
      <c r="D155" s="24"/>
      <c r="E155" s="46" t="s">
        <v>18</v>
      </c>
      <c r="F155" s="44">
        <f t="shared" si="5"/>
        <v>0</v>
      </c>
      <c r="G155" s="47" t="s">
        <v>60</v>
      </c>
      <c r="H155" s="47">
        <v>2.8090000000000002</v>
      </c>
      <c r="I155" s="47" t="s">
        <v>60</v>
      </c>
      <c r="J155" s="47">
        <v>313.66399999999999</v>
      </c>
      <c r="K155" s="47">
        <v>43.552999999999997</v>
      </c>
      <c r="L155" s="47" t="s">
        <v>60</v>
      </c>
      <c r="M155" s="47" t="s">
        <v>60</v>
      </c>
      <c r="N155" s="47" t="s">
        <v>60</v>
      </c>
    </row>
    <row r="156" spans="1:14" x14ac:dyDescent="0.25">
      <c r="A156" s="24" t="s">
        <v>15</v>
      </c>
      <c r="B156" s="24" t="s">
        <v>239</v>
      </c>
      <c r="C156" s="46" t="s">
        <v>161</v>
      </c>
      <c r="D156" s="24"/>
      <c r="E156" s="46" t="s">
        <v>18</v>
      </c>
      <c r="F156" s="44">
        <f t="shared" si="5"/>
        <v>0</v>
      </c>
      <c r="G156" s="47" t="s">
        <v>60</v>
      </c>
      <c r="H156" s="47" t="s">
        <v>60</v>
      </c>
      <c r="I156" s="47">
        <v>56.088999999999999</v>
      </c>
      <c r="J156" s="47" t="s">
        <v>60</v>
      </c>
      <c r="K156" s="47" t="s">
        <v>60</v>
      </c>
      <c r="L156" s="47" t="s">
        <v>60</v>
      </c>
      <c r="M156" s="47" t="s">
        <v>60</v>
      </c>
      <c r="N156" s="47" t="s">
        <v>60</v>
      </c>
    </row>
    <row r="157" spans="1:14" x14ac:dyDescent="0.25">
      <c r="A157" s="24" t="s">
        <v>15</v>
      </c>
      <c r="B157" s="24" t="s">
        <v>239</v>
      </c>
      <c r="C157" s="46" t="s">
        <v>142</v>
      </c>
      <c r="D157" s="24"/>
      <c r="E157" s="46" t="s">
        <v>18</v>
      </c>
      <c r="F157" s="44">
        <f t="shared" si="5"/>
        <v>0</v>
      </c>
      <c r="G157" s="47">
        <v>116.52200000000001</v>
      </c>
      <c r="H157" s="47" t="s">
        <v>60</v>
      </c>
      <c r="I157" s="47" t="s">
        <v>60</v>
      </c>
      <c r="J157" s="47">
        <v>21.693999999999999</v>
      </c>
      <c r="K157" s="47" t="s">
        <v>60</v>
      </c>
      <c r="L157" s="47" t="s">
        <v>60</v>
      </c>
      <c r="M157" s="47" t="s">
        <v>60</v>
      </c>
      <c r="N157" s="47" t="s">
        <v>60</v>
      </c>
    </row>
    <row r="158" spans="1:14" x14ac:dyDescent="0.25">
      <c r="A158" s="24" t="s">
        <v>15</v>
      </c>
      <c r="B158" s="24" t="s">
        <v>239</v>
      </c>
      <c r="C158" s="46" t="s">
        <v>104</v>
      </c>
      <c r="D158" s="24"/>
      <c r="E158" s="46" t="s">
        <v>18</v>
      </c>
      <c r="F158" s="44">
        <f t="shared" si="5"/>
        <v>0</v>
      </c>
      <c r="G158" s="47">
        <v>4.1390000000000002</v>
      </c>
      <c r="H158" s="47" t="s">
        <v>60</v>
      </c>
      <c r="I158" s="47" t="s">
        <v>60</v>
      </c>
      <c r="J158" s="47" t="s">
        <v>60</v>
      </c>
      <c r="K158" s="47" t="s">
        <v>60</v>
      </c>
      <c r="L158" s="47" t="s">
        <v>60</v>
      </c>
      <c r="M158" s="47" t="s">
        <v>60</v>
      </c>
      <c r="N158" s="47" t="s">
        <v>60</v>
      </c>
    </row>
    <row r="159" spans="1:14" x14ac:dyDescent="0.25">
      <c r="A159" s="24" t="s">
        <v>15</v>
      </c>
      <c r="B159" s="24" t="s">
        <v>239</v>
      </c>
      <c r="C159" s="46" t="s">
        <v>106</v>
      </c>
      <c r="D159" s="24"/>
      <c r="E159" s="46" t="s">
        <v>18</v>
      </c>
      <c r="F159" s="44">
        <f t="shared" si="5"/>
        <v>0</v>
      </c>
      <c r="G159" s="47">
        <v>21.994</v>
      </c>
      <c r="H159" s="47" t="s">
        <v>60</v>
      </c>
      <c r="I159" s="47">
        <v>79.992000000000004</v>
      </c>
      <c r="J159" s="47">
        <v>26.904</v>
      </c>
      <c r="K159" s="47" t="s">
        <v>60</v>
      </c>
      <c r="L159" s="47" t="s">
        <v>60</v>
      </c>
      <c r="M159" s="47" t="s">
        <v>60</v>
      </c>
      <c r="N159" s="47">
        <v>0</v>
      </c>
    </row>
    <row r="160" spans="1:14" x14ac:dyDescent="0.25">
      <c r="A160" s="24" t="s">
        <v>15</v>
      </c>
      <c r="B160" s="24" t="s">
        <v>239</v>
      </c>
      <c r="C160" s="46" t="s">
        <v>172</v>
      </c>
      <c r="D160" s="24"/>
      <c r="E160" s="46" t="s">
        <v>18</v>
      </c>
      <c r="F160" s="44">
        <f t="shared" si="5"/>
        <v>0</v>
      </c>
      <c r="G160" s="47" t="s">
        <v>60</v>
      </c>
      <c r="H160" s="47">
        <v>0.85699999999999998</v>
      </c>
      <c r="I160" s="47" t="s">
        <v>60</v>
      </c>
      <c r="J160" s="47" t="s">
        <v>60</v>
      </c>
      <c r="K160" s="47" t="s">
        <v>60</v>
      </c>
      <c r="L160" s="47" t="s">
        <v>60</v>
      </c>
      <c r="M160" s="47" t="s">
        <v>60</v>
      </c>
      <c r="N160" s="47" t="s">
        <v>60</v>
      </c>
    </row>
    <row r="161" spans="1:14" x14ac:dyDescent="0.25">
      <c r="A161" s="24" t="s">
        <v>15</v>
      </c>
      <c r="B161" s="24" t="s">
        <v>239</v>
      </c>
      <c r="C161" s="46" t="s">
        <v>140</v>
      </c>
      <c r="D161" s="24"/>
      <c r="E161" s="46" t="s">
        <v>18</v>
      </c>
      <c r="F161" s="44">
        <f t="shared" si="5"/>
        <v>0</v>
      </c>
      <c r="G161" s="47" t="s">
        <v>60</v>
      </c>
      <c r="H161" s="47" t="s">
        <v>60</v>
      </c>
      <c r="I161" s="47" t="s">
        <v>60</v>
      </c>
      <c r="J161" s="47">
        <v>4.2789999999999999</v>
      </c>
      <c r="K161" s="47" t="s">
        <v>60</v>
      </c>
      <c r="L161" s="47" t="s">
        <v>60</v>
      </c>
      <c r="M161" s="47" t="s">
        <v>60</v>
      </c>
      <c r="N161" s="47" t="s">
        <v>60</v>
      </c>
    </row>
    <row r="162" spans="1:14" x14ac:dyDescent="0.25">
      <c r="A162" s="24" t="s">
        <v>15</v>
      </c>
      <c r="B162" s="24" t="s">
        <v>239</v>
      </c>
      <c r="C162" s="46" t="s">
        <v>122</v>
      </c>
      <c r="D162" s="24"/>
      <c r="E162" s="46" t="s">
        <v>18</v>
      </c>
      <c r="F162" s="44">
        <f t="shared" si="5"/>
        <v>0</v>
      </c>
      <c r="G162" s="47">
        <v>30.716999999999999</v>
      </c>
      <c r="H162" s="47" t="s">
        <v>60</v>
      </c>
      <c r="I162" s="47" t="s">
        <v>60</v>
      </c>
      <c r="J162" s="47" t="s">
        <v>60</v>
      </c>
      <c r="K162" s="47" t="s">
        <v>60</v>
      </c>
      <c r="L162" s="47" t="s">
        <v>60</v>
      </c>
      <c r="M162" s="47" t="s">
        <v>60</v>
      </c>
      <c r="N162" s="47" t="s">
        <v>60</v>
      </c>
    </row>
    <row r="163" spans="1:14" x14ac:dyDescent="0.25">
      <c r="A163" s="24" t="s">
        <v>15</v>
      </c>
      <c r="B163" s="24" t="s">
        <v>239</v>
      </c>
      <c r="C163" s="46" t="s">
        <v>188</v>
      </c>
      <c r="D163" s="24"/>
      <c r="E163" s="46" t="s">
        <v>18</v>
      </c>
      <c r="F163" s="44">
        <f t="shared" si="5"/>
        <v>0</v>
      </c>
      <c r="G163" s="47" t="s">
        <v>60</v>
      </c>
      <c r="H163" s="47" t="s">
        <v>60</v>
      </c>
      <c r="I163" s="47" t="s">
        <v>60</v>
      </c>
      <c r="J163" s="47">
        <v>177.55</v>
      </c>
      <c r="K163" s="47" t="s">
        <v>60</v>
      </c>
      <c r="L163" s="47" t="s">
        <v>60</v>
      </c>
      <c r="M163" s="47" t="s">
        <v>60</v>
      </c>
      <c r="N163" s="47" t="s">
        <v>60</v>
      </c>
    </row>
    <row r="164" spans="1:14" x14ac:dyDescent="0.25">
      <c r="A164" s="24" t="s">
        <v>15</v>
      </c>
      <c r="B164" s="24" t="s">
        <v>239</v>
      </c>
      <c r="C164" s="46" t="s">
        <v>270</v>
      </c>
      <c r="D164" s="24"/>
      <c r="E164" s="46" t="s">
        <v>18</v>
      </c>
      <c r="F164" s="44">
        <f t="shared" si="5"/>
        <v>0</v>
      </c>
      <c r="G164" s="47">
        <v>108.893</v>
      </c>
      <c r="H164" s="47" t="s">
        <v>60</v>
      </c>
      <c r="I164" s="47" t="s">
        <v>60</v>
      </c>
      <c r="J164" s="47" t="s">
        <v>60</v>
      </c>
      <c r="K164" s="47" t="s">
        <v>60</v>
      </c>
      <c r="L164" s="47" t="s">
        <v>60</v>
      </c>
      <c r="M164" s="47" t="s">
        <v>60</v>
      </c>
      <c r="N164" s="47" t="s">
        <v>60</v>
      </c>
    </row>
    <row r="165" spans="1:14" x14ac:dyDescent="0.25">
      <c r="A165" s="24" t="s">
        <v>15</v>
      </c>
      <c r="B165" s="24" t="s">
        <v>239</v>
      </c>
      <c r="C165" s="46" t="s">
        <v>85</v>
      </c>
      <c r="D165" s="24"/>
      <c r="E165" s="46" t="s">
        <v>18</v>
      </c>
      <c r="F165" s="44">
        <f t="shared" si="5"/>
        <v>0</v>
      </c>
      <c r="G165" s="47" t="s">
        <v>60</v>
      </c>
      <c r="H165" s="47" t="s">
        <v>60</v>
      </c>
      <c r="I165" s="47">
        <v>13.444000000000001</v>
      </c>
      <c r="J165" s="47">
        <v>27.04</v>
      </c>
      <c r="K165" s="47">
        <v>26.577000000000002</v>
      </c>
      <c r="L165" s="47" t="s">
        <v>60</v>
      </c>
      <c r="M165" s="47" t="s">
        <v>60</v>
      </c>
      <c r="N165" s="47" t="s">
        <v>60</v>
      </c>
    </row>
    <row r="167" spans="1:14" x14ac:dyDescent="0.25">
      <c r="A167" s="24" t="s">
        <v>15</v>
      </c>
      <c r="B167" s="24" t="s">
        <v>239</v>
      </c>
      <c r="C167" s="46" t="s">
        <v>208</v>
      </c>
      <c r="D167" s="24" t="s">
        <v>17</v>
      </c>
      <c r="E167" s="46" t="s">
        <v>18</v>
      </c>
      <c r="F167" s="44">
        <f t="shared" ref="F167:F194" si="6">SUM(L167:N167)/3</f>
        <v>83.205333333333328</v>
      </c>
      <c r="G167" s="47">
        <v>144.94800000000001</v>
      </c>
      <c r="H167" s="47">
        <v>2.1280000000000001</v>
      </c>
      <c r="I167" s="47">
        <v>47.412999999999997</v>
      </c>
      <c r="J167" s="47">
        <v>91.218000000000004</v>
      </c>
      <c r="K167" s="47">
        <v>235.072</v>
      </c>
      <c r="L167" s="47">
        <v>90.61</v>
      </c>
      <c r="M167" s="47">
        <v>66.722999999999999</v>
      </c>
      <c r="N167" s="47">
        <v>92.283000000000001</v>
      </c>
    </row>
    <row r="168" spans="1:14" x14ac:dyDescent="0.25">
      <c r="A168" s="24" t="s">
        <v>15</v>
      </c>
      <c r="B168" s="24" t="s">
        <v>239</v>
      </c>
      <c r="C168" s="46" t="s">
        <v>209</v>
      </c>
      <c r="D168" s="24" t="s">
        <v>17</v>
      </c>
      <c r="E168" s="46" t="s">
        <v>18</v>
      </c>
      <c r="F168" s="44">
        <f t="shared" si="6"/>
        <v>67062.661333333337</v>
      </c>
      <c r="G168" s="47">
        <v>23898.504000000001</v>
      </c>
      <c r="H168" s="47">
        <v>33529.391000000003</v>
      </c>
      <c r="I168" s="47">
        <v>46736.463000000003</v>
      </c>
      <c r="J168" s="47">
        <v>54940.987000000001</v>
      </c>
      <c r="K168" s="47">
        <v>35500.213000000003</v>
      </c>
      <c r="L168" s="47">
        <v>55454.974999999999</v>
      </c>
      <c r="M168" s="47">
        <v>69457.815000000002</v>
      </c>
      <c r="N168" s="47">
        <v>76275.194000000003</v>
      </c>
    </row>
    <row r="169" spans="1:14" x14ac:dyDescent="0.25">
      <c r="A169" s="24" t="s">
        <v>15</v>
      </c>
      <c r="B169" s="24" t="s">
        <v>239</v>
      </c>
      <c r="C169" s="46" t="s">
        <v>210</v>
      </c>
      <c r="D169" s="24" t="s">
        <v>17</v>
      </c>
      <c r="E169" s="46" t="s">
        <v>18</v>
      </c>
      <c r="F169" s="44">
        <f t="shared" si="6"/>
        <v>2369.4353333333333</v>
      </c>
      <c r="G169" s="47">
        <v>340.524</v>
      </c>
      <c r="H169" s="47">
        <v>135.90799999999999</v>
      </c>
      <c r="I169" s="47">
        <v>4256.1570000000002</v>
      </c>
      <c r="J169" s="47">
        <v>1112.4570000000001</v>
      </c>
      <c r="K169" s="47">
        <v>1126.346</v>
      </c>
      <c r="L169" s="47">
        <v>709.00099999999998</v>
      </c>
      <c r="M169" s="47">
        <v>1180.962</v>
      </c>
      <c r="N169" s="47">
        <v>5218.3429999999998</v>
      </c>
    </row>
    <row r="170" spans="1:14" x14ac:dyDescent="0.25">
      <c r="A170" s="24" t="s">
        <v>15</v>
      </c>
      <c r="B170" s="24" t="s">
        <v>239</v>
      </c>
      <c r="C170" s="46" t="s">
        <v>211</v>
      </c>
      <c r="D170" s="24" t="s">
        <v>17</v>
      </c>
      <c r="E170" s="46" t="s">
        <v>18</v>
      </c>
      <c r="F170" s="44">
        <f t="shared" si="6"/>
        <v>106.95699999999999</v>
      </c>
      <c r="G170" s="47">
        <v>48.896999999999998</v>
      </c>
      <c r="H170" s="47">
        <v>116.589</v>
      </c>
      <c r="I170" s="47">
        <v>126.27800000000001</v>
      </c>
      <c r="J170" s="47">
        <v>821.51700000000005</v>
      </c>
      <c r="K170" s="47">
        <v>172.32900000000001</v>
      </c>
      <c r="L170" s="47">
        <v>86.673000000000002</v>
      </c>
      <c r="M170" s="47">
        <v>19.324000000000002</v>
      </c>
      <c r="N170" s="47">
        <v>214.874</v>
      </c>
    </row>
    <row r="171" spans="1:14" x14ac:dyDescent="0.25">
      <c r="A171" s="24" t="s">
        <v>15</v>
      </c>
      <c r="B171" s="24" t="s">
        <v>239</v>
      </c>
      <c r="C171" s="46" t="s">
        <v>212</v>
      </c>
      <c r="D171" s="24" t="s">
        <v>17</v>
      </c>
      <c r="E171" s="46" t="s">
        <v>18</v>
      </c>
      <c r="F171" s="44">
        <f t="shared" si="6"/>
        <v>272.88533333333334</v>
      </c>
      <c r="G171" s="47">
        <v>489.79500000000002</v>
      </c>
      <c r="H171" s="47">
        <v>221.48500000000001</v>
      </c>
      <c r="I171" s="47">
        <v>1251.0730000000001</v>
      </c>
      <c r="J171" s="47">
        <v>722.86199999999997</v>
      </c>
      <c r="K171" s="47">
        <v>479.45499999999998</v>
      </c>
      <c r="L171" s="47">
        <v>323.56400000000002</v>
      </c>
      <c r="M171" s="47">
        <v>169.65899999999999</v>
      </c>
      <c r="N171" s="47">
        <v>325.43299999999999</v>
      </c>
    </row>
    <row r="172" spans="1:14" x14ac:dyDescent="0.25">
      <c r="A172" s="24" t="s">
        <v>15</v>
      </c>
      <c r="B172" s="24" t="s">
        <v>239</v>
      </c>
      <c r="C172" s="46" t="s">
        <v>213</v>
      </c>
      <c r="D172" s="24" t="s">
        <v>17</v>
      </c>
      <c r="E172" s="46" t="s">
        <v>18</v>
      </c>
      <c r="F172" s="44">
        <f t="shared" si="6"/>
        <v>298512.24433333334</v>
      </c>
      <c r="G172" s="47">
        <v>121423.32399999999</v>
      </c>
      <c r="H172" s="47">
        <v>130863.72500000001</v>
      </c>
      <c r="I172" s="47">
        <v>123478.81600000001</v>
      </c>
      <c r="J172" s="47">
        <v>168093.14600000001</v>
      </c>
      <c r="K172" s="47">
        <v>126733.17200000001</v>
      </c>
      <c r="L172" s="47">
        <v>264479.17</v>
      </c>
      <c r="M172" s="47">
        <v>318808.42800000001</v>
      </c>
      <c r="N172" s="47">
        <v>312249.13500000001</v>
      </c>
    </row>
    <row r="173" spans="1:14" x14ac:dyDescent="0.25">
      <c r="A173" s="24" t="s">
        <v>15</v>
      </c>
      <c r="B173" s="24" t="s">
        <v>239</v>
      </c>
      <c r="C173" s="46" t="s">
        <v>214</v>
      </c>
      <c r="D173" s="24" t="s">
        <v>17</v>
      </c>
      <c r="E173" s="46" t="s">
        <v>18</v>
      </c>
      <c r="F173" s="44">
        <f t="shared" si="6"/>
        <v>1545.3503333333331</v>
      </c>
      <c r="G173" s="47">
        <v>2359.1280000000002</v>
      </c>
      <c r="H173" s="47">
        <v>1738.2909999999999</v>
      </c>
      <c r="I173" s="47">
        <v>439.34399999999999</v>
      </c>
      <c r="J173" s="47">
        <v>1300.4949999999999</v>
      </c>
      <c r="K173" s="47">
        <v>549.54899999999998</v>
      </c>
      <c r="L173" s="47">
        <v>1363.7</v>
      </c>
      <c r="M173" s="47">
        <v>1044.415</v>
      </c>
      <c r="N173" s="47">
        <v>2227.9360000000001</v>
      </c>
    </row>
    <row r="174" spans="1:14" x14ac:dyDescent="0.25">
      <c r="A174" s="24" t="s">
        <v>15</v>
      </c>
      <c r="B174" s="24" t="s">
        <v>239</v>
      </c>
      <c r="C174" s="46" t="s">
        <v>215</v>
      </c>
      <c r="D174" s="24" t="s">
        <v>17</v>
      </c>
      <c r="E174" s="46" t="s">
        <v>18</v>
      </c>
      <c r="F174" s="44">
        <f t="shared" si="6"/>
        <v>12262.323666666665</v>
      </c>
      <c r="G174" s="47">
        <v>2201.2829999999999</v>
      </c>
      <c r="H174" s="47">
        <v>2337.9659999999999</v>
      </c>
      <c r="I174" s="47">
        <v>5700.8639999999996</v>
      </c>
      <c r="J174" s="47">
        <v>6458.8590000000004</v>
      </c>
      <c r="K174" s="47">
        <v>6174.2870000000003</v>
      </c>
      <c r="L174" s="47">
        <v>7030.1090000000004</v>
      </c>
      <c r="M174" s="47">
        <v>13582.124</v>
      </c>
      <c r="N174" s="47">
        <v>16174.737999999999</v>
      </c>
    </row>
    <row r="175" spans="1:14" x14ac:dyDescent="0.25">
      <c r="A175" s="24" t="s">
        <v>15</v>
      </c>
      <c r="B175" s="24" t="s">
        <v>239</v>
      </c>
      <c r="C175" s="46" t="s">
        <v>216</v>
      </c>
      <c r="D175" s="24" t="s">
        <v>17</v>
      </c>
      <c r="E175" s="46" t="s">
        <v>18</v>
      </c>
      <c r="F175" s="44">
        <f t="shared" si="6"/>
        <v>286.197</v>
      </c>
      <c r="G175" s="47" t="s">
        <v>60</v>
      </c>
      <c r="H175" s="47" t="s">
        <v>60</v>
      </c>
      <c r="I175" s="47">
        <v>0.27900000000000003</v>
      </c>
      <c r="J175" s="47">
        <v>2.528</v>
      </c>
      <c r="K175" s="47">
        <v>70.974000000000004</v>
      </c>
      <c r="L175" s="47">
        <v>506.77600000000001</v>
      </c>
      <c r="M175" s="47">
        <v>350.89800000000002</v>
      </c>
      <c r="N175" s="47">
        <v>0.91700000000000004</v>
      </c>
    </row>
    <row r="176" spans="1:14" x14ac:dyDescent="0.25">
      <c r="A176" s="24" t="s">
        <v>15</v>
      </c>
      <c r="B176" s="24" t="s">
        <v>239</v>
      </c>
      <c r="C176" s="46" t="s">
        <v>217</v>
      </c>
      <c r="D176" s="24" t="s">
        <v>17</v>
      </c>
      <c r="E176" s="46" t="s">
        <v>18</v>
      </c>
      <c r="F176" s="44">
        <f t="shared" si="6"/>
        <v>6514.6543333333329</v>
      </c>
      <c r="G176" s="47">
        <v>452.10199999999998</v>
      </c>
      <c r="H176" s="47">
        <v>682.02099999999996</v>
      </c>
      <c r="I176" s="47">
        <v>2180.1179999999999</v>
      </c>
      <c r="J176" s="47">
        <v>5327.5839999999998</v>
      </c>
      <c r="K176" s="47">
        <v>2557.3000000000002</v>
      </c>
      <c r="L176" s="47">
        <v>2819.3440000000001</v>
      </c>
      <c r="M176" s="47">
        <v>9858.7389999999996</v>
      </c>
      <c r="N176" s="47">
        <v>6865.88</v>
      </c>
    </row>
    <row r="177" spans="1:14" x14ac:dyDescent="0.25">
      <c r="A177" s="24" t="s">
        <v>15</v>
      </c>
      <c r="B177" s="24" t="s">
        <v>239</v>
      </c>
      <c r="C177" s="46" t="s">
        <v>218</v>
      </c>
      <c r="D177" s="24" t="s">
        <v>17</v>
      </c>
      <c r="E177" s="46" t="s">
        <v>18</v>
      </c>
      <c r="F177" s="44">
        <f t="shared" si="6"/>
        <v>46372.152666666669</v>
      </c>
      <c r="G177" s="47">
        <v>16580.444</v>
      </c>
      <c r="H177" s="47">
        <v>26517.221000000001</v>
      </c>
      <c r="I177" s="47">
        <v>19910.871999999999</v>
      </c>
      <c r="J177" s="47">
        <v>23909.707999999999</v>
      </c>
      <c r="K177" s="47">
        <v>17984.534</v>
      </c>
      <c r="L177" s="47">
        <v>37113.036</v>
      </c>
      <c r="M177" s="47">
        <v>50199.142999999996</v>
      </c>
      <c r="N177" s="47">
        <v>51804.279000000002</v>
      </c>
    </row>
    <row r="178" spans="1:14" x14ac:dyDescent="0.25">
      <c r="A178" s="24" t="s">
        <v>15</v>
      </c>
      <c r="B178" s="24" t="s">
        <v>239</v>
      </c>
      <c r="C178" s="46" t="s">
        <v>219</v>
      </c>
      <c r="D178" s="24" t="s">
        <v>17</v>
      </c>
      <c r="E178" s="46" t="s">
        <v>18</v>
      </c>
      <c r="F178" s="44">
        <f t="shared" si="6"/>
        <v>57639.063666666661</v>
      </c>
      <c r="G178" s="47">
        <v>24412.350999999999</v>
      </c>
      <c r="H178" s="47">
        <v>29175.343000000001</v>
      </c>
      <c r="I178" s="47">
        <v>31977.05</v>
      </c>
      <c r="J178" s="47">
        <v>47566.62</v>
      </c>
      <c r="K178" s="47">
        <v>57948.118999999999</v>
      </c>
      <c r="L178" s="47">
        <v>57491.74</v>
      </c>
      <c r="M178" s="47">
        <v>67510.101999999999</v>
      </c>
      <c r="N178" s="47">
        <v>47915.349000000002</v>
      </c>
    </row>
    <row r="179" spans="1:14" x14ac:dyDescent="0.25">
      <c r="A179" s="24" t="s">
        <v>15</v>
      </c>
      <c r="B179" s="24" t="s">
        <v>239</v>
      </c>
      <c r="C179" s="46" t="s">
        <v>220</v>
      </c>
      <c r="D179" s="24" t="s">
        <v>17</v>
      </c>
      <c r="E179" s="46" t="s">
        <v>18</v>
      </c>
      <c r="F179" s="44">
        <f t="shared" si="6"/>
        <v>8374.0976666666666</v>
      </c>
      <c r="G179" s="47">
        <v>5736.6850000000004</v>
      </c>
      <c r="H179" s="47">
        <v>5279.64</v>
      </c>
      <c r="I179" s="47">
        <v>8348.9330000000009</v>
      </c>
      <c r="J179" s="47">
        <v>20641.225999999999</v>
      </c>
      <c r="K179" s="47">
        <v>7128.8829999999998</v>
      </c>
      <c r="L179" s="47">
        <v>7351.0559999999996</v>
      </c>
      <c r="M179" s="47">
        <v>10024.398999999999</v>
      </c>
      <c r="N179" s="47">
        <v>7746.8379999999997</v>
      </c>
    </row>
    <row r="180" spans="1:14" x14ac:dyDescent="0.25">
      <c r="A180" s="24" t="s">
        <v>15</v>
      </c>
      <c r="B180" s="24" t="s">
        <v>239</v>
      </c>
      <c r="C180" s="46" t="s">
        <v>221</v>
      </c>
      <c r="D180" s="24" t="s">
        <v>17</v>
      </c>
      <c r="E180" s="46" t="s">
        <v>18</v>
      </c>
      <c r="F180" s="44">
        <f t="shared" si="6"/>
        <v>157.136</v>
      </c>
      <c r="G180" s="47" t="s">
        <v>60</v>
      </c>
      <c r="H180" s="47">
        <v>44.813000000000002</v>
      </c>
      <c r="I180" s="47">
        <v>56.091999999999999</v>
      </c>
      <c r="J180" s="47">
        <v>186.947</v>
      </c>
      <c r="K180" s="47">
        <v>520.88199999999995</v>
      </c>
      <c r="L180" s="47">
        <v>461.50099999999998</v>
      </c>
      <c r="M180" s="47">
        <v>3.16</v>
      </c>
      <c r="N180" s="47">
        <v>6.7469999999999999</v>
      </c>
    </row>
    <row r="181" spans="1:14" x14ac:dyDescent="0.25">
      <c r="A181" s="24" t="s">
        <v>15</v>
      </c>
      <c r="B181" s="24" t="s">
        <v>239</v>
      </c>
      <c r="C181" s="46" t="s">
        <v>222</v>
      </c>
      <c r="D181" s="24" t="s">
        <v>17</v>
      </c>
      <c r="E181" s="46" t="s">
        <v>18</v>
      </c>
      <c r="F181" s="44">
        <f t="shared" si="6"/>
        <v>827.80100000000004</v>
      </c>
      <c r="G181" s="47">
        <v>360.40800000000002</v>
      </c>
      <c r="H181" s="47">
        <v>114.348</v>
      </c>
      <c r="I181" s="47">
        <v>936.26099999999997</v>
      </c>
      <c r="J181" s="47">
        <v>638.45799999999997</v>
      </c>
      <c r="K181" s="47">
        <v>414.23</v>
      </c>
      <c r="L181" s="47">
        <v>368.988</v>
      </c>
      <c r="M181" s="47">
        <v>319.44499999999999</v>
      </c>
      <c r="N181" s="47">
        <v>1794.97</v>
      </c>
    </row>
    <row r="182" spans="1:14" x14ac:dyDescent="0.25">
      <c r="A182" s="24" t="s">
        <v>15</v>
      </c>
      <c r="B182" s="24" t="s">
        <v>239</v>
      </c>
      <c r="C182" s="46" t="s">
        <v>223</v>
      </c>
      <c r="D182" s="24" t="s">
        <v>17</v>
      </c>
      <c r="E182" s="46" t="s">
        <v>18</v>
      </c>
      <c r="F182" s="44">
        <f t="shared" si="6"/>
        <v>206.37933333333334</v>
      </c>
      <c r="G182" s="47">
        <v>0.30399999999999999</v>
      </c>
      <c r="H182" s="47">
        <v>7.0999999999999994E-2</v>
      </c>
      <c r="I182" s="47">
        <v>252.21799999999999</v>
      </c>
      <c r="J182" s="47">
        <v>572.17399999999998</v>
      </c>
      <c r="K182" s="47">
        <v>25.298999999999999</v>
      </c>
      <c r="L182" s="47">
        <v>35.218000000000004</v>
      </c>
      <c r="M182" s="47">
        <v>377.78100000000001</v>
      </c>
      <c r="N182" s="47">
        <v>206.13900000000001</v>
      </c>
    </row>
    <row r="183" spans="1:14" x14ac:dyDescent="0.25">
      <c r="A183" s="24" t="s">
        <v>15</v>
      </c>
      <c r="B183" s="24" t="s">
        <v>239</v>
      </c>
      <c r="C183" s="46" t="s">
        <v>224</v>
      </c>
      <c r="D183" s="24" t="s">
        <v>17</v>
      </c>
      <c r="E183" s="46" t="s">
        <v>18</v>
      </c>
      <c r="F183" s="44">
        <f t="shared" si="6"/>
        <v>81430.262000000002</v>
      </c>
      <c r="G183" s="47">
        <v>41346.237000000001</v>
      </c>
      <c r="H183" s="47">
        <v>55919.277000000002</v>
      </c>
      <c r="I183" s="47">
        <v>83002.903999999995</v>
      </c>
      <c r="J183" s="47">
        <v>82663.006999999998</v>
      </c>
      <c r="K183" s="47">
        <v>51510.648999999998</v>
      </c>
      <c r="L183" s="47">
        <v>54469.557999999997</v>
      </c>
      <c r="M183" s="47">
        <v>111213.716</v>
      </c>
      <c r="N183" s="47">
        <v>78607.512000000002</v>
      </c>
    </row>
    <row r="184" spans="1:14" x14ac:dyDescent="0.25">
      <c r="A184" s="24" t="s">
        <v>15</v>
      </c>
      <c r="B184" s="24" t="s">
        <v>239</v>
      </c>
      <c r="C184" s="46" t="s">
        <v>225</v>
      </c>
      <c r="D184" s="24" t="s">
        <v>17</v>
      </c>
      <c r="E184" s="46" t="s">
        <v>18</v>
      </c>
      <c r="F184" s="44">
        <f t="shared" si="6"/>
        <v>173.803</v>
      </c>
      <c r="G184" s="47">
        <v>24.061</v>
      </c>
      <c r="H184" s="47">
        <v>19.32</v>
      </c>
      <c r="I184" s="47">
        <v>246.65600000000001</v>
      </c>
      <c r="J184" s="47">
        <v>151.46600000000001</v>
      </c>
      <c r="K184" s="47">
        <v>23.315999999999999</v>
      </c>
      <c r="L184" s="47">
        <v>77.637</v>
      </c>
      <c r="M184" s="47">
        <v>150.773</v>
      </c>
      <c r="N184" s="47">
        <v>292.99900000000002</v>
      </c>
    </row>
    <row r="185" spans="1:14" x14ac:dyDescent="0.25">
      <c r="A185" s="24" t="s">
        <v>15</v>
      </c>
      <c r="B185" s="24" t="s">
        <v>239</v>
      </c>
      <c r="C185" s="46" t="s">
        <v>226</v>
      </c>
      <c r="D185" s="24" t="s">
        <v>17</v>
      </c>
      <c r="E185" s="46" t="s">
        <v>18</v>
      </c>
      <c r="F185" s="44">
        <f t="shared" si="6"/>
        <v>1.9630000000000001</v>
      </c>
      <c r="G185" s="47" t="s">
        <v>60</v>
      </c>
      <c r="H185" s="47" t="s">
        <v>60</v>
      </c>
      <c r="I185" s="47">
        <v>22.561</v>
      </c>
      <c r="J185" s="47" t="s">
        <v>60</v>
      </c>
      <c r="K185" s="47" t="s">
        <v>60</v>
      </c>
      <c r="L185" s="47" t="s">
        <v>60</v>
      </c>
      <c r="M185" s="47">
        <v>5.8890000000000002</v>
      </c>
      <c r="N185" s="47" t="s">
        <v>60</v>
      </c>
    </row>
    <row r="186" spans="1:14" x14ac:dyDescent="0.25">
      <c r="A186" s="24" t="s">
        <v>15</v>
      </c>
      <c r="B186" s="24" t="s">
        <v>239</v>
      </c>
      <c r="C186" s="46" t="s">
        <v>227</v>
      </c>
      <c r="D186" s="24" t="s">
        <v>17</v>
      </c>
      <c r="E186" s="46" t="s">
        <v>18</v>
      </c>
      <c r="F186" s="44">
        <f t="shared" si="6"/>
        <v>624.1156666666667</v>
      </c>
      <c r="G186" s="47" t="s">
        <v>60</v>
      </c>
      <c r="H186" s="47" t="s">
        <v>60</v>
      </c>
      <c r="I186" s="47" t="s">
        <v>60</v>
      </c>
      <c r="J186" s="47">
        <v>16.542000000000002</v>
      </c>
      <c r="K186" s="47" t="s">
        <v>60</v>
      </c>
      <c r="L186" s="47">
        <v>1131.3240000000001</v>
      </c>
      <c r="M186" s="47">
        <v>618.47699999999998</v>
      </c>
      <c r="N186" s="47">
        <v>122.54600000000001</v>
      </c>
    </row>
    <row r="187" spans="1:14" x14ac:dyDescent="0.25">
      <c r="A187" s="24" t="s">
        <v>15</v>
      </c>
      <c r="B187" s="24" t="s">
        <v>239</v>
      </c>
      <c r="C187" s="46" t="s">
        <v>228</v>
      </c>
      <c r="D187" s="24" t="s">
        <v>17</v>
      </c>
      <c r="E187" s="46" t="s">
        <v>18</v>
      </c>
      <c r="F187" s="44">
        <f t="shared" si="6"/>
        <v>2.2333333333333334E-2</v>
      </c>
      <c r="G187" s="47">
        <v>0.189</v>
      </c>
      <c r="H187" s="47" t="s">
        <v>60</v>
      </c>
      <c r="I187" s="47" t="s">
        <v>60</v>
      </c>
      <c r="J187" s="47" t="s">
        <v>60</v>
      </c>
      <c r="K187" s="47">
        <v>16.411000000000001</v>
      </c>
      <c r="L187" s="47" t="s">
        <v>60</v>
      </c>
      <c r="M187" s="47">
        <v>6.7000000000000004E-2</v>
      </c>
      <c r="N187" s="47" t="s">
        <v>60</v>
      </c>
    </row>
    <row r="188" spans="1:14" x14ac:dyDescent="0.25">
      <c r="A188" s="24" t="s">
        <v>15</v>
      </c>
      <c r="B188" s="24" t="s">
        <v>239</v>
      </c>
      <c r="C188" s="46" t="s">
        <v>229</v>
      </c>
      <c r="D188" s="24" t="s">
        <v>17</v>
      </c>
      <c r="E188" s="46" t="s">
        <v>18</v>
      </c>
      <c r="F188" s="44">
        <f t="shared" si="6"/>
        <v>170025.74733333333</v>
      </c>
      <c r="G188" s="47">
        <v>33184.828999999998</v>
      </c>
      <c r="H188" s="47">
        <v>40551.063999999998</v>
      </c>
      <c r="I188" s="47">
        <v>79520.593999999997</v>
      </c>
      <c r="J188" s="47">
        <v>119138.988</v>
      </c>
      <c r="K188" s="47">
        <v>139891.82800000001</v>
      </c>
      <c r="L188" s="47">
        <v>155159.125</v>
      </c>
      <c r="M188" s="47">
        <v>181206.89199999999</v>
      </c>
      <c r="N188" s="47">
        <v>173711.22500000001</v>
      </c>
    </row>
    <row r="189" spans="1:14" x14ac:dyDescent="0.25">
      <c r="A189" s="24" t="s">
        <v>15</v>
      </c>
      <c r="B189" s="24" t="s">
        <v>239</v>
      </c>
      <c r="C189" s="46" t="s">
        <v>230</v>
      </c>
      <c r="D189" s="24" t="s">
        <v>17</v>
      </c>
      <c r="E189" s="46" t="s">
        <v>18</v>
      </c>
      <c r="F189" s="44">
        <f t="shared" si="6"/>
        <v>743.2883333333333</v>
      </c>
      <c r="G189" s="47">
        <v>450.58499999999998</v>
      </c>
      <c r="H189" s="47">
        <v>757.779</v>
      </c>
      <c r="I189" s="47">
        <v>2296.77</v>
      </c>
      <c r="J189" s="47">
        <v>676.803</v>
      </c>
      <c r="K189" s="47">
        <v>330.17500000000001</v>
      </c>
      <c r="L189" s="47">
        <v>1499.4469999999999</v>
      </c>
      <c r="M189" s="47">
        <v>602.97699999999998</v>
      </c>
      <c r="N189" s="47">
        <v>127.441</v>
      </c>
    </row>
    <row r="190" spans="1:14" x14ac:dyDescent="0.25">
      <c r="A190" s="24" t="s">
        <v>15</v>
      </c>
      <c r="B190" s="24" t="s">
        <v>239</v>
      </c>
      <c r="C190" s="46" t="s">
        <v>231</v>
      </c>
      <c r="D190" s="24" t="s">
        <v>17</v>
      </c>
      <c r="E190" s="46" t="s">
        <v>18</v>
      </c>
      <c r="F190" s="44">
        <f t="shared" si="6"/>
        <v>1778.4066666666668</v>
      </c>
      <c r="G190" s="47">
        <v>8934.3799999999992</v>
      </c>
      <c r="H190" s="47">
        <v>1191.981</v>
      </c>
      <c r="I190" s="47">
        <v>16320.544</v>
      </c>
      <c r="J190" s="47">
        <v>14118.59</v>
      </c>
      <c r="K190" s="47">
        <v>1267.6369999999999</v>
      </c>
      <c r="L190" s="47">
        <v>965.048</v>
      </c>
      <c r="M190" s="47">
        <v>623.77200000000005</v>
      </c>
      <c r="N190" s="47">
        <v>3746.4</v>
      </c>
    </row>
    <row r="191" spans="1:14" x14ac:dyDescent="0.25">
      <c r="A191" s="24" t="s">
        <v>15</v>
      </c>
      <c r="B191" s="24" t="s">
        <v>239</v>
      </c>
      <c r="C191" s="46" t="s">
        <v>232</v>
      </c>
      <c r="D191" s="24" t="s">
        <v>17</v>
      </c>
      <c r="E191" s="46" t="s">
        <v>18</v>
      </c>
      <c r="F191" s="44">
        <f t="shared" si="6"/>
        <v>3656.2533333333336</v>
      </c>
      <c r="G191" s="47">
        <v>1171.2819999999999</v>
      </c>
      <c r="H191" s="47">
        <v>1210.6579999999999</v>
      </c>
      <c r="I191" s="47">
        <v>1538.327</v>
      </c>
      <c r="J191" s="47">
        <v>2809.9110000000001</v>
      </c>
      <c r="K191" s="47">
        <v>1969.6089999999999</v>
      </c>
      <c r="L191" s="47">
        <v>1907.327</v>
      </c>
      <c r="M191" s="47">
        <v>3871.09</v>
      </c>
      <c r="N191" s="47">
        <v>5190.3429999999998</v>
      </c>
    </row>
    <row r="192" spans="1:14" x14ac:dyDescent="0.25">
      <c r="A192" s="24" t="s">
        <v>15</v>
      </c>
      <c r="B192" s="24" t="s">
        <v>239</v>
      </c>
      <c r="C192" s="46" t="s">
        <v>233</v>
      </c>
      <c r="D192" s="24" t="s">
        <v>17</v>
      </c>
      <c r="E192" s="46" t="s">
        <v>18</v>
      </c>
      <c r="F192" s="44">
        <f t="shared" si="6"/>
        <v>257.85533333333336</v>
      </c>
      <c r="G192" s="47">
        <v>1.2350000000000001</v>
      </c>
      <c r="H192" s="47">
        <v>3.6850000000000001</v>
      </c>
      <c r="I192" s="47">
        <v>325.23200000000003</v>
      </c>
      <c r="J192" s="47">
        <v>296.68099999999998</v>
      </c>
      <c r="K192" s="47">
        <v>212.523</v>
      </c>
      <c r="L192" s="47">
        <v>175.38900000000001</v>
      </c>
      <c r="M192" s="47">
        <v>353.15</v>
      </c>
      <c r="N192" s="47">
        <v>245.02699999999999</v>
      </c>
    </row>
    <row r="193" spans="1:14" x14ac:dyDescent="0.25">
      <c r="A193" s="24" t="s">
        <v>15</v>
      </c>
      <c r="B193" s="24" t="s">
        <v>239</v>
      </c>
      <c r="C193" s="46" t="s">
        <v>234</v>
      </c>
      <c r="D193" s="24" t="s">
        <v>17</v>
      </c>
      <c r="E193" s="46" t="s">
        <v>18</v>
      </c>
      <c r="F193" s="44">
        <f t="shared" si="6"/>
        <v>501.17133333333339</v>
      </c>
      <c r="G193" s="47">
        <v>2.5339999999999998</v>
      </c>
      <c r="H193" s="47">
        <v>30.347000000000001</v>
      </c>
      <c r="I193" s="47">
        <v>82.850999999999999</v>
      </c>
      <c r="J193" s="47">
        <v>558.20600000000002</v>
      </c>
      <c r="K193" s="47">
        <v>125.122</v>
      </c>
      <c r="L193" s="47">
        <v>146.667</v>
      </c>
      <c r="M193" s="47">
        <v>750.89700000000005</v>
      </c>
      <c r="N193" s="47">
        <v>605.95000000000005</v>
      </c>
    </row>
    <row r="194" spans="1:14" x14ac:dyDescent="0.25">
      <c r="A194" s="24" t="s">
        <v>15</v>
      </c>
      <c r="B194" s="24" t="s">
        <v>239</v>
      </c>
      <c r="C194" s="46" t="s">
        <v>235</v>
      </c>
      <c r="D194" s="24" t="s">
        <v>17</v>
      </c>
      <c r="E194" s="46" t="s">
        <v>18</v>
      </c>
      <c r="F194" s="44">
        <f t="shared" si="6"/>
        <v>29944.758000000002</v>
      </c>
      <c r="G194" s="47">
        <v>3154.5140000000001</v>
      </c>
      <c r="H194" s="47">
        <v>2614.8760000000002</v>
      </c>
      <c r="I194" s="47">
        <v>12601.620999999999</v>
      </c>
      <c r="J194" s="47">
        <v>5248.8230000000003</v>
      </c>
      <c r="K194" s="47">
        <v>9337.9330000000009</v>
      </c>
      <c r="L194" s="47">
        <v>23681.364000000001</v>
      </c>
      <c r="M194" s="47">
        <v>38979.120999999999</v>
      </c>
      <c r="N194" s="47">
        <v>27173.789000000001</v>
      </c>
    </row>
  </sheetData>
  <autoFilter ref="A6:P165">
    <sortState ref="A6:O164">
      <sortCondition descending="1" ref="F5:F164"/>
    </sortState>
  </autoFilter>
  <hyperlinks>
    <hyperlink ref="F1" location="'CONTENTS &amp; NOTES'!A1" display="Return to Contents pag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03"/>
  <sheetViews>
    <sheetView showGridLines="0" workbookViewId="0"/>
  </sheetViews>
  <sheetFormatPr defaultColWidth="9.28515625" defaultRowHeight="12" x14ac:dyDescent="0.25"/>
  <cols>
    <col min="1" max="2" width="9.28515625" style="2"/>
    <col min="3" max="3" width="24.42578125" style="2" customWidth="1"/>
    <col min="4" max="4" width="5" style="2" customWidth="1"/>
    <col min="5" max="5" width="12.42578125" style="2" customWidth="1"/>
    <col min="6" max="6" width="11.42578125" style="3" bestFit="1" customWidth="1"/>
    <col min="7" max="7" width="12" style="2" customWidth="1"/>
    <col min="8" max="15" width="11.42578125" style="2" bestFit="1" customWidth="1"/>
    <col min="16" max="16384" width="9.28515625" style="2"/>
  </cols>
  <sheetData>
    <row r="1" spans="1:15" ht="14.4" x14ac:dyDescent="0.25">
      <c r="A1" s="1" t="s">
        <v>271</v>
      </c>
      <c r="F1" s="100" t="s">
        <v>363</v>
      </c>
      <c r="G1" s="101"/>
      <c r="H1" s="102"/>
    </row>
    <row r="2" spans="1:15" s="4" customFormat="1" x14ac:dyDescent="0.25">
      <c r="A2" s="4" t="s">
        <v>1</v>
      </c>
      <c r="B2" s="5" t="s">
        <v>2</v>
      </c>
      <c r="F2" s="6"/>
    </row>
    <row r="3" spans="1:15" s="9" customFormat="1" ht="24" x14ac:dyDescent="0.25">
      <c r="A3" s="7" t="s">
        <v>3</v>
      </c>
      <c r="B3" s="7" t="s">
        <v>4</v>
      </c>
      <c r="C3" s="7" t="s">
        <v>5</v>
      </c>
      <c r="D3" s="7"/>
      <c r="E3" s="7" t="s">
        <v>6</v>
      </c>
      <c r="F3" s="8" t="s">
        <v>243</v>
      </c>
      <c r="G3" s="7" t="s">
        <v>8</v>
      </c>
      <c r="H3" s="7" t="s">
        <v>9</v>
      </c>
      <c r="I3" s="7" t="s">
        <v>10</v>
      </c>
      <c r="J3" s="7" t="s">
        <v>11</v>
      </c>
      <c r="K3" s="7" t="s">
        <v>12</v>
      </c>
      <c r="L3" s="7" t="s">
        <v>13</v>
      </c>
      <c r="M3" s="7" t="s">
        <v>14</v>
      </c>
      <c r="N3" s="7" t="s">
        <v>238</v>
      </c>
      <c r="O3" s="7" t="s">
        <v>244</v>
      </c>
    </row>
    <row r="4" spans="1:15" s="9" customFormat="1" x14ac:dyDescent="0.25">
      <c r="A4" s="10"/>
      <c r="B4" s="10"/>
      <c r="C4" s="105" t="s">
        <v>367</v>
      </c>
      <c r="D4" s="10"/>
      <c r="E4" s="10"/>
      <c r="F4" s="45"/>
      <c r="G4" s="12">
        <f>(COUNTIF(G7:G9562,"&gt;0")-1)</f>
        <v>148</v>
      </c>
      <c r="H4" s="12">
        <f t="shared" ref="H4:O4" si="0">(COUNTIF(H7:H9562,"&gt;0")-1)</f>
        <v>127</v>
      </c>
      <c r="I4" s="12">
        <f t="shared" si="0"/>
        <v>134</v>
      </c>
      <c r="J4" s="12">
        <f t="shared" si="0"/>
        <v>144</v>
      </c>
      <c r="K4" s="12">
        <f t="shared" si="0"/>
        <v>127</v>
      </c>
      <c r="L4" s="12">
        <f t="shared" si="0"/>
        <v>115</v>
      </c>
      <c r="M4" s="12">
        <f t="shared" si="0"/>
        <v>151</v>
      </c>
      <c r="N4" s="12">
        <f t="shared" si="0"/>
        <v>141</v>
      </c>
      <c r="O4" s="12">
        <f t="shared" si="0"/>
        <v>144</v>
      </c>
    </row>
    <row r="5" spans="1:15" s="9" customFormat="1" x14ac:dyDescent="0.25">
      <c r="A5" s="10"/>
      <c r="B5" s="10"/>
      <c r="C5" s="104" t="s">
        <v>368</v>
      </c>
      <c r="D5" s="10"/>
      <c r="E5" s="10"/>
      <c r="F5" s="45">
        <f>SUBTOTAL(9,F7:F174)</f>
        <v>17580656.275666658</v>
      </c>
      <c r="G5" s="45">
        <f t="shared" ref="G5:O5" si="1">SUBTOTAL(9,G7:G174)</f>
        <v>3059743.4570000013</v>
      </c>
      <c r="H5" s="45">
        <f t="shared" si="1"/>
        <v>3613993.6590000005</v>
      </c>
      <c r="I5" s="45">
        <f t="shared" si="1"/>
        <v>3533792.0230000005</v>
      </c>
      <c r="J5" s="45">
        <f t="shared" si="1"/>
        <v>3809918.5430000029</v>
      </c>
      <c r="K5" s="45">
        <f t="shared" si="1"/>
        <v>5070533.3130000029</v>
      </c>
      <c r="L5" s="45">
        <f t="shared" si="1"/>
        <v>5233390.0540000023</v>
      </c>
      <c r="M5" s="45">
        <f t="shared" si="1"/>
        <v>18400571.590999994</v>
      </c>
      <c r="N5" s="45">
        <f t="shared" si="1"/>
        <v>18761239.230999991</v>
      </c>
      <c r="O5" s="45">
        <f t="shared" si="1"/>
        <v>15580158.004999995</v>
      </c>
    </row>
    <row r="6" spans="1:15" s="9" customFormat="1" x14ac:dyDescent="0.25">
      <c r="A6" s="13"/>
      <c r="B6" s="13"/>
      <c r="C6" s="13"/>
      <c r="D6" s="13"/>
      <c r="E6" s="13"/>
      <c r="F6" s="14"/>
      <c r="G6" s="13"/>
      <c r="H6" s="13"/>
      <c r="I6" s="13"/>
      <c r="J6" s="13"/>
      <c r="K6" s="13"/>
      <c r="L6" s="13"/>
      <c r="M6" s="13"/>
      <c r="N6" s="13"/>
      <c r="O6" s="13"/>
    </row>
    <row r="7" spans="1:15" s="3" customFormat="1" x14ac:dyDescent="0.25">
      <c r="A7" s="28" t="s">
        <v>15</v>
      </c>
      <c r="B7" s="28" t="s">
        <v>239</v>
      </c>
      <c r="C7" s="106" t="s">
        <v>369</v>
      </c>
      <c r="D7" s="28"/>
      <c r="E7" s="28" t="s">
        <v>18</v>
      </c>
      <c r="F7" s="44">
        <f t="shared" ref="F7:F38" si="2">SUM(M7:O7)/3</f>
        <v>4292142.0079999985</v>
      </c>
      <c r="G7" s="15">
        <v>1237959.19</v>
      </c>
      <c r="H7" s="15">
        <v>1237615.5469999998</v>
      </c>
      <c r="I7" s="15">
        <v>1101378.5149999994</v>
      </c>
      <c r="J7" s="15">
        <v>1006066.3879999999</v>
      </c>
      <c r="K7" s="15">
        <v>955497.42099999986</v>
      </c>
      <c r="L7" s="15">
        <v>936138.57399999991</v>
      </c>
      <c r="M7" s="15">
        <v>4734222.731999998</v>
      </c>
      <c r="N7" s="15">
        <v>4402115.8640000001</v>
      </c>
      <c r="O7" s="15">
        <v>3740087.4279999998</v>
      </c>
    </row>
    <row r="8" spans="1:15" x14ac:dyDescent="0.25">
      <c r="A8" s="24" t="s">
        <v>15</v>
      </c>
      <c r="B8" s="24" t="s">
        <v>239</v>
      </c>
      <c r="C8" s="46" t="s">
        <v>40</v>
      </c>
      <c r="D8" s="24"/>
      <c r="E8" s="24" t="s">
        <v>18</v>
      </c>
      <c r="F8" s="44">
        <f t="shared" si="2"/>
        <v>3508078.2023333334</v>
      </c>
      <c r="G8" s="47">
        <v>768966.93500000006</v>
      </c>
      <c r="H8" s="47">
        <v>932812.50899999996</v>
      </c>
      <c r="I8" s="47">
        <v>1312035.081</v>
      </c>
      <c r="J8" s="47">
        <v>1676178.8840000001</v>
      </c>
      <c r="K8" s="47">
        <v>2363724.5090000001</v>
      </c>
      <c r="L8" s="47">
        <v>2798657.5279999999</v>
      </c>
      <c r="M8" s="47">
        <v>3146837.8160000001</v>
      </c>
      <c r="N8" s="47">
        <v>4544179.55</v>
      </c>
      <c r="O8" s="47">
        <v>2833217.2409999999</v>
      </c>
    </row>
    <row r="9" spans="1:15" x14ac:dyDescent="0.25">
      <c r="A9" s="24" t="s">
        <v>15</v>
      </c>
      <c r="B9" s="24" t="s">
        <v>239</v>
      </c>
      <c r="C9" s="46" t="s">
        <v>75</v>
      </c>
      <c r="D9" s="24"/>
      <c r="E9" s="24" t="s">
        <v>18</v>
      </c>
      <c r="F9" s="44">
        <f t="shared" si="2"/>
        <v>1849795.0159999998</v>
      </c>
      <c r="G9" s="47">
        <v>74.521000000000001</v>
      </c>
      <c r="H9" s="47">
        <v>1705.922</v>
      </c>
      <c r="I9" s="47">
        <v>6862.7</v>
      </c>
      <c r="J9" s="47">
        <v>12602.061</v>
      </c>
      <c r="K9" s="47">
        <v>50184.499000000003</v>
      </c>
      <c r="L9" s="47">
        <v>70139.432000000001</v>
      </c>
      <c r="M9" s="47">
        <v>4594009.2319999998</v>
      </c>
      <c r="N9" s="47">
        <v>879832.63500000001</v>
      </c>
      <c r="O9" s="47">
        <v>75543.180999999997</v>
      </c>
    </row>
    <row r="10" spans="1:15" x14ac:dyDescent="0.25">
      <c r="A10" s="24" t="s">
        <v>15</v>
      </c>
      <c r="B10" s="24" t="s">
        <v>239</v>
      </c>
      <c r="C10" s="46" t="s">
        <v>29</v>
      </c>
      <c r="D10" s="24"/>
      <c r="E10" s="24" t="s">
        <v>18</v>
      </c>
      <c r="F10" s="44">
        <f t="shared" si="2"/>
        <v>1430390.1150000002</v>
      </c>
      <c r="G10" s="47">
        <v>8022.942</v>
      </c>
      <c r="H10" s="47">
        <v>12336.141</v>
      </c>
      <c r="I10" s="47">
        <v>11472.933999999999</v>
      </c>
      <c r="J10" s="47">
        <v>16187.358</v>
      </c>
      <c r="K10" s="47">
        <v>57225.141000000003</v>
      </c>
      <c r="L10" s="47">
        <v>353390.33199999999</v>
      </c>
      <c r="M10" s="47">
        <v>993892.21400000004</v>
      </c>
      <c r="N10" s="47">
        <v>1637559.2609999999</v>
      </c>
      <c r="O10" s="47">
        <v>1659718.87</v>
      </c>
    </row>
    <row r="11" spans="1:15" x14ac:dyDescent="0.25">
      <c r="A11" s="24" t="s">
        <v>15</v>
      </c>
      <c r="B11" s="24" t="s">
        <v>239</v>
      </c>
      <c r="C11" s="46" t="s">
        <v>33</v>
      </c>
      <c r="D11" s="24"/>
      <c r="E11" s="24" t="s">
        <v>18</v>
      </c>
      <c r="F11" s="44">
        <f t="shared" si="2"/>
        <v>1084217.2560000001</v>
      </c>
      <c r="G11" s="47">
        <v>138973.622</v>
      </c>
      <c r="H11" s="47">
        <v>245402.198</v>
      </c>
      <c r="I11" s="47">
        <v>210165.00099999999</v>
      </c>
      <c r="J11" s="47">
        <v>100684.493</v>
      </c>
      <c r="K11" s="47">
        <v>515492.58199999999</v>
      </c>
      <c r="L11" s="47">
        <v>215498.079</v>
      </c>
      <c r="M11" s="47">
        <v>865865.12699999998</v>
      </c>
      <c r="N11" s="47">
        <v>1214757.523</v>
      </c>
      <c r="O11" s="47">
        <v>1172029.118</v>
      </c>
    </row>
    <row r="12" spans="1:15" x14ac:dyDescent="0.25">
      <c r="A12" s="24" t="s">
        <v>15</v>
      </c>
      <c r="B12" s="24" t="s">
        <v>239</v>
      </c>
      <c r="C12" s="46" t="s">
        <v>35</v>
      </c>
      <c r="D12" s="24"/>
      <c r="E12" s="24" t="s">
        <v>18</v>
      </c>
      <c r="F12" s="44">
        <f t="shared" si="2"/>
        <v>1067685.929</v>
      </c>
      <c r="G12" s="47">
        <v>39.722999999999999</v>
      </c>
      <c r="H12" s="47">
        <v>842.67600000000004</v>
      </c>
      <c r="I12" s="47">
        <v>780.72199999999998</v>
      </c>
      <c r="J12" s="47">
        <v>11664.620999999999</v>
      </c>
      <c r="K12" s="47">
        <v>4696.6980000000003</v>
      </c>
      <c r="L12" s="47">
        <v>8398.8160000000007</v>
      </c>
      <c r="M12" s="47">
        <v>13898.888999999999</v>
      </c>
      <c r="N12" s="47">
        <v>5322.4849999999997</v>
      </c>
      <c r="O12" s="47">
        <v>3183836.4130000002</v>
      </c>
    </row>
    <row r="13" spans="1:15" x14ac:dyDescent="0.25">
      <c r="A13" s="24" t="s">
        <v>15</v>
      </c>
      <c r="B13" s="24" t="s">
        <v>239</v>
      </c>
      <c r="C13" s="46" t="s">
        <v>24</v>
      </c>
      <c r="D13" s="24"/>
      <c r="E13" s="24" t="s">
        <v>18</v>
      </c>
      <c r="F13" s="44">
        <f t="shared" si="2"/>
        <v>1021551.9806666668</v>
      </c>
      <c r="G13" s="47">
        <v>41549.245000000003</v>
      </c>
      <c r="H13" s="47">
        <v>58850.161</v>
      </c>
      <c r="I13" s="47">
        <v>78364.243000000002</v>
      </c>
      <c r="J13" s="47">
        <v>202958.99400000001</v>
      </c>
      <c r="K13" s="47">
        <v>59229.735000000001</v>
      </c>
      <c r="L13" s="47">
        <v>48550.271000000001</v>
      </c>
      <c r="M13" s="47">
        <v>722193.87300000002</v>
      </c>
      <c r="N13" s="47">
        <v>1876650.804</v>
      </c>
      <c r="O13" s="47">
        <v>465811.26500000001</v>
      </c>
    </row>
    <row r="14" spans="1:15" x14ac:dyDescent="0.25">
      <c r="A14" s="24" t="s">
        <v>15</v>
      </c>
      <c r="B14" s="24" t="s">
        <v>239</v>
      </c>
      <c r="C14" s="46" t="s">
        <v>43</v>
      </c>
      <c r="D14" s="24"/>
      <c r="E14" s="24" t="s">
        <v>18</v>
      </c>
      <c r="F14" s="44">
        <f t="shared" si="2"/>
        <v>469961.49466666667</v>
      </c>
      <c r="G14" s="47">
        <v>543.26599999999996</v>
      </c>
      <c r="H14" s="47">
        <v>2111.056</v>
      </c>
      <c r="I14" s="47">
        <v>2930.97</v>
      </c>
      <c r="J14" s="47">
        <v>6838.6189999999997</v>
      </c>
      <c r="K14" s="47">
        <v>4587.5219999999999</v>
      </c>
      <c r="L14" s="47">
        <v>2589.2429999999999</v>
      </c>
      <c r="M14" s="47">
        <v>24612.577000000001</v>
      </c>
      <c r="N14" s="47">
        <v>1343742.365</v>
      </c>
      <c r="O14" s="47">
        <v>41529.542000000001</v>
      </c>
    </row>
    <row r="15" spans="1:15" x14ac:dyDescent="0.25">
      <c r="A15" s="24" t="s">
        <v>15</v>
      </c>
      <c r="B15" s="24" t="s">
        <v>239</v>
      </c>
      <c r="C15" s="46" t="s">
        <v>25</v>
      </c>
      <c r="D15" s="24"/>
      <c r="E15" s="24" t="s">
        <v>18</v>
      </c>
      <c r="F15" s="44">
        <f t="shared" si="2"/>
        <v>447832.7796666667</v>
      </c>
      <c r="G15" s="47">
        <v>41719.892999999996</v>
      </c>
      <c r="H15" s="47">
        <v>38804.911999999997</v>
      </c>
      <c r="I15" s="47">
        <v>32694.909</v>
      </c>
      <c r="J15" s="47">
        <v>71598.633000000002</v>
      </c>
      <c r="K15" s="47">
        <v>46019.356</v>
      </c>
      <c r="L15" s="47">
        <v>51253.313000000002</v>
      </c>
      <c r="M15" s="47">
        <v>257852.601</v>
      </c>
      <c r="N15" s="47">
        <v>628052.02</v>
      </c>
      <c r="O15" s="47">
        <v>457593.71799999999</v>
      </c>
    </row>
    <row r="16" spans="1:15" x14ac:dyDescent="0.25">
      <c r="A16" s="24" t="s">
        <v>15</v>
      </c>
      <c r="B16" s="24" t="s">
        <v>239</v>
      </c>
      <c r="C16" s="46" t="s">
        <v>151</v>
      </c>
      <c r="D16" s="24"/>
      <c r="E16" s="24" t="s">
        <v>18</v>
      </c>
      <c r="F16" s="44">
        <f t="shared" si="2"/>
        <v>366482.87800000003</v>
      </c>
      <c r="G16" s="47">
        <v>801.54700000000003</v>
      </c>
      <c r="H16" s="47">
        <v>456019.41</v>
      </c>
      <c r="I16" s="47">
        <v>163055.48800000001</v>
      </c>
      <c r="J16" s="47">
        <v>81749.228000000003</v>
      </c>
      <c r="K16" s="47">
        <v>207618.731</v>
      </c>
      <c r="L16" s="47">
        <v>72872.047999999995</v>
      </c>
      <c r="M16" s="47">
        <v>500570.22</v>
      </c>
      <c r="N16" s="47">
        <v>369532.658</v>
      </c>
      <c r="O16" s="47">
        <v>229345.75599999999</v>
      </c>
    </row>
    <row r="17" spans="1:15" x14ac:dyDescent="0.25">
      <c r="A17" s="24" t="s">
        <v>15</v>
      </c>
      <c r="B17" s="24" t="s">
        <v>239</v>
      </c>
      <c r="C17" s="46" t="s">
        <v>19</v>
      </c>
      <c r="D17" s="24"/>
      <c r="E17" s="24" t="s">
        <v>18</v>
      </c>
      <c r="F17" s="44">
        <f t="shared" si="2"/>
        <v>356103.41933333332</v>
      </c>
      <c r="G17" s="47">
        <v>83487.051999999996</v>
      </c>
      <c r="H17" s="47">
        <v>106347.489</v>
      </c>
      <c r="I17" s="47">
        <v>83937.111000000004</v>
      </c>
      <c r="J17" s="47">
        <v>108113.993</v>
      </c>
      <c r="K17" s="47">
        <v>100810.592</v>
      </c>
      <c r="L17" s="47">
        <v>102800.49</v>
      </c>
      <c r="M17" s="47">
        <v>444851.13699999999</v>
      </c>
      <c r="N17" s="47">
        <v>297287.614</v>
      </c>
      <c r="O17" s="47">
        <v>326171.50699999998</v>
      </c>
    </row>
    <row r="18" spans="1:15" x14ac:dyDescent="0.25">
      <c r="A18" s="24" t="s">
        <v>15</v>
      </c>
      <c r="B18" s="24" t="s">
        <v>239</v>
      </c>
      <c r="C18" s="46" t="s">
        <v>64</v>
      </c>
      <c r="D18" s="24"/>
      <c r="E18" s="24" t="s">
        <v>18</v>
      </c>
      <c r="F18" s="44">
        <f t="shared" si="2"/>
        <v>286005.364</v>
      </c>
      <c r="G18" s="47">
        <v>14654.879000000001</v>
      </c>
      <c r="H18" s="47">
        <v>9977.1560000000009</v>
      </c>
      <c r="I18" s="47">
        <v>26024.826000000001</v>
      </c>
      <c r="J18" s="47">
        <v>28851.757000000001</v>
      </c>
      <c r="K18" s="47">
        <v>62743.355000000003</v>
      </c>
      <c r="L18" s="47">
        <v>26546.034</v>
      </c>
      <c r="M18" s="47">
        <v>717409.99</v>
      </c>
      <c r="N18" s="47">
        <v>81798.584000000003</v>
      </c>
      <c r="O18" s="47">
        <v>58807.517999999996</v>
      </c>
    </row>
    <row r="19" spans="1:15" x14ac:dyDescent="0.25">
      <c r="A19" s="24" t="s">
        <v>15</v>
      </c>
      <c r="B19" s="24" t="s">
        <v>239</v>
      </c>
      <c r="C19" s="46" t="s">
        <v>57</v>
      </c>
      <c r="D19" s="24"/>
      <c r="E19" s="24" t="s">
        <v>18</v>
      </c>
      <c r="F19" s="44">
        <f t="shared" si="2"/>
        <v>195701.21566666666</v>
      </c>
      <c r="G19" s="47">
        <v>393928.55900000001</v>
      </c>
      <c r="H19" s="47">
        <v>69845.319000000003</v>
      </c>
      <c r="I19" s="47">
        <v>80508.635999999999</v>
      </c>
      <c r="J19" s="47">
        <v>85976.24</v>
      </c>
      <c r="K19" s="47">
        <v>79345.195999999996</v>
      </c>
      <c r="L19" s="47">
        <v>101101.054</v>
      </c>
      <c r="M19" s="47">
        <v>196989.98199999999</v>
      </c>
      <c r="N19" s="47">
        <v>249020.81299999999</v>
      </c>
      <c r="O19" s="47">
        <v>141092.85200000001</v>
      </c>
    </row>
    <row r="20" spans="1:15" x14ac:dyDescent="0.25">
      <c r="A20" s="24" t="s">
        <v>15</v>
      </c>
      <c r="B20" s="24" t="s">
        <v>239</v>
      </c>
      <c r="C20" s="46" t="s">
        <v>41</v>
      </c>
      <c r="D20" s="24"/>
      <c r="E20" s="24" t="s">
        <v>18</v>
      </c>
      <c r="F20" s="44">
        <f t="shared" si="2"/>
        <v>176245.68033333332</v>
      </c>
      <c r="G20" s="47">
        <v>47412.332999999999</v>
      </c>
      <c r="H20" s="47">
        <v>94731.519</v>
      </c>
      <c r="I20" s="47">
        <v>121806.16499999999</v>
      </c>
      <c r="J20" s="47">
        <v>120481.644</v>
      </c>
      <c r="K20" s="47">
        <v>71691.502999999997</v>
      </c>
      <c r="L20" s="47">
        <v>30890.712</v>
      </c>
      <c r="M20" s="47">
        <v>139607.337</v>
      </c>
      <c r="N20" s="47">
        <v>272737.859</v>
      </c>
      <c r="O20" s="47">
        <v>116391.845</v>
      </c>
    </row>
    <row r="21" spans="1:15" x14ac:dyDescent="0.25">
      <c r="A21" s="24" t="s">
        <v>15</v>
      </c>
      <c r="B21" s="24" t="s">
        <v>239</v>
      </c>
      <c r="C21" s="46" t="s">
        <v>21</v>
      </c>
      <c r="D21" s="24"/>
      <c r="E21" s="24" t="s">
        <v>18</v>
      </c>
      <c r="F21" s="44">
        <f t="shared" si="2"/>
        <v>165041.1</v>
      </c>
      <c r="G21" s="47">
        <v>49763.124000000003</v>
      </c>
      <c r="H21" s="47">
        <v>61125.362000000001</v>
      </c>
      <c r="I21" s="47">
        <v>12823.201999999999</v>
      </c>
      <c r="J21" s="47">
        <v>54923.983999999997</v>
      </c>
      <c r="K21" s="47">
        <v>41051.629000000001</v>
      </c>
      <c r="L21" s="47">
        <v>29800.757000000001</v>
      </c>
      <c r="M21" s="47">
        <v>171181.66099999999</v>
      </c>
      <c r="N21" s="47">
        <v>228325.63</v>
      </c>
      <c r="O21" s="47">
        <v>95616.009000000005</v>
      </c>
    </row>
    <row r="22" spans="1:15" x14ac:dyDescent="0.25">
      <c r="A22" s="24" t="s">
        <v>15</v>
      </c>
      <c r="B22" s="24" t="s">
        <v>239</v>
      </c>
      <c r="C22" s="46" t="s">
        <v>100</v>
      </c>
      <c r="D22" s="24"/>
      <c r="E22" s="24" t="s">
        <v>18</v>
      </c>
      <c r="F22" s="44">
        <f t="shared" si="2"/>
        <v>122828.75199999999</v>
      </c>
      <c r="G22" s="47">
        <v>3211.31</v>
      </c>
      <c r="H22" s="47">
        <v>2917.5250000000001</v>
      </c>
      <c r="I22" s="47">
        <v>4529.1000000000004</v>
      </c>
      <c r="J22" s="47">
        <v>5366.3670000000002</v>
      </c>
      <c r="K22" s="47">
        <v>125421.076</v>
      </c>
      <c r="L22" s="47">
        <v>37607.953000000001</v>
      </c>
      <c r="M22" s="47">
        <v>87335.962</v>
      </c>
      <c r="N22" s="47">
        <v>85477.07</v>
      </c>
      <c r="O22" s="47">
        <v>195673.22399999999</v>
      </c>
    </row>
    <row r="23" spans="1:15" x14ac:dyDescent="0.25">
      <c r="A23" s="24" t="s">
        <v>15</v>
      </c>
      <c r="B23" s="24" t="s">
        <v>239</v>
      </c>
      <c r="C23" s="46" t="s">
        <v>20</v>
      </c>
      <c r="D23" s="24"/>
      <c r="E23" s="24" t="s">
        <v>18</v>
      </c>
      <c r="F23" s="44">
        <f t="shared" si="2"/>
        <v>84265.400333333338</v>
      </c>
      <c r="G23" s="47">
        <v>20934.013999999999</v>
      </c>
      <c r="H23" s="47">
        <v>27574.855</v>
      </c>
      <c r="I23" s="47">
        <v>13582.617</v>
      </c>
      <c r="J23" s="47">
        <v>2982.6640000000002</v>
      </c>
      <c r="K23" s="47">
        <v>20020.466</v>
      </c>
      <c r="L23" s="47">
        <v>2010.175</v>
      </c>
      <c r="M23" s="47">
        <v>136524.367</v>
      </c>
      <c r="N23" s="47">
        <v>110770.963</v>
      </c>
      <c r="O23" s="47">
        <v>5500.8710000000001</v>
      </c>
    </row>
    <row r="24" spans="1:15" x14ac:dyDescent="0.25">
      <c r="A24" s="24" t="s">
        <v>15</v>
      </c>
      <c r="B24" s="24" t="s">
        <v>239</v>
      </c>
      <c r="C24" s="46" t="s">
        <v>23</v>
      </c>
      <c r="D24" s="24"/>
      <c r="E24" s="24" t="s">
        <v>18</v>
      </c>
      <c r="F24" s="44">
        <f t="shared" si="2"/>
        <v>78398.751666666663</v>
      </c>
      <c r="G24" s="47">
        <v>51525.292000000001</v>
      </c>
      <c r="H24" s="47">
        <v>72790.97</v>
      </c>
      <c r="I24" s="47">
        <v>77423.247000000003</v>
      </c>
      <c r="J24" s="47">
        <v>19583.170999999998</v>
      </c>
      <c r="K24" s="47">
        <v>97179.701000000001</v>
      </c>
      <c r="L24" s="47">
        <v>41440.572</v>
      </c>
      <c r="M24" s="47">
        <v>65848.83</v>
      </c>
      <c r="N24" s="47">
        <v>90825.646999999997</v>
      </c>
      <c r="O24" s="47">
        <v>78521.778000000006</v>
      </c>
    </row>
    <row r="25" spans="1:15" x14ac:dyDescent="0.25">
      <c r="A25" s="24" t="s">
        <v>15</v>
      </c>
      <c r="B25" s="24" t="s">
        <v>239</v>
      </c>
      <c r="C25" s="46" t="s">
        <v>199</v>
      </c>
      <c r="D25" s="24"/>
      <c r="E25" s="24" t="s">
        <v>18</v>
      </c>
      <c r="F25" s="44">
        <f t="shared" si="2"/>
        <v>68388.267999999996</v>
      </c>
      <c r="G25" s="47">
        <v>297.95600000000002</v>
      </c>
      <c r="H25" s="47" t="s">
        <v>60</v>
      </c>
      <c r="I25" s="47">
        <v>0.83699999999999997</v>
      </c>
      <c r="J25" s="47">
        <v>3.734</v>
      </c>
      <c r="K25" s="47" t="s">
        <v>60</v>
      </c>
      <c r="L25" s="47">
        <v>32.488</v>
      </c>
      <c r="M25" s="47">
        <v>61246.548000000003</v>
      </c>
      <c r="N25" s="47">
        <v>88821.463000000003</v>
      </c>
      <c r="O25" s="47">
        <v>55096.792999999998</v>
      </c>
    </row>
    <row r="26" spans="1:15" x14ac:dyDescent="0.25">
      <c r="A26" s="24" t="s">
        <v>15</v>
      </c>
      <c r="B26" s="24" t="s">
        <v>239</v>
      </c>
      <c r="C26" s="46" t="s">
        <v>88</v>
      </c>
      <c r="D26" s="24"/>
      <c r="E26" s="24" t="s">
        <v>18</v>
      </c>
      <c r="F26" s="44">
        <f t="shared" si="2"/>
        <v>55804.137666666669</v>
      </c>
      <c r="G26" s="47">
        <v>2422.7080000000001</v>
      </c>
      <c r="H26" s="47">
        <v>1395.6420000000001</v>
      </c>
      <c r="I26" s="47">
        <v>1410.94</v>
      </c>
      <c r="J26" s="47">
        <v>1467.798</v>
      </c>
      <c r="K26" s="47">
        <v>22950.260999999999</v>
      </c>
      <c r="L26" s="47">
        <v>2693.5819999999999</v>
      </c>
      <c r="M26" s="47">
        <v>140838.05300000001</v>
      </c>
      <c r="N26" s="47">
        <v>12093.011</v>
      </c>
      <c r="O26" s="47">
        <v>14481.349</v>
      </c>
    </row>
    <row r="27" spans="1:15" x14ac:dyDescent="0.25">
      <c r="A27" s="24" t="s">
        <v>15</v>
      </c>
      <c r="B27" s="24" t="s">
        <v>239</v>
      </c>
      <c r="C27" s="46" t="s">
        <v>119</v>
      </c>
      <c r="D27" s="24"/>
      <c r="E27" s="24" t="s">
        <v>18</v>
      </c>
      <c r="F27" s="44">
        <f t="shared" si="2"/>
        <v>43823.105000000003</v>
      </c>
      <c r="G27" s="47">
        <v>23.542999999999999</v>
      </c>
      <c r="H27" s="47">
        <v>1234.76</v>
      </c>
      <c r="I27" s="47">
        <v>2565.701</v>
      </c>
      <c r="J27" s="47">
        <v>5590.6970000000001</v>
      </c>
      <c r="K27" s="47">
        <v>9885.4519999999993</v>
      </c>
      <c r="L27" s="47">
        <v>126729.46400000001</v>
      </c>
      <c r="M27" s="47">
        <v>21565.767</v>
      </c>
      <c r="N27" s="47">
        <v>58366.186000000002</v>
      </c>
      <c r="O27" s="47">
        <v>51537.362000000001</v>
      </c>
    </row>
    <row r="28" spans="1:15" x14ac:dyDescent="0.25">
      <c r="A28" s="24" t="s">
        <v>15</v>
      </c>
      <c r="B28" s="24" t="s">
        <v>239</v>
      </c>
      <c r="C28" s="46" t="s">
        <v>129</v>
      </c>
      <c r="D28" s="24"/>
      <c r="E28" s="24" t="s">
        <v>18</v>
      </c>
      <c r="F28" s="44">
        <f t="shared" si="2"/>
        <v>36978.466666666667</v>
      </c>
      <c r="G28" s="47">
        <v>91.754999999999995</v>
      </c>
      <c r="H28" s="47">
        <v>428.11399999999998</v>
      </c>
      <c r="I28" s="47">
        <v>1799.8879999999999</v>
      </c>
      <c r="J28" s="47">
        <v>5557.5169999999998</v>
      </c>
      <c r="K28" s="47">
        <v>2319.8850000000002</v>
      </c>
      <c r="L28" s="47">
        <v>14744.025</v>
      </c>
      <c r="M28" s="47">
        <v>16999.899000000001</v>
      </c>
      <c r="N28" s="47">
        <v>16444.804</v>
      </c>
      <c r="O28" s="47">
        <v>77490.697</v>
      </c>
    </row>
    <row r="29" spans="1:15" x14ac:dyDescent="0.25">
      <c r="A29" s="24" t="s">
        <v>15</v>
      </c>
      <c r="B29" s="24" t="s">
        <v>239</v>
      </c>
      <c r="C29" s="46" t="s">
        <v>50</v>
      </c>
      <c r="D29" s="24"/>
      <c r="E29" s="24" t="s">
        <v>18</v>
      </c>
      <c r="F29" s="44">
        <f t="shared" si="2"/>
        <v>36320.887000000002</v>
      </c>
      <c r="G29" s="47">
        <v>15264.591</v>
      </c>
      <c r="H29" s="47">
        <v>24.062999999999999</v>
      </c>
      <c r="I29" s="47">
        <v>20464.782999999999</v>
      </c>
      <c r="J29" s="47">
        <v>47714.826999999997</v>
      </c>
      <c r="K29" s="47">
        <v>25287.565999999999</v>
      </c>
      <c r="L29" s="47">
        <v>38845.311999999998</v>
      </c>
      <c r="M29" s="47">
        <v>55698.336000000003</v>
      </c>
      <c r="N29" s="47">
        <v>16274.037</v>
      </c>
      <c r="O29" s="47">
        <v>36990.288</v>
      </c>
    </row>
    <row r="30" spans="1:15" x14ac:dyDescent="0.25">
      <c r="A30" s="24" t="s">
        <v>15</v>
      </c>
      <c r="B30" s="24" t="s">
        <v>239</v>
      </c>
      <c r="C30" s="46" t="s">
        <v>32</v>
      </c>
      <c r="D30" s="24"/>
      <c r="E30" s="24" t="s">
        <v>18</v>
      </c>
      <c r="F30" s="44">
        <f t="shared" si="2"/>
        <v>35971.170000000006</v>
      </c>
      <c r="G30" s="47">
        <v>550.16499999999996</v>
      </c>
      <c r="H30" s="47">
        <v>1173.6659999999999</v>
      </c>
      <c r="I30" s="47">
        <v>1860.2380000000001</v>
      </c>
      <c r="J30" s="47">
        <v>8845.4750000000004</v>
      </c>
      <c r="K30" s="47">
        <v>6010.902</v>
      </c>
      <c r="L30" s="47">
        <v>634.79899999999998</v>
      </c>
      <c r="M30" s="47">
        <v>29110.263999999999</v>
      </c>
      <c r="N30" s="47">
        <v>29740.68</v>
      </c>
      <c r="O30" s="47">
        <v>49062.565999999999</v>
      </c>
    </row>
    <row r="31" spans="1:15" x14ac:dyDescent="0.25">
      <c r="A31" s="24" t="s">
        <v>15</v>
      </c>
      <c r="B31" s="24" t="s">
        <v>239</v>
      </c>
      <c r="C31" s="46" t="s">
        <v>42</v>
      </c>
      <c r="D31" s="24"/>
      <c r="E31" s="24" t="s">
        <v>18</v>
      </c>
      <c r="F31" s="44">
        <f t="shared" si="2"/>
        <v>33330.228333333333</v>
      </c>
      <c r="G31" s="47">
        <v>706.27</v>
      </c>
      <c r="H31" s="47">
        <v>529.73199999999997</v>
      </c>
      <c r="I31" s="47">
        <v>1357.2190000000001</v>
      </c>
      <c r="J31" s="47">
        <v>2423.0360000000001</v>
      </c>
      <c r="K31" s="47">
        <v>1554.6030000000001</v>
      </c>
      <c r="L31" s="47">
        <v>1669.278</v>
      </c>
      <c r="M31" s="47">
        <v>882.81700000000001</v>
      </c>
      <c r="N31" s="47">
        <v>392.15</v>
      </c>
      <c r="O31" s="47">
        <v>98715.717999999993</v>
      </c>
    </row>
    <row r="32" spans="1:15" x14ac:dyDescent="0.25">
      <c r="A32" s="24" t="s">
        <v>15</v>
      </c>
      <c r="B32" s="24" t="s">
        <v>239</v>
      </c>
      <c r="C32" s="46" t="s">
        <v>30</v>
      </c>
      <c r="D32" s="24"/>
      <c r="E32" s="24" t="s">
        <v>18</v>
      </c>
      <c r="F32" s="44">
        <f t="shared" si="2"/>
        <v>26358.459666666666</v>
      </c>
      <c r="G32" s="47">
        <v>7983.9840000000004</v>
      </c>
      <c r="H32" s="47">
        <v>7881.1989999999996</v>
      </c>
      <c r="I32" s="47">
        <v>7521.7650000000003</v>
      </c>
      <c r="J32" s="47">
        <v>13186.005999999999</v>
      </c>
      <c r="K32" s="47">
        <v>9486.9660000000003</v>
      </c>
      <c r="L32" s="47">
        <v>13059.156000000001</v>
      </c>
      <c r="M32" s="47">
        <v>39253.370999999999</v>
      </c>
      <c r="N32" s="47">
        <v>10548.438</v>
      </c>
      <c r="O32" s="47">
        <v>29273.57</v>
      </c>
    </row>
    <row r="33" spans="1:15" x14ac:dyDescent="0.25">
      <c r="A33" s="24" t="s">
        <v>15</v>
      </c>
      <c r="B33" s="24" t="s">
        <v>239</v>
      </c>
      <c r="C33" s="46" t="s">
        <v>68</v>
      </c>
      <c r="D33" s="24"/>
      <c r="E33" s="24" t="s">
        <v>18</v>
      </c>
      <c r="F33" s="44">
        <f t="shared" si="2"/>
        <v>17441.344333333331</v>
      </c>
      <c r="G33" s="47">
        <v>4309.1490000000003</v>
      </c>
      <c r="H33" s="47">
        <v>2791.7840000000001</v>
      </c>
      <c r="I33" s="47">
        <v>5385.5879999999997</v>
      </c>
      <c r="J33" s="47">
        <v>6734.0320000000002</v>
      </c>
      <c r="K33" s="47">
        <v>3355.1619999999998</v>
      </c>
      <c r="L33" s="47">
        <v>3735.6489999999999</v>
      </c>
      <c r="M33" s="47">
        <v>7151.3119999999999</v>
      </c>
      <c r="N33" s="47">
        <v>15800.589</v>
      </c>
      <c r="O33" s="47">
        <v>29372.132000000001</v>
      </c>
    </row>
    <row r="34" spans="1:15" x14ac:dyDescent="0.25">
      <c r="A34" s="24" t="s">
        <v>15</v>
      </c>
      <c r="B34" s="24" t="s">
        <v>239</v>
      </c>
      <c r="C34" s="46" t="s">
        <v>102</v>
      </c>
      <c r="D34" s="24"/>
      <c r="E34" s="24" t="s">
        <v>18</v>
      </c>
      <c r="F34" s="44">
        <f t="shared" si="2"/>
        <v>16254.304000000002</v>
      </c>
      <c r="G34" s="47">
        <v>16232.486000000001</v>
      </c>
      <c r="H34" s="47">
        <v>1371.0150000000001</v>
      </c>
      <c r="I34" s="47">
        <v>39025.964</v>
      </c>
      <c r="J34" s="47">
        <v>2277.424</v>
      </c>
      <c r="K34" s="47">
        <v>9274.1209999999992</v>
      </c>
      <c r="L34" s="47">
        <v>4838.4589999999998</v>
      </c>
      <c r="M34" s="47">
        <v>21886.371999999999</v>
      </c>
      <c r="N34" s="47">
        <v>14288.013000000001</v>
      </c>
      <c r="O34" s="47">
        <v>12588.527</v>
      </c>
    </row>
    <row r="35" spans="1:15" x14ac:dyDescent="0.25">
      <c r="A35" s="24" t="s">
        <v>15</v>
      </c>
      <c r="B35" s="24" t="s">
        <v>239</v>
      </c>
      <c r="C35" s="46" t="s">
        <v>44</v>
      </c>
      <c r="D35" s="24"/>
      <c r="E35" s="24" t="s">
        <v>18</v>
      </c>
      <c r="F35" s="44">
        <f t="shared" si="2"/>
        <v>14892.056999999999</v>
      </c>
      <c r="G35" s="47">
        <v>5367.32</v>
      </c>
      <c r="H35" s="47">
        <v>5989.75</v>
      </c>
      <c r="I35" s="47">
        <v>13400.575999999999</v>
      </c>
      <c r="J35" s="47">
        <v>10297.075000000001</v>
      </c>
      <c r="K35" s="47">
        <v>9220.4850000000006</v>
      </c>
      <c r="L35" s="47">
        <v>9652.4629999999997</v>
      </c>
      <c r="M35" s="47">
        <v>10003.669</v>
      </c>
      <c r="N35" s="47">
        <v>21907.047999999999</v>
      </c>
      <c r="O35" s="47">
        <v>12765.454</v>
      </c>
    </row>
    <row r="36" spans="1:15" x14ac:dyDescent="0.25">
      <c r="A36" s="24" t="s">
        <v>15</v>
      </c>
      <c r="B36" s="24" t="s">
        <v>239</v>
      </c>
      <c r="C36" s="46" t="s">
        <v>73</v>
      </c>
      <c r="D36" s="24"/>
      <c r="E36" s="24" t="s">
        <v>18</v>
      </c>
      <c r="F36" s="44">
        <f t="shared" si="2"/>
        <v>14861.288666666667</v>
      </c>
      <c r="G36" s="47">
        <v>79.596000000000004</v>
      </c>
      <c r="H36" s="47" t="s">
        <v>60</v>
      </c>
      <c r="I36" s="47" t="s">
        <v>60</v>
      </c>
      <c r="J36" s="47">
        <v>11.651999999999999</v>
      </c>
      <c r="K36" s="47" t="s">
        <v>60</v>
      </c>
      <c r="L36" s="47" t="s">
        <v>60</v>
      </c>
      <c r="M36" s="47">
        <v>2.0859999999999999</v>
      </c>
      <c r="N36" s="47">
        <v>10.035</v>
      </c>
      <c r="O36" s="47">
        <v>44571.745000000003</v>
      </c>
    </row>
    <row r="37" spans="1:15" x14ac:dyDescent="0.25">
      <c r="A37" s="24" t="s">
        <v>15</v>
      </c>
      <c r="B37" s="24" t="s">
        <v>239</v>
      </c>
      <c r="C37" s="46" t="s">
        <v>89</v>
      </c>
      <c r="D37" s="24"/>
      <c r="E37" s="24" t="s">
        <v>18</v>
      </c>
      <c r="F37" s="44">
        <f t="shared" si="2"/>
        <v>14809.726999999999</v>
      </c>
      <c r="G37" s="47">
        <v>13606.736000000001</v>
      </c>
      <c r="H37" s="47">
        <v>10496.376</v>
      </c>
      <c r="I37" s="47">
        <v>20211.22</v>
      </c>
      <c r="J37" s="47">
        <v>17845.771000000001</v>
      </c>
      <c r="K37" s="47">
        <v>13227.965</v>
      </c>
      <c r="L37" s="47">
        <v>9382.7440000000006</v>
      </c>
      <c r="M37" s="47">
        <v>16358.085999999999</v>
      </c>
      <c r="N37" s="47">
        <v>13902.554</v>
      </c>
      <c r="O37" s="47">
        <v>14168.540999999999</v>
      </c>
    </row>
    <row r="38" spans="1:15" x14ac:dyDescent="0.25">
      <c r="A38" s="24" t="s">
        <v>15</v>
      </c>
      <c r="B38" s="24" t="s">
        <v>239</v>
      </c>
      <c r="C38" s="46" t="s">
        <v>28</v>
      </c>
      <c r="D38" s="24"/>
      <c r="E38" s="24" t="s">
        <v>18</v>
      </c>
      <c r="F38" s="44">
        <f t="shared" si="2"/>
        <v>12829.948666666669</v>
      </c>
      <c r="G38" s="47">
        <v>4484.5879999999997</v>
      </c>
      <c r="H38" s="47">
        <v>9067.4570000000003</v>
      </c>
      <c r="I38" s="47">
        <v>9253.7960000000003</v>
      </c>
      <c r="J38" s="47">
        <v>2886.8939999999998</v>
      </c>
      <c r="K38" s="47">
        <v>3479.9679999999998</v>
      </c>
      <c r="L38" s="47">
        <v>8570.4449999999997</v>
      </c>
      <c r="M38" s="47">
        <v>13941.725</v>
      </c>
      <c r="N38" s="47">
        <v>11553.141</v>
      </c>
      <c r="O38" s="47">
        <v>12994.98</v>
      </c>
    </row>
    <row r="39" spans="1:15" x14ac:dyDescent="0.25">
      <c r="A39" s="24" t="s">
        <v>15</v>
      </c>
      <c r="B39" s="24" t="s">
        <v>239</v>
      </c>
      <c r="C39" s="46" t="s">
        <v>45</v>
      </c>
      <c r="D39" s="24"/>
      <c r="E39" s="24" t="s">
        <v>18</v>
      </c>
      <c r="F39" s="44">
        <f t="shared" ref="F39:F70" si="3">SUM(M39:O39)/3</f>
        <v>12062.584999999999</v>
      </c>
      <c r="G39" s="47">
        <v>2947.5770000000002</v>
      </c>
      <c r="H39" s="47">
        <v>9878.7199999999993</v>
      </c>
      <c r="I39" s="47">
        <v>3084.2460000000001</v>
      </c>
      <c r="J39" s="47">
        <v>2893.4380000000001</v>
      </c>
      <c r="K39" s="47">
        <v>19626.758000000002</v>
      </c>
      <c r="L39" s="47">
        <v>5000.8969999999999</v>
      </c>
      <c r="M39" s="47">
        <v>12956.326999999999</v>
      </c>
      <c r="N39" s="47">
        <v>11916.879000000001</v>
      </c>
      <c r="O39" s="47">
        <v>11314.549000000001</v>
      </c>
    </row>
    <row r="40" spans="1:15" x14ac:dyDescent="0.25">
      <c r="A40" s="24" t="s">
        <v>15</v>
      </c>
      <c r="B40" s="24" t="s">
        <v>239</v>
      </c>
      <c r="C40" s="46" t="s">
        <v>105</v>
      </c>
      <c r="D40" s="24"/>
      <c r="E40" s="24" t="s">
        <v>18</v>
      </c>
      <c r="F40" s="44">
        <f t="shared" si="3"/>
        <v>11358.322333333332</v>
      </c>
      <c r="G40" s="47">
        <v>907.14499999999998</v>
      </c>
      <c r="H40" s="47">
        <v>967.52800000000002</v>
      </c>
      <c r="I40" s="47">
        <v>3199.9549999999999</v>
      </c>
      <c r="J40" s="47">
        <v>4001.61</v>
      </c>
      <c r="K40" s="47">
        <v>5134.2150000000001</v>
      </c>
      <c r="L40" s="47">
        <v>4613.9059999999999</v>
      </c>
      <c r="M40" s="47">
        <v>17554.424999999999</v>
      </c>
      <c r="N40" s="47">
        <v>9539.4429999999993</v>
      </c>
      <c r="O40" s="47">
        <v>6981.0990000000002</v>
      </c>
    </row>
    <row r="41" spans="1:15" x14ac:dyDescent="0.25">
      <c r="A41" s="24" t="s">
        <v>15</v>
      </c>
      <c r="B41" s="24" t="s">
        <v>239</v>
      </c>
      <c r="C41" s="46" t="s">
        <v>27</v>
      </c>
      <c r="D41" s="24"/>
      <c r="E41" s="24" t="s">
        <v>18</v>
      </c>
      <c r="F41" s="44">
        <f t="shared" si="3"/>
        <v>10746.221333333333</v>
      </c>
      <c r="G41" s="47">
        <v>2671.6149999999998</v>
      </c>
      <c r="H41" s="47">
        <v>2081.4520000000002</v>
      </c>
      <c r="I41" s="47">
        <v>4695.3540000000003</v>
      </c>
      <c r="J41" s="47">
        <v>4205.8180000000002</v>
      </c>
      <c r="K41" s="47">
        <v>937.26400000000001</v>
      </c>
      <c r="L41" s="47">
        <v>516.39400000000001</v>
      </c>
      <c r="M41" s="47">
        <v>2542.5740000000001</v>
      </c>
      <c r="N41" s="47">
        <v>3492.3969999999999</v>
      </c>
      <c r="O41" s="47">
        <v>26203.692999999999</v>
      </c>
    </row>
    <row r="42" spans="1:15" x14ac:dyDescent="0.25">
      <c r="A42" s="24" t="s">
        <v>15</v>
      </c>
      <c r="B42" s="24" t="s">
        <v>239</v>
      </c>
      <c r="C42" s="46" t="s">
        <v>38</v>
      </c>
      <c r="D42" s="24"/>
      <c r="E42" s="24" t="s">
        <v>18</v>
      </c>
      <c r="F42" s="44">
        <f t="shared" si="3"/>
        <v>10487.622666666668</v>
      </c>
      <c r="G42" s="47">
        <v>3565.4749999999999</v>
      </c>
      <c r="H42" s="47">
        <v>6979.0770000000002</v>
      </c>
      <c r="I42" s="47">
        <v>2574.2040000000002</v>
      </c>
      <c r="J42" s="47">
        <v>551.45899999999995</v>
      </c>
      <c r="K42" s="47">
        <v>2103.6309999999999</v>
      </c>
      <c r="L42" s="47">
        <v>3955.4690000000001</v>
      </c>
      <c r="M42" s="47">
        <v>25421.435000000001</v>
      </c>
      <c r="N42" s="47">
        <v>2743.5239999999999</v>
      </c>
      <c r="O42" s="47">
        <v>3297.9090000000001</v>
      </c>
    </row>
    <row r="43" spans="1:15" x14ac:dyDescent="0.25">
      <c r="A43" s="24" t="s">
        <v>15</v>
      </c>
      <c r="B43" s="24" t="s">
        <v>239</v>
      </c>
      <c r="C43" s="46" t="s">
        <v>84</v>
      </c>
      <c r="D43" s="24"/>
      <c r="E43" s="24" t="s">
        <v>18</v>
      </c>
      <c r="F43" s="44">
        <f t="shared" si="3"/>
        <v>10014.154</v>
      </c>
      <c r="G43" s="47">
        <v>609.02200000000005</v>
      </c>
      <c r="H43" s="47">
        <v>378.74900000000002</v>
      </c>
      <c r="I43" s="47">
        <v>1413.7360000000001</v>
      </c>
      <c r="J43" s="47">
        <v>481.89400000000001</v>
      </c>
      <c r="K43" s="47">
        <v>457.79</v>
      </c>
      <c r="L43" s="47">
        <v>3620.8530000000001</v>
      </c>
      <c r="M43" s="47">
        <v>3022.1239999999998</v>
      </c>
      <c r="N43" s="47">
        <v>4177.2650000000003</v>
      </c>
      <c r="O43" s="47">
        <v>22843.073</v>
      </c>
    </row>
    <row r="44" spans="1:15" x14ac:dyDescent="0.25">
      <c r="A44" s="24" t="s">
        <v>15</v>
      </c>
      <c r="B44" s="24" t="s">
        <v>239</v>
      </c>
      <c r="C44" s="46" t="s">
        <v>91</v>
      </c>
      <c r="D44" s="24"/>
      <c r="E44" s="24" t="s">
        <v>18</v>
      </c>
      <c r="F44" s="44">
        <f t="shared" si="3"/>
        <v>9742.4063333333324</v>
      </c>
      <c r="G44" s="47">
        <v>5579.7219999999998</v>
      </c>
      <c r="H44" s="47">
        <v>2449.886</v>
      </c>
      <c r="I44" s="47">
        <v>1475.029</v>
      </c>
      <c r="J44" s="47">
        <v>2742.4319999999998</v>
      </c>
      <c r="K44" s="47">
        <v>2321.502</v>
      </c>
      <c r="L44" s="47">
        <v>1864.3589999999999</v>
      </c>
      <c r="M44" s="47">
        <v>5392.2209999999995</v>
      </c>
      <c r="N44" s="47">
        <v>13955.919</v>
      </c>
      <c r="O44" s="47">
        <v>9879.0789999999997</v>
      </c>
    </row>
    <row r="45" spans="1:15" x14ac:dyDescent="0.25">
      <c r="A45" s="24" t="s">
        <v>15</v>
      </c>
      <c r="B45" s="24" t="s">
        <v>239</v>
      </c>
      <c r="C45" s="46" t="s">
        <v>62</v>
      </c>
      <c r="D45" s="24"/>
      <c r="E45" s="24" t="s">
        <v>18</v>
      </c>
      <c r="F45" s="44">
        <f t="shared" si="3"/>
        <v>8216.5423333333329</v>
      </c>
      <c r="G45" s="47">
        <v>351.05700000000002</v>
      </c>
      <c r="H45" s="47">
        <v>179.982</v>
      </c>
      <c r="I45" s="47">
        <v>517.79200000000003</v>
      </c>
      <c r="J45" s="47">
        <v>157.11600000000001</v>
      </c>
      <c r="K45" s="47">
        <v>187.27699999999999</v>
      </c>
      <c r="L45" s="47">
        <v>71.180000000000007</v>
      </c>
      <c r="M45" s="47">
        <v>4673.6239999999998</v>
      </c>
      <c r="N45" s="47">
        <v>17318.399000000001</v>
      </c>
      <c r="O45" s="47">
        <v>2657.6039999999998</v>
      </c>
    </row>
    <row r="46" spans="1:15" x14ac:dyDescent="0.25">
      <c r="A46" s="24" t="s">
        <v>15</v>
      </c>
      <c r="B46" s="24" t="s">
        <v>239</v>
      </c>
      <c r="C46" s="46" t="s">
        <v>185</v>
      </c>
      <c r="D46" s="24"/>
      <c r="E46" s="24" t="s">
        <v>18</v>
      </c>
      <c r="F46" s="44">
        <f t="shared" si="3"/>
        <v>6747.5093333333325</v>
      </c>
      <c r="G46" s="47">
        <v>43.396999999999998</v>
      </c>
      <c r="H46" s="47">
        <v>122.55</v>
      </c>
      <c r="I46" s="47">
        <v>181.18600000000001</v>
      </c>
      <c r="J46" s="47">
        <v>339.65699999999998</v>
      </c>
      <c r="K46" s="47">
        <v>539.88300000000004</v>
      </c>
      <c r="L46" s="47">
        <v>1738.9549999999999</v>
      </c>
      <c r="M46" s="47">
        <v>4902.9750000000004</v>
      </c>
      <c r="N46" s="47">
        <v>11834.203</v>
      </c>
      <c r="O46" s="47">
        <v>3505.35</v>
      </c>
    </row>
    <row r="47" spans="1:15" x14ac:dyDescent="0.25">
      <c r="A47" s="24" t="s">
        <v>15</v>
      </c>
      <c r="B47" s="24" t="s">
        <v>239</v>
      </c>
      <c r="C47" s="46" t="s">
        <v>49</v>
      </c>
      <c r="D47" s="24"/>
      <c r="E47" s="24" t="s">
        <v>18</v>
      </c>
      <c r="F47" s="44">
        <f t="shared" si="3"/>
        <v>5724.8643333333339</v>
      </c>
      <c r="G47" s="47">
        <v>4948.82</v>
      </c>
      <c r="H47" s="47">
        <v>4251.2569999999996</v>
      </c>
      <c r="I47" s="47">
        <v>8518.64</v>
      </c>
      <c r="J47" s="47">
        <v>7365.7979999999998</v>
      </c>
      <c r="K47" s="47">
        <v>7410.2889999999998</v>
      </c>
      <c r="L47" s="47">
        <v>5679.5770000000002</v>
      </c>
      <c r="M47" s="47">
        <v>7759.683</v>
      </c>
      <c r="N47" s="47">
        <v>5254.5569999999998</v>
      </c>
      <c r="O47" s="47">
        <v>4160.3530000000001</v>
      </c>
    </row>
    <row r="48" spans="1:15" x14ac:dyDescent="0.25">
      <c r="A48" s="24" t="s">
        <v>15</v>
      </c>
      <c r="B48" s="24" t="s">
        <v>239</v>
      </c>
      <c r="C48" s="46" t="s">
        <v>136</v>
      </c>
      <c r="D48" s="24"/>
      <c r="E48" s="24" t="s">
        <v>18</v>
      </c>
      <c r="F48" s="44">
        <f t="shared" si="3"/>
        <v>4993.5280000000002</v>
      </c>
      <c r="G48" s="47">
        <v>5945.1109999999999</v>
      </c>
      <c r="H48" s="47">
        <v>3649.2559999999999</v>
      </c>
      <c r="I48" s="47">
        <v>5969.4059999999999</v>
      </c>
      <c r="J48" s="47">
        <v>4205.6819999999998</v>
      </c>
      <c r="K48" s="47">
        <v>1960.3530000000001</v>
      </c>
      <c r="L48" s="47">
        <v>1569.6120000000001</v>
      </c>
      <c r="M48" s="47">
        <v>8178.1629999999996</v>
      </c>
      <c r="N48" s="47">
        <v>3225.5070000000001</v>
      </c>
      <c r="O48" s="47">
        <v>3576.9140000000002</v>
      </c>
    </row>
    <row r="49" spans="1:15" x14ac:dyDescent="0.25">
      <c r="A49" s="24" t="s">
        <v>15</v>
      </c>
      <c r="B49" s="24" t="s">
        <v>239</v>
      </c>
      <c r="C49" s="46" t="s">
        <v>77</v>
      </c>
      <c r="D49" s="24"/>
      <c r="E49" s="24" t="s">
        <v>18</v>
      </c>
      <c r="F49" s="44">
        <f t="shared" si="3"/>
        <v>4825.3286666666672</v>
      </c>
      <c r="G49" s="47">
        <v>59.042000000000002</v>
      </c>
      <c r="H49" s="47">
        <v>592.80499999999995</v>
      </c>
      <c r="I49" s="47">
        <v>172.738</v>
      </c>
      <c r="J49" s="47" t="s">
        <v>60</v>
      </c>
      <c r="K49" s="47">
        <v>16.908999999999999</v>
      </c>
      <c r="L49" s="47">
        <v>21.556999999999999</v>
      </c>
      <c r="M49" s="47">
        <v>859.21900000000005</v>
      </c>
      <c r="N49" s="47">
        <v>5240.5129999999999</v>
      </c>
      <c r="O49" s="47">
        <v>8376.2540000000008</v>
      </c>
    </row>
    <row r="50" spans="1:15" x14ac:dyDescent="0.25">
      <c r="A50" s="24" t="s">
        <v>15</v>
      </c>
      <c r="B50" s="24" t="s">
        <v>239</v>
      </c>
      <c r="C50" s="46" t="s">
        <v>141</v>
      </c>
      <c r="D50" s="24"/>
      <c r="E50" s="24" t="s">
        <v>18</v>
      </c>
      <c r="F50" s="44">
        <f t="shared" si="3"/>
        <v>4730.1453333333329</v>
      </c>
      <c r="G50" s="47">
        <v>1177.8009999999999</v>
      </c>
      <c r="H50" s="47">
        <v>1788.4059999999999</v>
      </c>
      <c r="I50" s="47">
        <v>2146.94</v>
      </c>
      <c r="J50" s="47">
        <v>4105.6970000000001</v>
      </c>
      <c r="K50" s="47">
        <v>8386.6290000000008</v>
      </c>
      <c r="L50" s="47">
        <v>7697.4290000000001</v>
      </c>
      <c r="M50" s="47">
        <v>3178.424</v>
      </c>
      <c r="N50" s="47">
        <v>5032.1639999999998</v>
      </c>
      <c r="O50" s="47">
        <v>5979.848</v>
      </c>
    </row>
    <row r="51" spans="1:15" x14ac:dyDescent="0.25">
      <c r="A51" s="24" t="s">
        <v>15</v>
      </c>
      <c r="B51" s="24" t="s">
        <v>239</v>
      </c>
      <c r="C51" s="46" t="s">
        <v>26</v>
      </c>
      <c r="D51" s="24"/>
      <c r="E51" s="24" t="s">
        <v>18</v>
      </c>
      <c r="F51" s="44">
        <f t="shared" si="3"/>
        <v>4201.0986666666668</v>
      </c>
      <c r="G51" s="47">
        <v>4876.88</v>
      </c>
      <c r="H51" s="47">
        <v>47224.830999999998</v>
      </c>
      <c r="I51" s="47">
        <v>8400.5079999999998</v>
      </c>
      <c r="J51" s="47">
        <v>7693.2030000000004</v>
      </c>
      <c r="K51" s="47">
        <v>1816.4169999999999</v>
      </c>
      <c r="L51" s="47">
        <v>4416.6369999999997</v>
      </c>
      <c r="M51" s="47">
        <v>4570.7039999999997</v>
      </c>
      <c r="N51" s="47">
        <v>5646.6980000000003</v>
      </c>
      <c r="O51" s="47">
        <v>2385.8939999999998</v>
      </c>
    </row>
    <row r="52" spans="1:15" x14ac:dyDescent="0.25">
      <c r="A52" s="24" t="s">
        <v>15</v>
      </c>
      <c r="B52" s="24" t="s">
        <v>239</v>
      </c>
      <c r="C52" s="46" t="s">
        <v>111</v>
      </c>
      <c r="D52" s="24"/>
      <c r="E52" s="24" t="s">
        <v>18</v>
      </c>
      <c r="F52" s="44">
        <f t="shared" si="3"/>
        <v>3882.5679999999998</v>
      </c>
      <c r="G52" s="47">
        <v>1035.915</v>
      </c>
      <c r="H52" s="47">
        <v>844.553</v>
      </c>
      <c r="I52" s="47">
        <v>1533.6320000000001</v>
      </c>
      <c r="J52" s="47">
        <v>1493.1220000000001</v>
      </c>
      <c r="K52" s="47">
        <v>2245.4369999999999</v>
      </c>
      <c r="L52" s="47">
        <v>6162.8850000000002</v>
      </c>
      <c r="M52" s="47">
        <v>5523.375</v>
      </c>
      <c r="N52" s="47">
        <v>3193.1350000000002</v>
      </c>
      <c r="O52" s="47">
        <v>2931.194</v>
      </c>
    </row>
    <row r="53" spans="1:15" x14ac:dyDescent="0.25">
      <c r="A53" s="24" t="s">
        <v>15</v>
      </c>
      <c r="B53" s="24" t="s">
        <v>239</v>
      </c>
      <c r="C53" s="46" t="s">
        <v>46</v>
      </c>
      <c r="D53" s="24"/>
      <c r="E53" s="24" t="s">
        <v>18</v>
      </c>
      <c r="F53" s="44">
        <f t="shared" si="3"/>
        <v>3797.7599999999998</v>
      </c>
      <c r="G53" s="47">
        <v>174.142</v>
      </c>
      <c r="H53" s="47">
        <v>553.32899999999995</v>
      </c>
      <c r="I53" s="47">
        <v>954.01300000000003</v>
      </c>
      <c r="J53" s="47">
        <v>819.18299999999999</v>
      </c>
      <c r="K53" s="47">
        <v>4.7850000000000001</v>
      </c>
      <c r="L53" s="47">
        <v>2769.0540000000001</v>
      </c>
      <c r="M53" s="47">
        <v>8500.8310000000001</v>
      </c>
      <c r="N53" s="47">
        <v>1839.9349999999999</v>
      </c>
      <c r="O53" s="47">
        <v>1052.5139999999999</v>
      </c>
    </row>
    <row r="54" spans="1:15" x14ac:dyDescent="0.25">
      <c r="A54" s="24" t="s">
        <v>15</v>
      </c>
      <c r="B54" s="24" t="s">
        <v>239</v>
      </c>
      <c r="C54" s="46" t="s">
        <v>31</v>
      </c>
      <c r="D54" s="24"/>
      <c r="E54" s="24" t="s">
        <v>18</v>
      </c>
      <c r="F54" s="44">
        <f t="shared" si="3"/>
        <v>3390.2703333333334</v>
      </c>
      <c r="G54" s="47">
        <v>10432.334999999999</v>
      </c>
      <c r="H54" s="47">
        <v>3585.377</v>
      </c>
      <c r="I54" s="47">
        <v>6826.4009999999998</v>
      </c>
      <c r="J54" s="47">
        <v>3860.1480000000001</v>
      </c>
      <c r="K54" s="47">
        <v>3536.2739999999999</v>
      </c>
      <c r="L54" s="47">
        <v>2480.672</v>
      </c>
      <c r="M54" s="47">
        <v>5604.7309999999998</v>
      </c>
      <c r="N54" s="47">
        <v>1625.693</v>
      </c>
      <c r="O54" s="47">
        <v>2940.3870000000002</v>
      </c>
    </row>
    <row r="55" spans="1:15" x14ac:dyDescent="0.25">
      <c r="A55" s="24" t="s">
        <v>15</v>
      </c>
      <c r="B55" s="24" t="s">
        <v>239</v>
      </c>
      <c r="C55" s="46" t="s">
        <v>52</v>
      </c>
      <c r="D55" s="24"/>
      <c r="E55" s="24" t="s">
        <v>18</v>
      </c>
      <c r="F55" s="44">
        <f t="shared" si="3"/>
        <v>3019.7853333333333</v>
      </c>
      <c r="G55" s="47">
        <v>59.298000000000002</v>
      </c>
      <c r="H55" s="47">
        <v>1787.7619999999999</v>
      </c>
      <c r="I55" s="47">
        <v>1945.867</v>
      </c>
      <c r="J55" s="47">
        <v>5310.7849999999999</v>
      </c>
      <c r="K55" s="47">
        <v>1524.3710000000001</v>
      </c>
      <c r="L55" s="47">
        <v>917.60299999999995</v>
      </c>
      <c r="M55" s="47">
        <v>2726.462</v>
      </c>
      <c r="N55" s="47">
        <v>1698.4559999999999</v>
      </c>
      <c r="O55" s="47">
        <v>4634.4380000000001</v>
      </c>
    </row>
    <row r="56" spans="1:15" x14ac:dyDescent="0.25">
      <c r="A56" s="24" t="s">
        <v>15</v>
      </c>
      <c r="B56" s="24" t="s">
        <v>239</v>
      </c>
      <c r="C56" s="46" t="s">
        <v>63</v>
      </c>
      <c r="D56" s="24"/>
      <c r="E56" s="24" t="s">
        <v>18</v>
      </c>
      <c r="F56" s="44">
        <f t="shared" si="3"/>
        <v>2660.6209999999996</v>
      </c>
      <c r="G56" s="47">
        <v>14.868</v>
      </c>
      <c r="H56" s="47">
        <v>23.035</v>
      </c>
      <c r="I56" s="47">
        <v>107.06399999999999</v>
      </c>
      <c r="J56" s="47">
        <v>51.831000000000003</v>
      </c>
      <c r="K56" s="47">
        <v>16.507999999999999</v>
      </c>
      <c r="L56" s="47">
        <v>3.0169999999999999</v>
      </c>
      <c r="M56" s="47">
        <v>910.65899999999999</v>
      </c>
      <c r="N56" s="47">
        <v>1667.1969999999999</v>
      </c>
      <c r="O56" s="47">
        <v>5404.0069999999996</v>
      </c>
    </row>
    <row r="57" spans="1:15" x14ac:dyDescent="0.25">
      <c r="A57" s="24" t="s">
        <v>15</v>
      </c>
      <c r="B57" s="24" t="s">
        <v>239</v>
      </c>
      <c r="C57" s="46" t="s">
        <v>144</v>
      </c>
      <c r="D57" s="24"/>
      <c r="E57" s="24" t="s">
        <v>18</v>
      </c>
      <c r="F57" s="44">
        <f t="shared" si="3"/>
        <v>2505.7800000000002</v>
      </c>
      <c r="G57" s="47">
        <v>1434.53</v>
      </c>
      <c r="H57" s="47">
        <v>46.406999999999996</v>
      </c>
      <c r="I57" s="47">
        <v>583.16399999999999</v>
      </c>
      <c r="J57" s="47">
        <v>157.23599999999999</v>
      </c>
      <c r="K57" s="47">
        <v>8.7999999999999995E-2</v>
      </c>
      <c r="L57" s="47">
        <v>15.346</v>
      </c>
      <c r="M57" s="47">
        <v>26.126999999999999</v>
      </c>
      <c r="N57" s="47">
        <v>430.20800000000003</v>
      </c>
      <c r="O57" s="47">
        <v>7061.0050000000001</v>
      </c>
    </row>
    <row r="58" spans="1:15" x14ac:dyDescent="0.25">
      <c r="A58" s="24" t="s">
        <v>15</v>
      </c>
      <c r="B58" s="24" t="s">
        <v>239</v>
      </c>
      <c r="C58" s="46" t="s">
        <v>92</v>
      </c>
      <c r="D58" s="24"/>
      <c r="E58" s="24" t="s">
        <v>18</v>
      </c>
      <c r="F58" s="44">
        <f t="shared" si="3"/>
        <v>2240.2856666666667</v>
      </c>
      <c r="G58" s="47">
        <v>7.3109999999999999</v>
      </c>
      <c r="H58" s="47">
        <v>13.384</v>
      </c>
      <c r="I58" s="47">
        <v>0.29899999999999999</v>
      </c>
      <c r="J58" s="47">
        <v>695.98099999999999</v>
      </c>
      <c r="K58" s="47">
        <v>89.403999999999996</v>
      </c>
      <c r="L58" s="47">
        <v>42.415999999999997</v>
      </c>
      <c r="M58" s="47">
        <v>937.41499999999996</v>
      </c>
      <c r="N58" s="47">
        <v>68.864999999999995</v>
      </c>
      <c r="O58" s="47">
        <v>5714.5770000000002</v>
      </c>
    </row>
    <row r="59" spans="1:15" x14ac:dyDescent="0.25">
      <c r="A59" s="24" t="s">
        <v>15</v>
      </c>
      <c r="B59" s="24" t="s">
        <v>239</v>
      </c>
      <c r="C59" s="46" t="s">
        <v>193</v>
      </c>
      <c r="D59" s="24"/>
      <c r="E59" s="24" t="s">
        <v>18</v>
      </c>
      <c r="F59" s="44">
        <f t="shared" si="3"/>
        <v>2224.4609999999998</v>
      </c>
      <c r="G59" s="47" t="s">
        <v>60</v>
      </c>
      <c r="H59" s="47" t="s">
        <v>60</v>
      </c>
      <c r="I59" s="47" t="s">
        <v>60</v>
      </c>
      <c r="J59" s="47" t="s">
        <v>60</v>
      </c>
      <c r="K59" s="47" t="s">
        <v>60</v>
      </c>
      <c r="L59" s="47" t="s">
        <v>60</v>
      </c>
      <c r="M59" s="47" t="s">
        <v>60</v>
      </c>
      <c r="N59" s="47">
        <v>6673.3829999999998</v>
      </c>
      <c r="O59" s="47" t="s">
        <v>60</v>
      </c>
    </row>
    <row r="60" spans="1:15" x14ac:dyDescent="0.25">
      <c r="A60" s="24" t="s">
        <v>15</v>
      </c>
      <c r="B60" s="24" t="s">
        <v>239</v>
      </c>
      <c r="C60" s="46" t="s">
        <v>51</v>
      </c>
      <c r="D60" s="24"/>
      <c r="E60" s="24" t="s">
        <v>18</v>
      </c>
      <c r="F60" s="44">
        <f t="shared" si="3"/>
        <v>2098.0920000000001</v>
      </c>
      <c r="G60" s="47">
        <v>37.582000000000001</v>
      </c>
      <c r="H60" s="47">
        <v>318.92700000000002</v>
      </c>
      <c r="I60" s="47">
        <v>202.57</v>
      </c>
      <c r="J60" s="47">
        <v>605.34799999999996</v>
      </c>
      <c r="K60" s="47">
        <v>504.06099999999998</v>
      </c>
      <c r="L60" s="47">
        <v>69.171999999999997</v>
      </c>
      <c r="M60" s="47">
        <v>2152.8580000000002</v>
      </c>
      <c r="N60" s="47">
        <v>2359.5709999999999</v>
      </c>
      <c r="O60" s="47">
        <v>1781.847</v>
      </c>
    </row>
    <row r="61" spans="1:15" x14ac:dyDescent="0.25">
      <c r="A61" s="24" t="s">
        <v>15</v>
      </c>
      <c r="B61" s="24" t="s">
        <v>239</v>
      </c>
      <c r="C61" s="46" t="s">
        <v>106</v>
      </c>
      <c r="D61" s="24"/>
      <c r="E61" s="24" t="s">
        <v>18</v>
      </c>
      <c r="F61" s="44">
        <f t="shared" si="3"/>
        <v>2064.9270000000001</v>
      </c>
      <c r="G61" s="47">
        <v>76.472999999999999</v>
      </c>
      <c r="H61" s="47">
        <v>581.41600000000005</v>
      </c>
      <c r="I61" s="47">
        <v>1280.5530000000001</v>
      </c>
      <c r="J61" s="47">
        <v>710.928</v>
      </c>
      <c r="K61" s="47">
        <v>84.230999999999995</v>
      </c>
      <c r="L61" s="47">
        <v>129.001</v>
      </c>
      <c r="M61" s="47">
        <v>3712.2440000000001</v>
      </c>
      <c r="N61" s="47">
        <v>772.64099999999996</v>
      </c>
      <c r="O61" s="47">
        <v>1709.896</v>
      </c>
    </row>
    <row r="62" spans="1:15" x14ac:dyDescent="0.25">
      <c r="A62" s="24" t="s">
        <v>15</v>
      </c>
      <c r="B62" s="24" t="s">
        <v>239</v>
      </c>
      <c r="C62" s="46" t="s">
        <v>126</v>
      </c>
      <c r="D62" s="24"/>
      <c r="E62" s="24" t="s">
        <v>18</v>
      </c>
      <c r="F62" s="44">
        <f t="shared" si="3"/>
        <v>1999.028</v>
      </c>
      <c r="G62" s="47" t="s">
        <v>60</v>
      </c>
      <c r="H62" s="47">
        <v>1.2110000000000001</v>
      </c>
      <c r="I62" s="47">
        <v>2198.4630000000002</v>
      </c>
      <c r="J62" s="47">
        <v>29.364000000000001</v>
      </c>
      <c r="K62" s="47">
        <v>211.06700000000001</v>
      </c>
      <c r="L62" s="47">
        <v>5031.8760000000002</v>
      </c>
      <c r="M62" s="47">
        <v>5993.5770000000002</v>
      </c>
      <c r="N62" s="47">
        <v>3.214</v>
      </c>
      <c r="O62" s="47">
        <v>0.29299999999999998</v>
      </c>
    </row>
    <row r="63" spans="1:15" x14ac:dyDescent="0.25">
      <c r="A63" s="24" t="s">
        <v>15</v>
      </c>
      <c r="B63" s="24" t="s">
        <v>239</v>
      </c>
      <c r="C63" s="46" t="s">
        <v>107</v>
      </c>
      <c r="D63" s="24"/>
      <c r="E63" s="24" t="s">
        <v>18</v>
      </c>
      <c r="F63" s="44">
        <f t="shared" si="3"/>
        <v>1447.1576666666667</v>
      </c>
      <c r="G63" s="47">
        <v>5.173</v>
      </c>
      <c r="H63" s="47">
        <v>0.19900000000000001</v>
      </c>
      <c r="I63" s="47">
        <v>532.21600000000001</v>
      </c>
      <c r="J63" s="47">
        <v>63.027999999999999</v>
      </c>
      <c r="K63" s="47">
        <v>81.900999999999996</v>
      </c>
      <c r="L63" s="47">
        <v>383.35700000000003</v>
      </c>
      <c r="M63" s="47">
        <v>2644.3150000000001</v>
      </c>
      <c r="N63" s="47">
        <v>639.005</v>
      </c>
      <c r="O63" s="47">
        <v>1058.153</v>
      </c>
    </row>
    <row r="64" spans="1:15" x14ac:dyDescent="0.25">
      <c r="A64" s="24" t="s">
        <v>15</v>
      </c>
      <c r="B64" s="24" t="s">
        <v>239</v>
      </c>
      <c r="C64" s="46" t="s">
        <v>72</v>
      </c>
      <c r="D64" s="24"/>
      <c r="E64" s="24" t="s">
        <v>18</v>
      </c>
      <c r="F64" s="44">
        <f t="shared" si="3"/>
        <v>1304.0883333333334</v>
      </c>
      <c r="G64" s="47">
        <v>1096.251</v>
      </c>
      <c r="H64" s="47">
        <v>446.36799999999999</v>
      </c>
      <c r="I64" s="47">
        <v>1401.2809999999999</v>
      </c>
      <c r="J64" s="47">
        <v>414.66300000000001</v>
      </c>
      <c r="K64" s="47">
        <v>982.45</v>
      </c>
      <c r="L64" s="47">
        <v>287.41899999999998</v>
      </c>
      <c r="M64" s="47">
        <v>1039.3050000000001</v>
      </c>
      <c r="N64" s="47">
        <v>1365.5820000000001</v>
      </c>
      <c r="O64" s="47">
        <v>1507.3779999999999</v>
      </c>
    </row>
    <row r="65" spans="1:15" x14ac:dyDescent="0.25">
      <c r="A65" s="24" t="s">
        <v>15</v>
      </c>
      <c r="B65" s="24" t="s">
        <v>239</v>
      </c>
      <c r="C65" s="46" t="s">
        <v>37</v>
      </c>
      <c r="D65" s="24"/>
      <c r="E65" s="24" t="s">
        <v>18</v>
      </c>
      <c r="F65" s="44">
        <f t="shared" si="3"/>
        <v>1255.3483333333334</v>
      </c>
      <c r="G65" s="47">
        <v>364.38400000000001</v>
      </c>
      <c r="H65" s="47">
        <v>992.54499999999996</v>
      </c>
      <c r="I65" s="47">
        <v>2960.3470000000002</v>
      </c>
      <c r="J65" s="47">
        <v>2902.3229999999999</v>
      </c>
      <c r="K65" s="47">
        <v>1274.8869999999999</v>
      </c>
      <c r="L65" s="47">
        <v>1645.7750000000001</v>
      </c>
      <c r="M65" s="47">
        <v>730.07100000000003</v>
      </c>
      <c r="N65" s="47">
        <v>1447.1569999999999</v>
      </c>
      <c r="O65" s="47">
        <v>1588.817</v>
      </c>
    </row>
    <row r="66" spans="1:15" x14ac:dyDescent="0.25">
      <c r="A66" s="24" t="s">
        <v>15</v>
      </c>
      <c r="B66" s="24" t="s">
        <v>239</v>
      </c>
      <c r="C66" s="46" t="s">
        <v>109</v>
      </c>
      <c r="D66" s="24"/>
      <c r="E66" s="24" t="s">
        <v>18</v>
      </c>
      <c r="F66" s="44">
        <f t="shared" si="3"/>
        <v>1220.0643333333333</v>
      </c>
      <c r="G66" s="47">
        <v>74.585999999999999</v>
      </c>
      <c r="H66" s="47">
        <v>79.915999999999997</v>
      </c>
      <c r="I66" s="47">
        <v>317.36900000000003</v>
      </c>
      <c r="J66" s="47">
        <v>1741.0530000000001</v>
      </c>
      <c r="K66" s="47">
        <v>34.130000000000003</v>
      </c>
      <c r="L66" s="47">
        <v>352.33199999999999</v>
      </c>
      <c r="M66" s="47">
        <v>322.40199999999999</v>
      </c>
      <c r="N66" s="47">
        <v>761.90800000000002</v>
      </c>
      <c r="O66" s="47">
        <v>2575.8829999999998</v>
      </c>
    </row>
    <row r="67" spans="1:15" x14ac:dyDescent="0.25">
      <c r="A67" s="24" t="s">
        <v>15</v>
      </c>
      <c r="B67" s="24" t="s">
        <v>239</v>
      </c>
      <c r="C67" s="46" t="s">
        <v>140</v>
      </c>
      <c r="D67" s="24"/>
      <c r="E67" s="24" t="s">
        <v>18</v>
      </c>
      <c r="F67" s="44">
        <f t="shared" si="3"/>
        <v>1039.8536666666666</v>
      </c>
      <c r="G67" s="47">
        <v>70.058000000000007</v>
      </c>
      <c r="H67" s="47" t="s">
        <v>60</v>
      </c>
      <c r="I67" s="47" t="s">
        <v>60</v>
      </c>
      <c r="J67" s="47" t="s">
        <v>60</v>
      </c>
      <c r="K67" s="47" t="s">
        <v>60</v>
      </c>
      <c r="L67" s="47" t="s">
        <v>60</v>
      </c>
      <c r="M67" s="47" t="s">
        <v>60</v>
      </c>
      <c r="N67" s="47">
        <v>3117.2170000000001</v>
      </c>
      <c r="O67" s="47">
        <v>2.3439999999999999</v>
      </c>
    </row>
    <row r="68" spans="1:15" x14ac:dyDescent="0.25">
      <c r="A68" s="24" t="s">
        <v>15</v>
      </c>
      <c r="B68" s="24" t="s">
        <v>239</v>
      </c>
      <c r="C68" s="46" t="s">
        <v>81</v>
      </c>
      <c r="D68" s="24"/>
      <c r="E68" s="24" t="s">
        <v>18</v>
      </c>
      <c r="F68" s="44">
        <f t="shared" si="3"/>
        <v>910.529</v>
      </c>
      <c r="G68" s="47">
        <v>36.027999999999999</v>
      </c>
      <c r="H68" s="47">
        <v>15.563000000000001</v>
      </c>
      <c r="I68" s="47">
        <v>37.646000000000001</v>
      </c>
      <c r="J68" s="47">
        <v>26.809000000000001</v>
      </c>
      <c r="K68" s="47">
        <v>273.42599999999999</v>
      </c>
      <c r="L68" s="47">
        <v>4.6440000000000001</v>
      </c>
      <c r="M68" s="47">
        <v>252.279</v>
      </c>
      <c r="N68" s="47">
        <v>497.66</v>
      </c>
      <c r="O68" s="47">
        <v>1981.6479999999999</v>
      </c>
    </row>
    <row r="69" spans="1:15" x14ac:dyDescent="0.25">
      <c r="A69" s="24" t="s">
        <v>15</v>
      </c>
      <c r="B69" s="24" t="s">
        <v>239</v>
      </c>
      <c r="C69" s="46" t="s">
        <v>134</v>
      </c>
      <c r="D69" s="24"/>
      <c r="E69" s="24" t="s">
        <v>18</v>
      </c>
      <c r="F69" s="44">
        <f t="shared" si="3"/>
        <v>821.53099999999995</v>
      </c>
      <c r="G69" s="47" t="s">
        <v>60</v>
      </c>
      <c r="H69" s="47">
        <v>1.1970000000000001</v>
      </c>
      <c r="I69" s="47" t="s">
        <v>60</v>
      </c>
      <c r="J69" s="47" t="s">
        <v>60</v>
      </c>
      <c r="K69" s="47" t="s">
        <v>60</v>
      </c>
      <c r="L69" s="47">
        <v>132.31700000000001</v>
      </c>
      <c r="M69" s="47">
        <v>1251.6379999999999</v>
      </c>
      <c r="N69" s="47">
        <v>34.631</v>
      </c>
      <c r="O69" s="47">
        <v>1178.3240000000001</v>
      </c>
    </row>
    <row r="70" spans="1:15" x14ac:dyDescent="0.25">
      <c r="A70" s="24" t="s">
        <v>15</v>
      </c>
      <c r="B70" s="24" t="s">
        <v>239</v>
      </c>
      <c r="C70" s="46" t="s">
        <v>55</v>
      </c>
      <c r="D70" s="24"/>
      <c r="E70" s="24" t="s">
        <v>18</v>
      </c>
      <c r="F70" s="44">
        <f t="shared" si="3"/>
        <v>735.33233333333339</v>
      </c>
      <c r="G70" s="47">
        <v>83.995999999999995</v>
      </c>
      <c r="H70" s="47">
        <v>442.93900000000002</v>
      </c>
      <c r="I70" s="47">
        <v>670.10699999999997</v>
      </c>
      <c r="J70" s="47">
        <v>432.83</v>
      </c>
      <c r="K70" s="47">
        <v>401.17700000000002</v>
      </c>
      <c r="L70" s="47">
        <v>327.483</v>
      </c>
      <c r="M70" s="47">
        <v>309.74900000000002</v>
      </c>
      <c r="N70" s="47">
        <v>76.337999999999994</v>
      </c>
      <c r="O70" s="47">
        <v>1819.91</v>
      </c>
    </row>
    <row r="71" spans="1:15" x14ac:dyDescent="0.25">
      <c r="A71" s="24" t="s">
        <v>15</v>
      </c>
      <c r="B71" s="24" t="s">
        <v>239</v>
      </c>
      <c r="C71" s="46" t="s">
        <v>39</v>
      </c>
      <c r="D71" s="24"/>
      <c r="E71" s="24" t="s">
        <v>18</v>
      </c>
      <c r="F71" s="44">
        <f t="shared" ref="F71:F134" si="4">SUM(M71:O71)/3</f>
        <v>652.5716666666666</v>
      </c>
      <c r="G71" s="47">
        <v>1.4410000000000001</v>
      </c>
      <c r="H71" s="47">
        <v>27.297000000000001</v>
      </c>
      <c r="I71" s="47">
        <v>71.733999999999995</v>
      </c>
      <c r="J71" s="47">
        <v>4.6159999999999997</v>
      </c>
      <c r="K71" s="47">
        <v>87.082999999999998</v>
      </c>
      <c r="L71" s="47">
        <v>17.565000000000001</v>
      </c>
      <c r="M71" s="47">
        <v>1957.7149999999999</v>
      </c>
      <c r="N71" s="47" t="s">
        <v>60</v>
      </c>
      <c r="O71" s="47" t="s">
        <v>60</v>
      </c>
    </row>
    <row r="72" spans="1:15" x14ac:dyDescent="0.25">
      <c r="A72" s="24" t="s">
        <v>15</v>
      </c>
      <c r="B72" s="24" t="s">
        <v>239</v>
      </c>
      <c r="C72" s="46" t="s">
        <v>155</v>
      </c>
      <c r="D72" s="24"/>
      <c r="E72" s="24" t="s">
        <v>18</v>
      </c>
      <c r="F72" s="44">
        <f t="shared" si="4"/>
        <v>515.13533333333328</v>
      </c>
      <c r="G72" s="47">
        <v>0.503</v>
      </c>
      <c r="H72" s="47">
        <v>58.906999999999996</v>
      </c>
      <c r="I72" s="47">
        <v>153.529</v>
      </c>
      <c r="J72" s="47">
        <v>24.193999999999999</v>
      </c>
      <c r="K72" s="47">
        <v>19729.060000000001</v>
      </c>
      <c r="L72" s="47">
        <v>1550.1569999999999</v>
      </c>
      <c r="M72" s="47">
        <v>823.19899999999996</v>
      </c>
      <c r="N72" s="47">
        <v>165.25899999999999</v>
      </c>
      <c r="O72" s="47">
        <v>556.94799999999998</v>
      </c>
    </row>
    <row r="73" spans="1:15" x14ac:dyDescent="0.25">
      <c r="A73" s="24" t="s">
        <v>15</v>
      </c>
      <c r="B73" s="24" t="s">
        <v>239</v>
      </c>
      <c r="C73" s="46" t="s">
        <v>67</v>
      </c>
      <c r="D73" s="24"/>
      <c r="E73" s="24" t="s">
        <v>18</v>
      </c>
      <c r="F73" s="44">
        <f t="shared" si="4"/>
        <v>501.084</v>
      </c>
      <c r="G73" s="47">
        <v>189.95400000000001</v>
      </c>
      <c r="H73" s="47">
        <v>58.875999999999998</v>
      </c>
      <c r="I73" s="47">
        <v>5.7770000000000001</v>
      </c>
      <c r="J73" s="47">
        <v>17.225000000000001</v>
      </c>
      <c r="K73" s="47" t="s">
        <v>60</v>
      </c>
      <c r="L73" s="47" t="s">
        <v>60</v>
      </c>
      <c r="M73" s="47">
        <v>68.305999999999997</v>
      </c>
      <c r="N73" s="47">
        <v>57.606999999999999</v>
      </c>
      <c r="O73" s="47">
        <v>1377.3389999999999</v>
      </c>
    </row>
    <row r="74" spans="1:15" x14ac:dyDescent="0.25">
      <c r="A74" s="24" t="s">
        <v>15</v>
      </c>
      <c r="B74" s="24" t="s">
        <v>239</v>
      </c>
      <c r="C74" s="46" t="s">
        <v>70</v>
      </c>
      <c r="D74" s="24"/>
      <c r="E74" s="24" t="s">
        <v>18</v>
      </c>
      <c r="F74" s="44">
        <f t="shared" si="4"/>
        <v>475.95033333333339</v>
      </c>
      <c r="G74" s="47">
        <v>185.81100000000001</v>
      </c>
      <c r="H74" s="47">
        <v>74.900000000000006</v>
      </c>
      <c r="I74" s="47">
        <v>201.792</v>
      </c>
      <c r="J74" s="47">
        <v>155.98599999999999</v>
      </c>
      <c r="K74" s="47">
        <v>198.46299999999999</v>
      </c>
      <c r="L74" s="47">
        <v>114.13200000000001</v>
      </c>
      <c r="M74" s="47">
        <v>42.097999999999999</v>
      </c>
      <c r="N74" s="47">
        <v>151.94499999999999</v>
      </c>
      <c r="O74" s="47">
        <v>1233.808</v>
      </c>
    </row>
    <row r="75" spans="1:15" x14ac:dyDescent="0.25">
      <c r="A75" s="24" t="s">
        <v>15</v>
      </c>
      <c r="B75" s="24" t="s">
        <v>239</v>
      </c>
      <c r="C75" s="46" t="s">
        <v>87</v>
      </c>
      <c r="D75" s="24"/>
      <c r="E75" s="24" t="s">
        <v>18</v>
      </c>
      <c r="F75" s="44">
        <f t="shared" si="4"/>
        <v>440.41633333333334</v>
      </c>
      <c r="G75" s="47">
        <v>181.11699999999999</v>
      </c>
      <c r="H75" s="47" t="s">
        <v>60</v>
      </c>
      <c r="I75" s="47">
        <v>31.263000000000002</v>
      </c>
      <c r="J75" s="47">
        <v>255.55</v>
      </c>
      <c r="K75" s="47">
        <v>23.241</v>
      </c>
      <c r="L75" s="47">
        <v>7.0579999999999998</v>
      </c>
      <c r="M75" s="47">
        <v>2.6320000000000001</v>
      </c>
      <c r="N75" s="47">
        <v>843.75300000000004</v>
      </c>
      <c r="O75" s="47">
        <v>474.86399999999998</v>
      </c>
    </row>
    <row r="76" spans="1:15" x14ac:dyDescent="0.25">
      <c r="A76" s="24" t="s">
        <v>15</v>
      </c>
      <c r="B76" s="24" t="s">
        <v>239</v>
      </c>
      <c r="C76" s="46" t="s">
        <v>257</v>
      </c>
      <c r="D76" s="24"/>
      <c r="E76" s="24" t="s">
        <v>18</v>
      </c>
      <c r="F76" s="44">
        <f t="shared" si="4"/>
        <v>425.79233333333332</v>
      </c>
      <c r="G76" s="47">
        <v>28.733000000000001</v>
      </c>
      <c r="H76" s="47">
        <v>42.374000000000002</v>
      </c>
      <c r="I76" s="47">
        <v>472.226</v>
      </c>
      <c r="J76" s="47">
        <v>177.94300000000001</v>
      </c>
      <c r="K76" s="47">
        <v>151.98099999999999</v>
      </c>
      <c r="L76" s="47">
        <v>109.30200000000001</v>
      </c>
      <c r="M76" s="47">
        <v>38.200000000000003</v>
      </c>
      <c r="N76" s="47">
        <v>645.66600000000005</v>
      </c>
      <c r="O76" s="47">
        <v>593.51099999999997</v>
      </c>
    </row>
    <row r="77" spans="1:15" x14ac:dyDescent="0.25">
      <c r="A77" s="24" t="s">
        <v>15</v>
      </c>
      <c r="B77" s="24" t="s">
        <v>239</v>
      </c>
      <c r="C77" s="46" t="s">
        <v>176</v>
      </c>
      <c r="D77" s="24"/>
      <c r="E77" s="24" t="s">
        <v>18</v>
      </c>
      <c r="F77" s="44">
        <f t="shared" si="4"/>
        <v>398.06666666666666</v>
      </c>
      <c r="G77" s="47" t="s">
        <v>60</v>
      </c>
      <c r="H77" s="47" t="s">
        <v>60</v>
      </c>
      <c r="I77" s="47">
        <v>729.07600000000002</v>
      </c>
      <c r="J77" s="47">
        <v>1637.0650000000001</v>
      </c>
      <c r="K77" s="47">
        <v>1667.9949999999999</v>
      </c>
      <c r="L77" s="47">
        <v>940.649</v>
      </c>
      <c r="M77" s="47">
        <v>741.18499999999995</v>
      </c>
      <c r="N77" s="47">
        <v>255.322</v>
      </c>
      <c r="O77" s="47">
        <v>197.69300000000001</v>
      </c>
    </row>
    <row r="78" spans="1:15" x14ac:dyDescent="0.25">
      <c r="A78" s="24" t="s">
        <v>15</v>
      </c>
      <c r="B78" s="24" t="s">
        <v>239</v>
      </c>
      <c r="C78" s="46" t="s">
        <v>78</v>
      </c>
      <c r="D78" s="24"/>
      <c r="E78" s="24" t="s">
        <v>18</v>
      </c>
      <c r="F78" s="44">
        <f t="shared" si="4"/>
        <v>298.78133333333335</v>
      </c>
      <c r="G78" s="47" t="s">
        <v>60</v>
      </c>
      <c r="H78" s="47" t="s">
        <v>60</v>
      </c>
      <c r="I78" s="47" t="s">
        <v>60</v>
      </c>
      <c r="J78" s="47" t="s">
        <v>60</v>
      </c>
      <c r="K78" s="47">
        <v>4647.7839999999997</v>
      </c>
      <c r="L78" s="47">
        <v>1521.3879999999999</v>
      </c>
      <c r="M78" s="47">
        <v>348.45499999999998</v>
      </c>
      <c r="N78" s="47">
        <v>547.88900000000001</v>
      </c>
      <c r="O78" s="47" t="s">
        <v>60</v>
      </c>
    </row>
    <row r="79" spans="1:15" x14ac:dyDescent="0.25">
      <c r="A79" s="24" t="s">
        <v>15</v>
      </c>
      <c r="B79" s="24" t="s">
        <v>239</v>
      </c>
      <c r="C79" s="46" t="s">
        <v>94</v>
      </c>
      <c r="D79" s="24"/>
      <c r="E79" s="24" t="s">
        <v>18</v>
      </c>
      <c r="F79" s="44">
        <f t="shared" si="4"/>
        <v>278.54766666666666</v>
      </c>
      <c r="G79" s="47">
        <v>1.427</v>
      </c>
      <c r="H79" s="47" t="s">
        <v>60</v>
      </c>
      <c r="I79" s="47" t="s">
        <v>60</v>
      </c>
      <c r="J79" s="47">
        <v>70.406000000000006</v>
      </c>
      <c r="K79" s="47" t="s">
        <v>60</v>
      </c>
      <c r="L79" s="47" t="s">
        <v>60</v>
      </c>
      <c r="M79" s="47">
        <v>835.64300000000003</v>
      </c>
      <c r="N79" s="47" t="s">
        <v>60</v>
      </c>
      <c r="O79" s="47" t="s">
        <v>60</v>
      </c>
    </row>
    <row r="80" spans="1:15" x14ac:dyDescent="0.25">
      <c r="A80" s="24" t="s">
        <v>15</v>
      </c>
      <c r="B80" s="24" t="s">
        <v>239</v>
      </c>
      <c r="C80" s="46" t="s">
        <v>36</v>
      </c>
      <c r="D80" s="24"/>
      <c r="E80" s="24" t="s">
        <v>18</v>
      </c>
      <c r="F80" s="44">
        <f t="shared" si="4"/>
        <v>253.78899999999999</v>
      </c>
      <c r="G80" s="47">
        <v>707.09500000000003</v>
      </c>
      <c r="H80" s="47">
        <v>134.31399999999999</v>
      </c>
      <c r="I80" s="47">
        <v>1074.4069999999999</v>
      </c>
      <c r="J80" s="47">
        <v>682.7</v>
      </c>
      <c r="K80" s="47">
        <v>36.121000000000002</v>
      </c>
      <c r="L80" s="47">
        <v>146.66399999999999</v>
      </c>
      <c r="M80" s="47">
        <v>233.41</v>
      </c>
      <c r="N80" s="47">
        <v>319.57799999999997</v>
      </c>
      <c r="O80" s="47">
        <v>208.37899999999999</v>
      </c>
    </row>
    <row r="81" spans="1:15" x14ac:dyDescent="0.25">
      <c r="A81" s="24" t="s">
        <v>15</v>
      </c>
      <c r="B81" s="24" t="s">
        <v>239</v>
      </c>
      <c r="C81" s="46" t="s">
        <v>160</v>
      </c>
      <c r="D81" s="24"/>
      <c r="E81" s="24" t="s">
        <v>18</v>
      </c>
      <c r="F81" s="44">
        <f t="shared" si="4"/>
        <v>243.25066666666666</v>
      </c>
      <c r="G81" s="47">
        <v>15.467000000000001</v>
      </c>
      <c r="H81" s="47" t="s">
        <v>60</v>
      </c>
      <c r="I81" s="47" t="s">
        <v>60</v>
      </c>
      <c r="J81" s="47">
        <v>53.344999999999999</v>
      </c>
      <c r="K81" s="47" t="s">
        <v>60</v>
      </c>
      <c r="L81" s="47" t="s">
        <v>60</v>
      </c>
      <c r="M81" s="47">
        <v>729.75199999999995</v>
      </c>
      <c r="N81" s="47" t="s">
        <v>60</v>
      </c>
      <c r="O81" s="47" t="s">
        <v>60</v>
      </c>
    </row>
    <row r="82" spans="1:15" x14ac:dyDescent="0.25">
      <c r="A82" s="24" t="s">
        <v>15</v>
      </c>
      <c r="B82" s="24" t="s">
        <v>239</v>
      </c>
      <c r="C82" s="46" t="s">
        <v>65</v>
      </c>
      <c r="D82" s="24"/>
      <c r="E82" s="24" t="s">
        <v>18</v>
      </c>
      <c r="F82" s="44">
        <f t="shared" si="4"/>
        <v>241.15600000000003</v>
      </c>
      <c r="G82" s="47">
        <v>47.436</v>
      </c>
      <c r="H82" s="47">
        <v>9.0909999999999993</v>
      </c>
      <c r="I82" s="47" t="s">
        <v>60</v>
      </c>
      <c r="J82" s="47">
        <v>23.163</v>
      </c>
      <c r="K82" s="47">
        <v>153.12</v>
      </c>
      <c r="L82" s="47">
        <v>49.347999999999999</v>
      </c>
      <c r="M82" s="47">
        <v>83.95</v>
      </c>
      <c r="N82" s="47" t="s">
        <v>60</v>
      </c>
      <c r="O82" s="47">
        <v>639.51800000000003</v>
      </c>
    </row>
    <row r="83" spans="1:15" x14ac:dyDescent="0.25">
      <c r="A83" s="24" t="s">
        <v>15</v>
      </c>
      <c r="B83" s="24" t="s">
        <v>239</v>
      </c>
      <c r="C83" s="46" t="s">
        <v>128</v>
      </c>
      <c r="D83" s="24"/>
      <c r="E83" s="24" t="s">
        <v>18</v>
      </c>
      <c r="F83" s="44">
        <f t="shared" si="4"/>
        <v>221.70733333333337</v>
      </c>
      <c r="G83" s="47">
        <v>0.60299999999999998</v>
      </c>
      <c r="H83" s="47" t="s">
        <v>60</v>
      </c>
      <c r="I83" s="47" t="s">
        <v>60</v>
      </c>
      <c r="J83" s="47">
        <v>0.109</v>
      </c>
      <c r="K83" s="47" t="s">
        <v>60</v>
      </c>
      <c r="L83" s="47" t="s">
        <v>60</v>
      </c>
      <c r="M83" s="47">
        <v>7.8810000000000002</v>
      </c>
      <c r="N83" s="47">
        <v>19.885999999999999</v>
      </c>
      <c r="O83" s="47">
        <v>637.35500000000002</v>
      </c>
    </row>
    <row r="84" spans="1:15" x14ac:dyDescent="0.25">
      <c r="A84" s="24" t="s">
        <v>15</v>
      </c>
      <c r="B84" s="24" t="s">
        <v>239</v>
      </c>
      <c r="C84" s="46" t="s">
        <v>53</v>
      </c>
      <c r="D84" s="24"/>
      <c r="E84" s="24" t="s">
        <v>18</v>
      </c>
      <c r="F84" s="44">
        <f t="shared" si="4"/>
        <v>214.67200000000003</v>
      </c>
      <c r="G84" s="47">
        <v>10.603</v>
      </c>
      <c r="H84" s="47">
        <v>43.16</v>
      </c>
      <c r="I84" s="47">
        <v>56.398000000000003</v>
      </c>
      <c r="J84" s="47">
        <v>9.3040000000000003</v>
      </c>
      <c r="K84" s="47">
        <v>17.527000000000001</v>
      </c>
      <c r="L84" s="47" t="s">
        <v>60</v>
      </c>
      <c r="M84" s="47">
        <v>3.92</v>
      </c>
      <c r="N84" s="47">
        <v>465.17200000000003</v>
      </c>
      <c r="O84" s="47">
        <v>174.92400000000001</v>
      </c>
    </row>
    <row r="85" spans="1:15" x14ac:dyDescent="0.25">
      <c r="A85" s="24" t="s">
        <v>15</v>
      </c>
      <c r="B85" s="24" t="s">
        <v>239</v>
      </c>
      <c r="C85" s="46" t="s">
        <v>101</v>
      </c>
      <c r="D85" s="24"/>
      <c r="E85" s="24" t="s">
        <v>18</v>
      </c>
      <c r="F85" s="44">
        <f t="shared" si="4"/>
        <v>151.25399999999999</v>
      </c>
      <c r="G85" s="47">
        <v>90.012</v>
      </c>
      <c r="H85" s="47">
        <v>113.077</v>
      </c>
      <c r="I85" s="47">
        <v>33.884</v>
      </c>
      <c r="J85" s="47">
        <v>8226.1080000000002</v>
      </c>
      <c r="K85" s="47">
        <v>793.423</v>
      </c>
      <c r="L85" s="47">
        <v>106.509</v>
      </c>
      <c r="M85" s="47">
        <v>65.838999999999999</v>
      </c>
      <c r="N85" s="47">
        <v>304.27800000000002</v>
      </c>
      <c r="O85" s="47">
        <v>83.644999999999996</v>
      </c>
    </row>
    <row r="86" spans="1:15" x14ac:dyDescent="0.25">
      <c r="A86" s="24" t="s">
        <v>15</v>
      </c>
      <c r="B86" s="24" t="s">
        <v>239</v>
      </c>
      <c r="C86" s="46" t="s">
        <v>66</v>
      </c>
      <c r="D86" s="24"/>
      <c r="E86" s="24" t="s">
        <v>18</v>
      </c>
      <c r="F86" s="44">
        <f t="shared" si="4"/>
        <v>144.46866666666665</v>
      </c>
      <c r="G86" s="47" t="s">
        <v>60</v>
      </c>
      <c r="H86" s="47">
        <v>6.0430000000000001</v>
      </c>
      <c r="I86" s="47">
        <v>165.90899999999999</v>
      </c>
      <c r="J86" s="47">
        <v>32.984000000000002</v>
      </c>
      <c r="K86" s="47">
        <v>83.305999999999997</v>
      </c>
      <c r="L86" s="47">
        <v>196.73500000000001</v>
      </c>
      <c r="M86" s="47">
        <v>341.13099999999997</v>
      </c>
      <c r="N86" s="47">
        <v>37.26</v>
      </c>
      <c r="O86" s="47">
        <v>55.015000000000001</v>
      </c>
    </row>
    <row r="87" spans="1:15" x14ac:dyDescent="0.25">
      <c r="A87" s="24" t="s">
        <v>15</v>
      </c>
      <c r="B87" s="24" t="s">
        <v>239</v>
      </c>
      <c r="C87" s="46" t="s">
        <v>86</v>
      </c>
      <c r="D87" s="24"/>
      <c r="E87" s="24" t="s">
        <v>18</v>
      </c>
      <c r="F87" s="44">
        <f t="shared" si="4"/>
        <v>132.19433333333333</v>
      </c>
      <c r="G87" s="47" t="s">
        <v>60</v>
      </c>
      <c r="H87" s="47">
        <v>78.037000000000006</v>
      </c>
      <c r="I87" s="47">
        <v>124.491</v>
      </c>
      <c r="J87" s="47">
        <v>203.142</v>
      </c>
      <c r="K87" s="47">
        <v>108.858</v>
      </c>
      <c r="L87" s="47">
        <v>76.494</v>
      </c>
      <c r="M87" s="47">
        <v>170.53299999999999</v>
      </c>
      <c r="N87" s="47">
        <v>96.421000000000006</v>
      </c>
      <c r="O87" s="47">
        <v>129.62899999999999</v>
      </c>
    </row>
    <row r="88" spans="1:15" x14ac:dyDescent="0.25">
      <c r="A88" s="24" t="s">
        <v>15</v>
      </c>
      <c r="B88" s="24" t="s">
        <v>239</v>
      </c>
      <c r="C88" s="46" t="s">
        <v>96</v>
      </c>
      <c r="D88" s="24"/>
      <c r="E88" s="24" t="s">
        <v>18</v>
      </c>
      <c r="F88" s="44">
        <f t="shared" si="4"/>
        <v>117.88166666666666</v>
      </c>
      <c r="G88" s="47" t="s">
        <v>60</v>
      </c>
      <c r="H88" s="47" t="s">
        <v>60</v>
      </c>
      <c r="I88" s="47" t="s">
        <v>60</v>
      </c>
      <c r="J88" s="47" t="s">
        <v>60</v>
      </c>
      <c r="K88" s="47" t="s">
        <v>60</v>
      </c>
      <c r="L88" s="47" t="s">
        <v>60</v>
      </c>
      <c r="M88" s="47">
        <v>327.71899999999999</v>
      </c>
      <c r="N88" s="47">
        <v>24.099</v>
      </c>
      <c r="O88" s="47">
        <v>1.827</v>
      </c>
    </row>
    <row r="89" spans="1:15" x14ac:dyDescent="0.25">
      <c r="A89" s="24" t="s">
        <v>15</v>
      </c>
      <c r="B89" s="24" t="s">
        <v>239</v>
      </c>
      <c r="C89" s="46" t="s">
        <v>47</v>
      </c>
      <c r="D89" s="24"/>
      <c r="E89" s="24" t="s">
        <v>18</v>
      </c>
      <c r="F89" s="44">
        <f t="shared" si="4"/>
        <v>117.16266666666667</v>
      </c>
      <c r="G89" s="47">
        <v>793.26099999999997</v>
      </c>
      <c r="H89" s="47">
        <v>81.575999999999993</v>
      </c>
      <c r="I89" s="47">
        <v>234.625</v>
      </c>
      <c r="J89" s="47">
        <v>49.131</v>
      </c>
      <c r="K89" s="47">
        <v>283.55200000000002</v>
      </c>
      <c r="L89" s="47">
        <v>473.101</v>
      </c>
      <c r="M89" s="47">
        <v>305.26600000000002</v>
      </c>
      <c r="N89" s="47">
        <v>27.143000000000001</v>
      </c>
      <c r="O89" s="47">
        <v>19.079000000000001</v>
      </c>
    </row>
    <row r="90" spans="1:15" x14ac:dyDescent="0.25">
      <c r="A90" s="24" t="s">
        <v>15</v>
      </c>
      <c r="B90" s="24" t="s">
        <v>239</v>
      </c>
      <c r="C90" s="46" t="s">
        <v>272</v>
      </c>
      <c r="D90" s="24"/>
      <c r="E90" s="24" t="s">
        <v>18</v>
      </c>
      <c r="F90" s="44">
        <f t="shared" si="4"/>
        <v>116.83633333333334</v>
      </c>
      <c r="G90" s="47" t="s">
        <v>60</v>
      </c>
      <c r="H90" s="47" t="s">
        <v>60</v>
      </c>
      <c r="I90" s="47" t="s">
        <v>60</v>
      </c>
      <c r="J90" s="47" t="s">
        <v>60</v>
      </c>
      <c r="K90" s="47" t="s">
        <v>60</v>
      </c>
      <c r="L90" s="47" t="s">
        <v>60</v>
      </c>
      <c r="M90" s="47" t="s">
        <v>60</v>
      </c>
      <c r="N90" s="47">
        <v>350.50900000000001</v>
      </c>
      <c r="O90" s="47" t="s">
        <v>60</v>
      </c>
    </row>
    <row r="91" spans="1:15" x14ac:dyDescent="0.25">
      <c r="A91" s="24" t="s">
        <v>15</v>
      </c>
      <c r="B91" s="24" t="s">
        <v>239</v>
      </c>
      <c r="C91" s="46" t="s">
        <v>48</v>
      </c>
      <c r="D91" s="24"/>
      <c r="E91" s="24" t="s">
        <v>18</v>
      </c>
      <c r="F91" s="44">
        <f t="shared" si="4"/>
        <v>100.34566666666666</v>
      </c>
      <c r="G91" s="47">
        <v>836.36099999999999</v>
      </c>
      <c r="H91" s="47">
        <v>497.06299999999999</v>
      </c>
      <c r="I91" s="47">
        <v>236.87200000000001</v>
      </c>
      <c r="J91" s="47">
        <v>47.319000000000003</v>
      </c>
      <c r="K91" s="47">
        <v>46.935000000000002</v>
      </c>
      <c r="L91" s="47" t="s">
        <v>60</v>
      </c>
      <c r="M91" s="47">
        <v>138.61099999999999</v>
      </c>
      <c r="N91" s="47">
        <v>118.416</v>
      </c>
      <c r="O91" s="47">
        <v>44.01</v>
      </c>
    </row>
    <row r="92" spans="1:15" x14ac:dyDescent="0.25">
      <c r="A92" s="24" t="s">
        <v>15</v>
      </c>
      <c r="B92" s="24" t="s">
        <v>239</v>
      </c>
      <c r="C92" s="46" t="s">
        <v>125</v>
      </c>
      <c r="D92" s="24"/>
      <c r="E92" s="24" t="s">
        <v>18</v>
      </c>
      <c r="F92" s="44">
        <f t="shared" si="4"/>
        <v>95.697333333333333</v>
      </c>
      <c r="G92" s="47">
        <v>2.161</v>
      </c>
      <c r="H92" s="47">
        <v>1.996</v>
      </c>
      <c r="I92" s="47" t="s">
        <v>60</v>
      </c>
      <c r="J92" s="47">
        <v>853.48099999999999</v>
      </c>
      <c r="K92" s="47" t="s">
        <v>60</v>
      </c>
      <c r="L92" s="47" t="s">
        <v>60</v>
      </c>
      <c r="M92" s="47">
        <v>3.3010000000000002</v>
      </c>
      <c r="N92" s="47">
        <v>193.96700000000001</v>
      </c>
      <c r="O92" s="47">
        <v>89.823999999999998</v>
      </c>
    </row>
    <row r="93" spans="1:15" x14ac:dyDescent="0.25">
      <c r="A93" s="24" t="s">
        <v>15</v>
      </c>
      <c r="B93" s="24" t="s">
        <v>239</v>
      </c>
      <c r="C93" s="46" t="s">
        <v>115</v>
      </c>
      <c r="D93" s="24"/>
      <c r="E93" s="24" t="s">
        <v>18</v>
      </c>
      <c r="F93" s="44">
        <f t="shared" si="4"/>
        <v>87.406999999999996</v>
      </c>
      <c r="G93" s="47" t="s">
        <v>60</v>
      </c>
      <c r="H93" s="47" t="s">
        <v>60</v>
      </c>
      <c r="I93" s="47">
        <v>161.05699999999999</v>
      </c>
      <c r="J93" s="47">
        <v>21.614999999999998</v>
      </c>
      <c r="K93" s="47">
        <v>25.995000000000001</v>
      </c>
      <c r="L93" s="47">
        <v>122.87</v>
      </c>
      <c r="M93" s="47">
        <v>191.77600000000001</v>
      </c>
      <c r="N93" s="47">
        <v>3.7530000000000001</v>
      </c>
      <c r="O93" s="47">
        <v>66.691999999999993</v>
      </c>
    </row>
    <row r="94" spans="1:15" x14ac:dyDescent="0.25">
      <c r="A94" s="24" t="s">
        <v>15</v>
      </c>
      <c r="B94" s="24" t="s">
        <v>239</v>
      </c>
      <c r="C94" s="46" t="s">
        <v>149</v>
      </c>
      <c r="D94" s="24"/>
      <c r="E94" s="24" t="s">
        <v>18</v>
      </c>
      <c r="F94" s="44">
        <f t="shared" si="4"/>
        <v>86.998000000000005</v>
      </c>
      <c r="G94" s="47">
        <v>85.274000000000001</v>
      </c>
      <c r="H94" s="47">
        <v>9.3719999999999999</v>
      </c>
      <c r="I94" s="47">
        <v>52.273000000000003</v>
      </c>
      <c r="J94" s="47">
        <v>100.95</v>
      </c>
      <c r="K94" s="47">
        <v>15.416</v>
      </c>
      <c r="L94" s="47">
        <v>14.103999999999999</v>
      </c>
      <c r="M94" s="47">
        <v>13.552</v>
      </c>
      <c r="N94" s="47">
        <v>65.709000000000003</v>
      </c>
      <c r="O94" s="47">
        <v>181.733</v>
      </c>
    </row>
    <row r="95" spans="1:15" x14ac:dyDescent="0.25">
      <c r="A95" s="24" t="s">
        <v>15</v>
      </c>
      <c r="B95" s="24" t="s">
        <v>239</v>
      </c>
      <c r="C95" s="46" t="s">
        <v>34</v>
      </c>
      <c r="D95" s="24"/>
      <c r="E95" s="24" t="s">
        <v>18</v>
      </c>
      <c r="F95" s="44">
        <f t="shared" si="4"/>
        <v>83.75833333333334</v>
      </c>
      <c r="G95" s="47">
        <v>617.02300000000002</v>
      </c>
      <c r="H95" s="47">
        <v>204.42699999999999</v>
      </c>
      <c r="I95" s="47">
        <v>79.525000000000006</v>
      </c>
      <c r="J95" s="47">
        <v>1.546</v>
      </c>
      <c r="K95" s="47">
        <v>236.59299999999999</v>
      </c>
      <c r="L95" s="47">
        <v>866.25099999999998</v>
      </c>
      <c r="M95" s="47">
        <v>22.65</v>
      </c>
      <c r="N95" s="47">
        <v>2.5579999999999998</v>
      </c>
      <c r="O95" s="47">
        <v>226.06700000000001</v>
      </c>
    </row>
    <row r="96" spans="1:15" x14ac:dyDescent="0.25">
      <c r="A96" s="24" t="s">
        <v>15</v>
      </c>
      <c r="B96" s="24" t="s">
        <v>239</v>
      </c>
      <c r="C96" s="46" t="s">
        <v>131</v>
      </c>
      <c r="D96" s="24"/>
      <c r="E96" s="24" t="s">
        <v>18</v>
      </c>
      <c r="F96" s="44">
        <f t="shared" si="4"/>
        <v>70.259666666666661</v>
      </c>
      <c r="G96" s="47">
        <v>0.03</v>
      </c>
      <c r="H96" s="47">
        <v>23.207999999999998</v>
      </c>
      <c r="I96" s="47" t="s">
        <v>60</v>
      </c>
      <c r="J96" s="47">
        <v>33.462000000000003</v>
      </c>
      <c r="K96" s="47">
        <v>18.795999999999999</v>
      </c>
      <c r="L96" s="47" t="s">
        <v>60</v>
      </c>
      <c r="M96" s="47">
        <v>4.3410000000000002</v>
      </c>
      <c r="N96" s="47">
        <v>1.849</v>
      </c>
      <c r="O96" s="47">
        <v>204.589</v>
      </c>
    </row>
    <row r="97" spans="1:15" x14ac:dyDescent="0.25">
      <c r="A97" s="24" t="s">
        <v>15</v>
      </c>
      <c r="B97" s="24" t="s">
        <v>239</v>
      </c>
      <c r="C97" s="46" t="s">
        <v>90</v>
      </c>
      <c r="D97" s="24"/>
      <c r="E97" s="24" t="s">
        <v>18</v>
      </c>
      <c r="F97" s="44">
        <f t="shared" si="4"/>
        <v>64.802999999999997</v>
      </c>
      <c r="G97" s="47" t="s">
        <v>60</v>
      </c>
      <c r="H97" s="47" t="s">
        <v>60</v>
      </c>
      <c r="I97" s="47" t="s">
        <v>60</v>
      </c>
      <c r="J97" s="47" t="s">
        <v>60</v>
      </c>
      <c r="K97" s="47" t="s">
        <v>60</v>
      </c>
      <c r="L97" s="47" t="s">
        <v>60</v>
      </c>
      <c r="M97" s="47">
        <v>7.5010000000000003</v>
      </c>
      <c r="N97" s="47">
        <v>69.738</v>
      </c>
      <c r="O97" s="47">
        <v>117.17</v>
      </c>
    </row>
    <row r="98" spans="1:15" x14ac:dyDescent="0.25">
      <c r="A98" s="24" t="s">
        <v>15</v>
      </c>
      <c r="B98" s="24" t="s">
        <v>239</v>
      </c>
      <c r="C98" s="46" t="s">
        <v>54</v>
      </c>
      <c r="D98" s="24"/>
      <c r="E98" s="24" t="s">
        <v>18</v>
      </c>
      <c r="F98" s="44">
        <f t="shared" si="4"/>
        <v>52.474666666666671</v>
      </c>
      <c r="G98" s="47">
        <v>2.7120000000000002</v>
      </c>
      <c r="H98" s="47">
        <v>6.3609999999999998</v>
      </c>
      <c r="I98" s="47">
        <v>0.51500000000000001</v>
      </c>
      <c r="J98" s="47">
        <v>160.95599999999999</v>
      </c>
      <c r="K98" s="47" t="s">
        <v>60</v>
      </c>
      <c r="L98" s="47" t="s">
        <v>60</v>
      </c>
      <c r="M98" s="47">
        <v>5.0419999999999998</v>
      </c>
      <c r="N98" s="47" t="s">
        <v>60</v>
      </c>
      <c r="O98" s="47">
        <v>152.38200000000001</v>
      </c>
    </row>
    <row r="99" spans="1:15" x14ac:dyDescent="0.25">
      <c r="A99" s="24" t="s">
        <v>15</v>
      </c>
      <c r="B99" s="24" t="s">
        <v>239</v>
      </c>
      <c r="C99" s="46" t="s">
        <v>138</v>
      </c>
      <c r="D99" s="24"/>
      <c r="E99" s="24" t="s">
        <v>18</v>
      </c>
      <c r="F99" s="44">
        <f t="shared" si="4"/>
        <v>50.858000000000004</v>
      </c>
      <c r="G99" s="47">
        <v>4.4550000000000001</v>
      </c>
      <c r="H99" s="47">
        <v>1.1319999999999999</v>
      </c>
      <c r="I99" s="47">
        <v>15.973000000000001</v>
      </c>
      <c r="J99" s="47">
        <v>4.96</v>
      </c>
      <c r="K99" s="47" t="s">
        <v>60</v>
      </c>
      <c r="L99" s="47" t="s">
        <v>60</v>
      </c>
      <c r="M99" s="47">
        <v>16.978999999999999</v>
      </c>
      <c r="N99" s="47">
        <v>24.044</v>
      </c>
      <c r="O99" s="47">
        <v>111.551</v>
      </c>
    </row>
    <row r="100" spans="1:15" x14ac:dyDescent="0.25">
      <c r="A100" s="24" t="s">
        <v>15</v>
      </c>
      <c r="B100" s="24" t="s">
        <v>239</v>
      </c>
      <c r="C100" s="46" t="s">
        <v>150</v>
      </c>
      <c r="D100" s="24"/>
      <c r="E100" s="24" t="s">
        <v>18</v>
      </c>
      <c r="F100" s="44">
        <f t="shared" si="4"/>
        <v>46.514333333333333</v>
      </c>
      <c r="G100" s="47">
        <v>0.79400000000000004</v>
      </c>
      <c r="H100" s="47">
        <v>2.0089999999999999</v>
      </c>
      <c r="I100" s="47">
        <v>0.89200000000000002</v>
      </c>
      <c r="J100" s="47">
        <v>9.4329999999999998</v>
      </c>
      <c r="K100" s="47">
        <v>45.311</v>
      </c>
      <c r="L100" s="47" t="s">
        <v>60</v>
      </c>
      <c r="M100" s="47">
        <v>16.704000000000001</v>
      </c>
      <c r="N100" s="47">
        <v>18.260000000000002</v>
      </c>
      <c r="O100" s="47">
        <v>104.57899999999999</v>
      </c>
    </row>
    <row r="101" spans="1:15" x14ac:dyDescent="0.25">
      <c r="A101" s="24" t="s">
        <v>15</v>
      </c>
      <c r="B101" s="24" t="s">
        <v>239</v>
      </c>
      <c r="C101" s="46" t="s">
        <v>108</v>
      </c>
      <c r="D101" s="24"/>
      <c r="E101" s="24" t="s">
        <v>18</v>
      </c>
      <c r="F101" s="44">
        <f t="shared" si="4"/>
        <v>43.905333333333338</v>
      </c>
      <c r="G101" s="47">
        <v>4.423</v>
      </c>
      <c r="H101" s="47">
        <v>21.898</v>
      </c>
      <c r="I101" s="47">
        <v>43.341999999999999</v>
      </c>
      <c r="J101" s="47">
        <v>76.39</v>
      </c>
      <c r="K101" s="47">
        <v>43.835000000000001</v>
      </c>
      <c r="L101" s="47">
        <v>45.274999999999999</v>
      </c>
      <c r="M101" s="47">
        <v>15.287000000000001</v>
      </c>
      <c r="N101" s="47">
        <v>44.302999999999997</v>
      </c>
      <c r="O101" s="47">
        <v>72.126000000000005</v>
      </c>
    </row>
    <row r="102" spans="1:15" x14ac:dyDescent="0.25">
      <c r="A102" s="24" t="s">
        <v>15</v>
      </c>
      <c r="B102" s="24" t="s">
        <v>239</v>
      </c>
      <c r="C102" s="46" t="s">
        <v>133</v>
      </c>
      <c r="D102" s="24"/>
      <c r="E102" s="24" t="s">
        <v>18</v>
      </c>
      <c r="F102" s="44">
        <f t="shared" si="4"/>
        <v>43.822000000000003</v>
      </c>
      <c r="G102" s="47">
        <v>1.89</v>
      </c>
      <c r="H102" s="47">
        <v>5.2450000000000001</v>
      </c>
      <c r="I102" s="47" t="s">
        <v>60</v>
      </c>
      <c r="J102" s="47">
        <v>3.94</v>
      </c>
      <c r="K102" s="47">
        <v>23.184000000000001</v>
      </c>
      <c r="L102" s="47" t="s">
        <v>60</v>
      </c>
      <c r="M102" s="47">
        <v>32.816000000000003</v>
      </c>
      <c r="N102" s="47">
        <v>45.603000000000002</v>
      </c>
      <c r="O102" s="47">
        <v>53.046999999999997</v>
      </c>
    </row>
    <row r="103" spans="1:15" x14ac:dyDescent="0.25">
      <c r="A103" s="24" t="s">
        <v>15</v>
      </c>
      <c r="B103" s="24" t="s">
        <v>239</v>
      </c>
      <c r="C103" s="46" t="s">
        <v>74</v>
      </c>
      <c r="D103" s="24"/>
      <c r="E103" s="24" t="s">
        <v>18</v>
      </c>
      <c r="F103" s="44">
        <f t="shared" si="4"/>
        <v>43.30466666666667</v>
      </c>
      <c r="G103" s="47" t="s">
        <v>60</v>
      </c>
      <c r="H103" s="47" t="s">
        <v>60</v>
      </c>
      <c r="I103" s="47" t="s">
        <v>60</v>
      </c>
      <c r="J103" s="47" t="s">
        <v>60</v>
      </c>
      <c r="K103" s="47" t="s">
        <v>60</v>
      </c>
      <c r="L103" s="47">
        <v>58.509</v>
      </c>
      <c r="M103" s="47">
        <v>103.771</v>
      </c>
      <c r="N103" s="47">
        <v>0.65</v>
      </c>
      <c r="O103" s="47">
        <v>25.492999999999999</v>
      </c>
    </row>
    <row r="104" spans="1:15" x14ac:dyDescent="0.25">
      <c r="A104" s="24" t="s">
        <v>15</v>
      </c>
      <c r="B104" s="24" t="s">
        <v>239</v>
      </c>
      <c r="C104" s="46" t="s">
        <v>169</v>
      </c>
      <c r="D104" s="24"/>
      <c r="E104" s="24" t="s">
        <v>18</v>
      </c>
      <c r="F104" s="44">
        <f t="shared" si="4"/>
        <v>43.060666666666663</v>
      </c>
      <c r="G104" s="47">
        <v>2.4119999999999999</v>
      </c>
      <c r="H104" s="47" t="s">
        <v>60</v>
      </c>
      <c r="I104" s="47">
        <v>61.152999999999999</v>
      </c>
      <c r="J104" s="47">
        <v>173.61500000000001</v>
      </c>
      <c r="K104" s="47">
        <v>78.358000000000004</v>
      </c>
      <c r="L104" s="47" t="s">
        <v>60</v>
      </c>
      <c r="M104" s="47">
        <v>52.258000000000003</v>
      </c>
      <c r="N104" s="47">
        <v>76.864999999999995</v>
      </c>
      <c r="O104" s="47">
        <v>5.8999999999999997E-2</v>
      </c>
    </row>
    <row r="105" spans="1:15" x14ac:dyDescent="0.25">
      <c r="A105" s="24" t="s">
        <v>15</v>
      </c>
      <c r="B105" s="24" t="s">
        <v>239</v>
      </c>
      <c r="C105" s="46" t="s">
        <v>132</v>
      </c>
      <c r="D105" s="24"/>
      <c r="E105" s="24" t="s">
        <v>18</v>
      </c>
      <c r="F105" s="44">
        <f t="shared" si="4"/>
        <v>42.383333333333333</v>
      </c>
      <c r="G105" s="47">
        <v>10.445</v>
      </c>
      <c r="H105" s="47" t="s">
        <v>60</v>
      </c>
      <c r="I105" s="47" t="s">
        <v>60</v>
      </c>
      <c r="J105" s="47">
        <v>3.843</v>
      </c>
      <c r="K105" s="47" t="s">
        <v>60</v>
      </c>
      <c r="L105" s="47" t="s">
        <v>60</v>
      </c>
      <c r="M105" s="47">
        <v>18.417999999999999</v>
      </c>
      <c r="N105" s="47">
        <v>0.86</v>
      </c>
      <c r="O105" s="47">
        <v>107.872</v>
      </c>
    </row>
    <row r="106" spans="1:15" x14ac:dyDescent="0.25">
      <c r="A106" s="24" t="s">
        <v>15</v>
      </c>
      <c r="B106" s="24" t="s">
        <v>239</v>
      </c>
      <c r="C106" s="46" t="s">
        <v>187</v>
      </c>
      <c r="D106" s="24"/>
      <c r="E106" s="24" t="s">
        <v>18</v>
      </c>
      <c r="F106" s="44">
        <f t="shared" si="4"/>
        <v>40.289666666666669</v>
      </c>
      <c r="G106" s="47" t="s">
        <v>60</v>
      </c>
      <c r="H106" s="47" t="s">
        <v>60</v>
      </c>
      <c r="I106" s="47" t="s">
        <v>60</v>
      </c>
      <c r="J106" s="47">
        <v>4.9000000000000002E-2</v>
      </c>
      <c r="K106" s="47" t="s">
        <v>60</v>
      </c>
      <c r="L106" s="47" t="s">
        <v>60</v>
      </c>
      <c r="M106" s="47" t="s">
        <v>60</v>
      </c>
      <c r="N106" s="47">
        <v>120.869</v>
      </c>
      <c r="O106" s="47" t="s">
        <v>60</v>
      </c>
    </row>
    <row r="107" spans="1:15" x14ac:dyDescent="0.25">
      <c r="A107" s="24" t="s">
        <v>15</v>
      </c>
      <c r="B107" s="24" t="s">
        <v>239</v>
      </c>
      <c r="C107" s="46" t="s">
        <v>82</v>
      </c>
      <c r="D107" s="24"/>
      <c r="E107" s="24" t="s">
        <v>18</v>
      </c>
      <c r="F107" s="44">
        <f t="shared" si="4"/>
        <v>39.742333333333335</v>
      </c>
      <c r="G107" s="47">
        <v>84.323999999999998</v>
      </c>
      <c r="H107" s="47">
        <v>131.37700000000001</v>
      </c>
      <c r="I107" s="47">
        <v>231.02500000000001</v>
      </c>
      <c r="J107" s="47">
        <v>384.06900000000002</v>
      </c>
      <c r="K107" s="47">
        <v>38.695999999999998</v>
      </c>
      <c r="L107" s="47">
        <v>174.959</v>
      </c>
      <c r="M107" s="47">
        <v>29.251999999999999</v>
      </c>
      <c r="N107" s="47">
        <v>43.408999999999999</v>
      </c>
      <c r="O107" s="47">
        <v>46.566000000000003</v>
      </c>
    </row>
    <row r="108" spans="1:15" x14ac:dyDescent="0.25">
      <c r="A108" s="24" t="s">
        <v>15</v>
      </c>
      <c r="B108" s="24" t="s">
        <v>239</v>
      </c>
      <c r="C108" s="46" t="s">
        <v>113</v>
      </c>
      <c r="D108" s="24"/>
      <c r="E108" s="24" t="s">
        <v>18</v>
      </c>
      <c r="F108" s="44">
        <f t="shared" si="4"/>
        <v>33.901000000000003</v>
      </c>
      <c r="G108" s="47">
        <v>10.445</v>
      </c>
      <c r="H108" s="47" t="s">
        <v>60</v>
      </c>
      <c r="I108" s="47">
        <v>0.2</v>
      </c>
      <c r="J108" s="47">
        <v>10.212999999999999</v>
      </c>
      <c r="K108" s="47" t="s">
        <v>60</v>
      </c>
      <c r="L108" s="47">
        <v>7.0449999999999999</v>
      </c>
      <c r="M108" s="47">
        <v>4.375</v>
      </c>
      <c r="N108" s="47" t="s">
        <v>60</v>
      </c>
      <c r="O108" s="47">
        <v>97.328000000000003</v>
      </c>
    </row>
    <row r="109" spans="1:15" x14ac:dyDescent="0.25">
      <c r="A109" s="24" t="s">
        <v>15</v>
      </c>
      <c r="B109" s="24" t="s">
        <v>239</v>
      </c>
      <c r="C109" s="46" t="s">
        <v>69</v>
      </c>
      <c r="D109" s="24"/>
      <c r="E109" s="24" t="s">
        <v>18</v>
      </c>
      <c r="F109" s="44">
        <f t="shared" si="4"/>
        <v>29.628333333333334</v>
      </c>
      <c r="G109" s="47" t="s">
        <v>60</v>
      </c>
      <c r="H109" s="47" t="s">
        <v>60</v>
      </c>
      <c r="I109" s="47" t="s">
        <v>60</v>
      </c>
      <c r="J109" s="47">
        <v>3.7610000000000001</v>
      </c>
      <c r="K109" s="47" t="s">
        <v>60</v>
      </c>
      <c r="L109" s="47" t="s">
        <v>60</v>
      </c>
      <c r="M109" s="47">
        <v>88.885000000000005</v>
      </c>
      <c r="N109" s="47" t="s">
        <v>60</v>
      </c>
      <c r="O109" s="47" t="s">
        <v>60</v>
      </c>
    </row>
    <row r="110" spans="1:15" x14ac:dyDescent="0.25">
      <c r="A110" s="24" t="s">
        <v>15</v>
      </c>
      <c r="B110" s="24" t="s">
        <v>239</v>
      </c>
      <c r="C110" s="46" t="s">
        <v>173</v>
      </c>
      <c r="D110" s="24"/>
      <c r="E110" s="24" t="s">
        <v>18</v>
      </c>
      <c r="F110" s="44">
        <f t="shared" si="4"/>
        <v>27.412333333333333</v>
      </c>
      <c r="G110" s="47">
        <v>1.286</v>
      </c>
      <c r="H110" s="47" t="s">
        <v>60</v>
      </c>
      <c r="I110" s="47" t="s">
        <v>60</v>
      </c>
      <c r="J110" s="47" t="s">
        <v>60</v>
      </c>
      <c r="K110" s="47" t="s">
        <v>60</v>
      </c>
      <c r="L110" s="47" t="s">
        <v>60</v>
      </c>
      <c r="M110" s="47" t="s">
        <v>60</v>
      </c>
      <c r="N110" s="47" t="s">
        <v>60</v>
      </c>
      <c r="O110" s="47">
        <v>82.236999999999995</v>
      </c>
    </row>
    <row r="111" spans="1:15" x14ac:dyDescent="0.25">
      <c r="A111" s="24" t="s">
        <v>15</v>
      </c>
      <c r="B111" s="24" t="s">
        <v>239</v>
      </c>
      <c r="C111" s="46" t="s">
        <v>186</v>
      </c>
      <c r="D111" s="24"/>
      <c r="E111" s="24" t="s">
        <v>18</v>
      </c>
      <c r="F111" s="44">
        <f t="shared" si="4"/>
        <v>27.228666666666669</v>
      </c>
      <c r="G111" s="47">
        <v>71.230999999999995</v>
      </c>
      <c r="H111" s="47" t="s">
        <v>60</v>
      </c>
      <c r="I111" s="47" t="s">
        <v>60</v>
      </c>
      <c r="J111" s="47" t="s">
        <v>60</v>
      </c>
      <c r="K111" s="47" t="s">
        <v>60</v>
      </c>
      <c r="L111" s="47" t="s">
        <v>60</v>
      </c>
      <c r="M111" s="47" t="s">
        <v>60</v>
      </c>
      <c r="N111" s="47">
        <v>81.686000000000007</v>
      </c>
      <c r="O111" s="47" t="s">
        <v>60</v>
      </c>
    </row>
    <row r="112" spans="1:15" x14ac:dyDescent="0.25">
      <c r="A112" s="24" t="s">
        <v>15</v>
      </c>
      <c r="B112" s="24" t="s">
        <v>239</v>
      </c>
      <c r="C112" s="46" t="s">
        <v>76</v>
      </c>
      <c r="D112" s="24"/>
      <c r="E112" s="24" t="s">
        <v>18</v>
      </c>
      <c r="F112" s="44">
        <f t="shared" si="4"/>
        <v>26.768333333333334</v>
      </c>
      <c r="G112" s="47">
        <v>51.033999999999999</v>
      </c>
      <c r="H112" s="47">
        <v>6.6000000000000003E-2</v>
      </c>
      <c r="I112" s="47">
        <v>2.0070000000000001</v>
      </c>
      <c r="J112" s="47">
        <v>1.153</v>
      </c>
      <c r="K112" s="47">
        <v>50.33</v>
      </c>
      <c r="L112" s="47" t="s">
        <v>60</v>
      </c>
      <c r="M112" s="47">
        <v>28.678000000000001</v>
      </c>
      <c r="N112" s="47">
        <v>5.3410000000000002</v>
      </c>
      <c r="O112" s="47">
        <v>46.286000000000001</v>
      </c>
    </row>
    <row r="113" spans="1:15" x14ac:dyDescent="0.25">
      <c r="A113" s="24" t="s">
        <v>15</v>
      </c>
      <c r="B113" s="24" t="s">
        <v>239</v>
      </c>
      <c r="C113" s="46" t="s">
        <v>61</v>
      </c>
      <c r="D113" s="24"/>
      <c r="E113" s="24" t="s">
        <v>18</v>
      </c>
      <c r="F113" s="44">
        <f t="shared" si="4"/>
        <v>24.216333333333338</v>
      </c>
      <c r="G113" s="47">
        <v>13.646000000000001</v>
      </c>
      <c r="H113" s="47" t="s">
        <v>60</v>
      </c>
      <c r="I113" s="47">
        <v>6.0570000000000004</v>
      </c>
      <c r="J113" s="47">
        <v>96.763000000000005</v>
      </c>
      <c r="K113" s="47">
        <v>17.946000000000002</v>
      </c>
      <c r="L113" s="47" t="s">
        <v>60</v>
      </c>
      <c r="M113" s="47">
        <v>65.787000000000006</v>
      </c>
      <c r="N113" s="47">
        <v>3.855</v>
      </c>
      <c r="O113" s="47">
        <v>3.0070000000000001</v>
      </c>
    </row>
    <row r="114" spans="1:15" x14ac:dyDescent="0.25">
      <c r="A114" s="24" t="s">
        <v>15</v>
      </c>
      <c r="B114" s="24" t="s">
        <v>239</v>
      </c>
      <c r="C114" s="46" t="s">
        <v>157</v>
      </c>
      <c r="D114" s="24"/>
      <c r="E114" s="24" t="s">
        <v>18</v>
      </c>
      <c r="F114" s="44">
        <f t="shared" si="4"/>
        <v>23.793333333333333</v>
      </c>
      <c r="G114" s="47">
        <v>4653.6959999999999</v>
      </c>
      <c r="H114" s="47" t="s">
        <v>60</v>
      </c>
      <c r="I114" s="47" t="s">
        <v>60</v>
      </c>
      <c r="J114" s="47" t="s">
        <v>60</v>
      </c>
      <c r="K114" s="47">
        <v>2.2549999999999999</v>
      </c>
      <c r="L114" s="47" t="s">
        <v>60</v>
      </c>
      <c r="M114" s="47">
        <v>13.24</v>
      </c>
      <c r="N114" s="47" t="s">
        <v>60</v>
      </c>
      <c r="O114" s="47">
        <v>58.14</v>
      </c>
    </row>
    <row r="115" spans="1:15" x14ac:dyDescent="0.25">
      <c r="A115" s="24" t="s">
        <v>15</v>
      </c>
      <c r="B115" s="24" t="s">
        <v>239</v>
      </c>
      <c r="C115" s="46" t="s">
        <v>171</v>
      </c>
      <c r="D115" s="24"/>
      <c r="E115" s="24" t="s">
        <v>18</v>
      </c>
      <c r="F115" s="44">
        <f t="shared" si="4"/>
        <v>20.952666666666669</v>
      </c>
      <c r="G115" s="47">
        <v>6.8609999999999998</v>
      </c>
      <c r="H115" s="47">
        <v>29.384</v>
      </c>
      <c r="I115" s="47">
        <v>20.398</v>
      </c>
      <c r="J115" s="47">
        <v>54.744999999999997</v>
      </c>
      <c r="K115" s="47">
        <v>2.8820000000000001</v>
      </c>
      <c r="L115" s="47">
        <v>7.7149999999999999</v>
      </c>
      <c r="M115" s="47">
        <v>17.172000000000001</v>
      </c>
      <c r="N115" s="47">
        <v>22.169</v>
      </c>
      <c r="O115" s="47">
        <v>23.516999999999999</v>
      </c>
    </row>
    <row r="116" spans="1:15" x14ac:dyDescent="0.25">
      <c r="A116" s="24" t="s">
        <v>15</v>
      </c>
      <c r="B116" s="24" t="s">
        <v>239</v>
      </c>
      <c r="C116" s="46" t="s">
        <v>127</v>
      </c>
      <c r="D116" s="24"/>
      <c r="E116" s="24" t="s">
        <v>18</v>
      </c>
      <c r="F116" s="44">
        <f t="shared" si="4"/>
        <v>18.672333333333334</v>
      </c>
      <c r="G116" s="47" t="s">
        <v>60</v>
      </c>
      <c r="H116" s="47" t="s">
        <v>60</v>
      </c>
      <c r="I116" s="47" t="s">
        <v>60</v>
      </c>
      <c r="J116" s="47" t="s">
        <v>60</v>
      </c>
      <c r="K116" s="47" t="s">
        <v>60</v>
      </c>
      <c r="L116" s="47" t="s">
        <v>60</v>
      </c>
      <c r="M116" s="47" t="s">
        <v>60</v>
      </c>
      <c r="N116" s="47" t="s">
        <v>60</v>
      </c>
      <c r="O116" s="47">
        <v>56.017000000000003</v>
      </c>
    </row>
    <row r="117" spans="1:15" x14ac:dyDescent="0.25">
      <c r="A117" s="24" t="s">
        <v>15</v>
      </c>
      <c r="B117" s="24" t="s">
        <v>239</v>
      </c>
      <c r="C117" s="46" t="s">
        <v>71</v>
      </c>
      <c r="D117" s="24"/>
      <c r="E117" s="24" t="s">
        <v>18</v>
      </c>
      <c r="F117" s="44">
        <f t="shared" si="4"/>
        <v>16.403666666666666</v>
      </c>
      <c r="G117" s="47">
        <v>0.36399999999999999</v>
      </c>
      <c r="H117" s="47" t="s">
        <v>60</v>
      </c>
      <c r="I117" s="47" t="s">
        <v>60</v>
      </c>
      <c r="J117" s="47">
        <v>0.53900000000000003</v>
      </c>
      <c r="K117" s="47">
        <v>206.035</v>
      </c>
      <c r="L117" s="47" t="s">
        <v>60</v>
      </c>
      <c r="M117" s="47">
        <v>28.74</v>
      </c>
      <c r="N117" s="47">
        <v>20.471</v>
      </c>
      <c r="O117" s="47" t="s">
        <v>60</v>
      </c>
    </row>
    <row r="118" spans="1:15" x14ac:dyDescent="0.25">
      <c r="A118" s="24" t="s">
        <v>15</v>
      </c>
      <c r="B118" s="24" t="s">
        <v>239</v>
      </c>
      <c r="C118" s="46" t="s">
        <v>167</v>
      </c>
      <c r="D118" s="24"/>
      <c r="E118" s="24" t="s">
        <v>18</v>
      </c>
      <c r="F118" s="44">
        <f t="shared" si="4"/>
        <v>16.290333333333333</v>
      </c>
      <c r="G118" s="47">
        <v>431.80700000000002</v>
      </c>
      <c r="H118" s="47" t="s">
        <v>60</v>
      </c>
      <c r="I118" s="47" t="s">
        <v>60</v>
      </c>
      <c r="J118" s="47">
        <v>9.5000000000000001E-2</v>
      </c>
      <c r="K118" s="47" t="s">
        <v>60</v>
      </c>
      <c r="L118" s="47" t="s">
        <v>60</v>
      </c>
      <c r="M118" s="47">
        <v>4.37</v>
      </c>
      <c r="N118" s="47">
        <v>44.500999999999998</v>
      </c>
      <c r="O118" s="47" t="s">
        <v>60</v>
      </c>
    </row>
    <row r="119" spans="1:15" x14ac:dyDescent="0.25">
      <c r="A119" s="24" t="s">
        <v>15</v>
      </c>
      <c r="B119" s="24" t="s">
        <v>239</v>
      </c>
      <c r="C119" s="46" t="s">
        <v>200</v>
      </c>
      <c r="D119" s="24"/>
      <c r="E119" s="24" t="s">
        <v>18</v>
      </c>
      <c r="F119" s="44">
        <f t="shared" si="4"/>
        <v>15.293999999999999</v>
      </c>
      <c r="G119" s="47">
        <v>2983.7139999999999</v>
      </c>
      <c r="H119" s="47">
        <v>54.954999999999998</v>
      </c>
      <c r="I119" s="47">
        <v>3.1070000000000002</v>
      </c>
      <c r="J119" s="47" t="s">
        <v>60</v>
      </c>
      <c r="K119" s="47">
        <v>156.88200000000001</v>
      </c>
      <c r="L119" s="47" t="s">
        <v>60</v>
      </c>
      <c r="M119" s="47">
        <v>22.327999999999999</v>
      </c>
      <c r="N119" s="47">
        <v>23.401</v>
      </c>
      <c r="O119" s="47">
        <v>0.153</v>
      </c>
    </row>
    <row r="120" spans="1:15" x14ac:dyDescent="0.25">
      <c r="A120" s="24" t="s">
        <v>15</v>
      </c>
      <c r="B120" s="24" t="s">
        <v>239</v>
      </c>
      <c r="C120" s="46" t="s">
        <v>95</v>
      </c>
      <c r="D120" s="24"/>
      <c r="E120" s="24" t="s">
        <v>18</v>
      </c>
      <c r="F120" s="44">
        <f t="shared" si="4"/>
        <v>11.499000000000001</v>
      </c>
      <c r="G120" s="47">
        <v>0.503</v>
      </c>
      <c r="H120" s="47">
        <v>0.02</v>
      </c>
      <c r="I120" s="47" t="s">
        <v>60</v>
      </c>
      <c r="J120" s="47" t="s">
        <v>60</v>
      </c>
      <c r="K120" s="47" t="s">
        <v>60</v>
      </c>
      <c r="L120" s="47" t="s">
        <v>60</v>
      </c>
      <c r="M120" s="47">
        <v>10.733000000000001</v>
      </c>
      <c r="N120" s="47">
        <v>14.016</v>
      </c>
      <c r="O120" s="47">
        <v>9.7479999999999993</v>
      </c>
    </row>
    <row r="121" spans="1:15" x14ac:dyDescent="0.25">
      <c r="A121" s="24" t="s">
        <v>15</v>
      </c>
      <c r="B121" s="24" t="s">
        <v>239</v>
      </c>
      <c r="C121" s="46" t="s">
        <v>97</v>
      </c>
      <c r="D121" s="24"/>
      <c r="E121" s="24" t="s">
        <v>18</v>
      </c>
      <c r="F121" s="44">
        <f t="shared" si="4"/>
        <v>11.432333333333332</v>
      </c>
      <c r="G121" s="47">
        <v>1.0049999999999999</v>
      </c>
      <c r="H121" s="47" t="s">
        <v>60</v>
      </c>
      <c r="I121" s="47" t="s">
        <v>60</v>
      </c>
      <c r="J121" s="47" t="s">
        <v>60</v>
      </c>
      <c r="K121" s="47" t="s">
        <v>60</v>
      </c>
      <c r="L121" s="47" t="s">
        <v>60</v>
      </c>
      <c r="M121" s="47" t="s">
        <v>60</v>
      </c>
      <c r="N121" s="47">
        <v>34.296999999999997</v>
      </c>
      <c r="O121" s="47" t="s">
        <v>60</v>
      </c>
    </row>
    <row r="122" spans="1:15" x14ac:dyDescent="0.25">
      <c r="A122" s="24" t="s">
        <v>15</v>
      </c>
      <c r="B122" s="24" t="s">
        <v>239</v>
      </c>
      <c r="C122" s="46" t="s">
        <v>59</v>
      </c>
      <c r="D122" s="24"/>
      <c r="E122" s="24" t="s">
        <v>18</v>
      </c>
      <c r="F122" s="44">
        <f t="shared" si="4"/>
        <v>11.125333333333332</v>
      </c>
      <c r="G122" s="47">
        <v>1.0049999999999999</v>
      </c>
      <c r="H122" s="47" t="s">
        <v>60</v>
      </c>
      <c r="I122" s="47" t="s">
        <v>60</v>
      </c>
      <c r="J122" s="47">
        <v>13.308999999999999</v>
      </c>
      <c r="K122" s="47">
        <v>15.24</v>
      </c>
      <c r="L122" s="47">
        <v>20.053999999999998</v>
      </c>
      <c r="M122" s="47">
        <v>2.0209999999999999</v>
      </c>
      <c r="N122" s="47" t="s">
        <v>60</v>
      </c>
      <c r="O122" s="47">
        <v>31.355</v>
      </c>
    </row>
    <row r="123" spans="1:15" x14ac:dyDescent="0.25">
      <c r="A123" s="24" t="s">
        <v>15</v>
      </c>
      <c r="B123" s="24" t="s">
        <v>239</v>
      </c>
      <c r="C123" s="46" t="s">
        <v>118</v>
      </c>
      <c r="D123" s="24"/>
      <c r="E123" s="24" t="s">
        <v>18</v>
      </c>
      <c r="F123" s="44">
        <f t="shared" si="4"/>
        <v>10.282999999999999</v>
      </c>
      <c r="G123" s="47">
        <v>0.221</v>
      </c>
      <c r="H123" s="47">
        <v>0.95799999999999996</v>
      </c>
      <c r="I123" s="47" t="s">
        <v>60</v>
      </c>
      <c r="J123" s="47" t="s">
        <v>60</v>
      </c>
      <c r="K123" s="47" t="s">
        <v>60</v>
      </c>
      <c r="L123" s="47" t="s">
        <v>60</v>
      </c>
      <c r="M123" s="47">
        <v>28.803000000000001</v>
      </c>
      <c r="N123" s="47" t="s">
        <v>60</v>
      </c>
      <c r="O123" s="47">
        <v>2.0459999999999998</v>
      </c>
    </row>
    <row r="124" spans="1:15" x14ac:dyDescent="0.25">
      <c r="A124" s="24" t="s">
        <v>15</v>
      </c>
      <c r="B124" s="24" t="s">
        <v>239</v>
      </c>
      <c r="C124" s="46" t="s">
        <v>273</v>
      </c>
      <c r="D124" s="24"/>
      <c r="E124" s="24" t="s">
        <v>18</v>
      </c>
      <c r="F124" s="44">
        <f t="shared" si="4"/>
        <v>9.059333333333333</v>
      </c>
      <c r="G124" s="47" t="s">
        <v>60</v>
      </c>
      <c r="H124" s="47" t="s">
        <v>60</v>
      </c>
      <c r="I124" s="47" t="s">
        <v>60</v>
      </c>
      <c r="J124" s="47" t="s">
        <v>60</v>
      </c>
      <c r="K124" s="47" t="s">
        <v>60</v>
      </c>
      <c r="L124" s="47">
        <v>13.569000000000001</v>
      </c>
      <c r="M124" s="47">
        <v>27.178000000000001</v>
      </c>
      <c r="N124" s="47" t="s">
        <v>60</v>
      </c>
      <c r="O124" s="47" t="s">
        <v>60</v>
      </c>
    </row>
    <row r="125" spans="1:15" x14ac:dyDescent="0.25">
      <c r="A125" s="24" t="s">
        <v>15</v>
      </c>
      <c r="B125" s="24" t="s">
        <v>239</v>
      </c>
      <c r="C125" s="46" t="s">
        <v>142</v>
      </c>
      <c r="D125" s="24"/>
      <c r="E125" s="24" t="s">
        <v>18</v>
      </c>
      <c r="F125" s="44">
        <f t="shared" si="4"/>
        <v>8.6263333333333332</v>
      </c>
      <c r="G125" s="47" t="s">
        <v>60</v>
      </c>
      <c r="H125" s="47" t="s">
        <v>60</v>
      </c>
      <c r="I125" s="47" t="s">
        <v>60</v>
      </c>
      <c r="J125" s="47" t="s">
        <v>60</v>
      </c>
      <c r="K125" s="47" t="s">
        <v>60</v>
      </c>
      <c r="L125" s="47" t="s">
        <v>60</v>
      </c>
      <c r="M125" s="47">
        <v>9.7509999999999994</v>
      </c>
      <c r="N125" s="47">
        <v>16.128</v>
      </c>
      <c r="O125" s="47" t="s">
        <v>60</v>
      </c>
    </row>
    <row r="126" spans="1:15" x14ac:dyDescent="0.25">
      <c r="A126" s="24" t="s">
        <v>15</v>
      </c>
      <c r="B126" s="24" t="s">
        <v>239</v>
      </c>
      <c r="C126" s="46" t="s">
        <v>154</v>
      </c>
      <c r="D126" s="24"/>
      <c r="E126" s="24" t="s">
        <v>18</v>
      </c>
      <c r="F126" s="44">
        <f t="shared" si="4"/>
        <v>7.3666666666666671</v>
      </c>
      <c r="G126" s="47" t="s">
        <v>60</v>
      </c>
      <c r="H126" s="47" t="s">
        <v>60</v>
      </c>
      <c r="I126" s="47" t="s">
        <v>60</v>
      </c>
      <c r="J126" s="47">
        <v>23.849</v>
      </c>
      <c r="K126" s="47">
        <v>0.92500000000000004</v>
      </c>
      <c r="L126" s="47" t="s">
        <v>60</v>
      </c>
      <c r="M126" s="47">
        <v>7.9409999999999998</v>
      </c>
      <c r="N126" s="47" t="s">
        <v>60</v>
      </c>
      <c r="O126" s="47">
        <v>14.159000000000001</v>
      </c>
    </row>
    <row r="127" spans="1:15" x14ac:dyDescent="0.25">
      <c r="A127" s="24" t="s">
        <v>15</v>
      </c>
      <c r="B127" s="24" t="s">
        <v>239</v>
      </c>
      <c r="C127" s="46" t="s">
        <v>135</v>
      </c>
      <c r="D127" s="24"/>
      <c r="E127" s="24" t="s">
        <v>18</v>
      </c>
      <c r="F127" s="44">
        <f t="shared" si="4"/>
        <v>7.1739999999999995</v>
      </c>
      <c r="G127" s="47" t="s">
        <v>60</v>
      </c>
      <c r="H127" s="47" t="s">
        <v>60</v>
      </c>
      <c r="I127" s="47" t="s">
        <v>60</v>
      </c>
      <c r="J127" s="47" t="s">
        <v>60</v>
      </c>
      <c r="K127" s="47" t="s">
        <v>60</v>
      </c>
      <c r="L127" s="47" t="s">
        <v>60</v>
      </c>
      <c r="M127" s="47">
        <v>21.521999999999998</v>
      </c>
      <c r="N127" s="47" t="s">
        <v>60</v>
      </c>
      <c r="O127" s="47" t="s">
        <v>60</v>
      </c>
    </row>
    <row r="128" spans="1:15" x14ac:dyDescent="0.25">
      <c r="A128" s="24" t="s">
        <v>15</v>
      </c>
      <c r="B128" s="24" t="s">
        <v>239</v>
      </c>
      <c r="C128" s="46" t="s">
        <v>143</v>
      </c>
      <c r="D128" s="24"/>
      <c r="E128" s="24" t="s">
        <v>18</v>
      </c>
      <c r="F128" s="44">
        <f t="shared" si="4"/>
        <v>6.8116666666666665</v>
      </c>
      <c r="G128" s="47">
        <v>128.572</v>
      </c>
      <c r="H128" s="47" t="s">
        <v>60</v>
      </c>
      <c r="I128" s="47" t="s">
        <v>60</v>
      </c>
      <c r="J128" s="47" t="s">
        <v>60</v>
      </c>
      <c r="K128" s="47" t="s">
        <v>60</v>
      </c>
      <c r="L128" s="47" t="s">
        <v>60</v>
      </c>
      <c r="M128" s="47">
        <v>20.434999999999999</v>
      </c>
      <c r="N128" s="47" t="s">
        <v>60</v>
      </c>
      <c r="O128" s="47" t="s">
        <v>60</v>
      </c>
    </row>
    <row r="129" spans="1:15" x14ac:dyDescent="0.25">
      <c r="A129" s="24" t="s">
        <v>15</v>
      </c>
      <c r="B129" s="24" t="s">
        <v>239</v>
      </c>
      <c r="C129" s="46" t="s">
        <v>164</v>
      </c>
      <c r="D129" s="24"/>
      <c r="E129" s="24" t="s">
        <v>18</v>
      </c>
      <c r="F129" s="44">
        <f t="shared" si="4"/>
        <v>6.7646666666666668</v>
      </c>
      <c r="G129" s="47" t="s">
        <v>60</v>
      </c>
      <c r="H129" s="47" t="s">
        <v>60</v>
      </c>
      <c r="I129" s="47">
        <v>4.734</v>
      </c>
      <c r="J129" s="47" t="s">
        <v>60</v>
      </c>
      <c r="K129" s="47" t="s">
        <v>60</v>
      </c>
      <c r="L129" s="47">
        <v>15.007</v>
      </c>
      <c r="M129" s="47">
        <v>20.294</v>
      </c>
      <c r="N129" s="47" t="s">
        <v>60</v>
      </c>
      <c r="O129" s="47" t="s">
        <v>60</v>
      </c>
    </row>
    <row r="130" spans="1:15" x14ac:dyDescent="0.25">
      <c r="A130" s="24" t="s">
        <v>15</v>
      </c>
      <c r="B130" s="24" t="s">
        <v>239</v>
      </c>
      <c r="C130" s="46" t="s">
        <v>179</v>
      </c>
      <c r="D130" s="24"/>
      <c r="E130" s="24" t="s">
        <v>18</v>
      </c>
      <c r="F130" s="44">
        <f t="shared" si="4"/>
        <v>6.6669999999999989</v>
      </c>
      <c r="G130" s="47" t="s">
        <v>60</v>
      </c>
      <c r="H130" s="47" t="s">
        <v>60</v>
      </c>
      <c r="I130" s="47" t="s">
        <v>60</v>
      </c>
      <c r="J130" s="47" t="s">
        <v>60</v>
      </c>
      <c r="K130" s="47" t="s">
        <v>60</v>
      </c>
      <c r="L130" s="47" t="s">
        <v>60</v>
      </c>
      <c r="M130" s="47">
        <v>17.11</v>
      </c>
      <c r="N130" s="47">
        <v>2.891</v>
      </c>
      <c r="O130" s="47" t="s">
        <v>60</v>
      </c>
    </row>
    <row r="131" spans="1:15" x14ac:dyDescent="0.25">
      <c r="A131" s="24" t="s">
        <v>15</v>
      </c>
      <c r="B131" s="24" t="s">
        <v>239</v>
      </c>
      <c r="C131" s="46" t="s">
        <v>56</v>
      </c>
      <c r="D131" s="24"/>
      <c r="E131" s="24" t="s">
        <v>18</v>
      </c>
      <c r="F131" s="44">
        <f t="shared" si="4"/>
        <v>6.492</v>
      </c>
      <c r="G131" s="47" t="s">
        <v>60</v>
      </c>
      <c r="H131" s="47" t="s">
        <v>60</v>
      </c>
      <c r="I131" s="47">
        <v>0.19900000000000001</v>
      </c>
      <c r="J131" s="47">
        <v>3.7389999999999999</v>
      </c>
      <c r="K131" s="47" t="s">
        <v>60</v>
      </c>
      <c r="L131" s="47" t="s">
        <v>60</v>
      </c>
      <c r="M131" s="47">
        <v>9.1159999999999997</v>
      </c>
      <c r="N131" s="47" t="s">
        <v>60</v>
      </c>
      <c r="O131" s="47">
        <v>10.36</v>
      </c>
    </row>
    <row r="132" spans="1:15" x14ac:dyDescent="0.25">
      <c r="A132" s="24" t="s">
        <v>15</v>
      </c>
      <c r="B132" s="24" t="s">
        <v>239</v>
      </c>
      <c r="C132" s="46" t="s">
        <v>121</v>
      </c>
      <c r="D132" s="24"/>
      <c r="E132" s="24" t="s">
        <v>18</v>
      </c>
      <c r="F132" s="44">
        <f t="shared" si="4"/>
        <v>6.2359999999999998</v>
      </c>
      <c r="G132" s="47">
        <v>38.692</v>
      </c>
      <c r="H132" s="47">
        <v>4.7960000000000003</v>
      </c>
      <c r="I132" s="47">
        <v>6.2030000000000003</v>
      </c>
      <c r="J132" s="47">
        <v>2.5939999999999999</v>
      </c>
      <c r="K132" s="47">
        <v>10.622</v>
      </c>
      <c r="L132" s="47" t="s">
        <v>60</v>
      </c>
      <c r="M132" s="47">
        <v>5.2489999999999997</v>
      </c>
      <c r="N132" s="47">
        <v>10.992000000000001</v>
      </c>
      <c r="O132" s="47">
        <v>2.4670000000000001</v>
      </c>
    </row>
    <row r="133" spans="1:15" x14ac:dyDescent="0.25">
      <c r="A133" s="24" t="s">
        <v>15</v>
      </c>
      <c r="B133" s="24" t="s">
        <v>239</v>
      </c>
      <c r="C133" s="46" t="s">
        <v>166</v>
      </c>
      <c r="D133" s="24"/>
      <c r="E133" s="24" t="s">
        <v>18</v>
      </c>
      <c r="F133" s="44">
        <f t="shared" si="4"/>
        <v>4.97</v>
      </c>
      <c r="G133" s="47">
        <v>0.83899999999999997</v>
      </c>
      <c r="H133" s="47">
        <v>13.757999999999999</v>
      </c>
      <c r="I133" s="47">
        <v>1.8</v>
      </c>
      <c r="J133" s="47" t="s">
        <v>60</v>
      </c>
      <c r="K133" s="47">
        <v>50.939</v>
      </c>
      <c r="L133" s="47" t="s">
        <v>60</v>
      </c>
      <c r="M133" s="47">
        <v>6.0389999999999997</v>
      </c>
      <c r="N133" s="47">
        <v>6.4089999999999998</v>
      </c>
      <c r="O133" s="47">
        <v>2.4620000000000002</v>
      </c>
    </row>
    <row r="134" spans="1:15" x14ac:dyDescent="0.25">
      <c r="A134" s="24" t="s">
        <v>15</v>
      </c>
      <c r="B134" s="24" t="s">
        <v>239</v>
      </c>
      <c r="C134" s="46" t="s">
        <v>99</v>
      </c>
      <c r="D134" s="24"/>
      <c r="E134" s="24" t="s">
        <v>18</v>
      </c>
      <c r="F134" s="44">
        <f t="shared" si="4"/>
        <v>4.6146666666666665</v>
      </c>
      <c r="G134" s="47" t="s">
        <v>60</v>
      </c>
      <c r="H134" s="47" t="s">
        <v>60</v>
      </c>
      <c r="I134" s="47">
        <v>0.55200000000000005</v>
      </c>
      <c r="J134" s="47">
        <v>8.3780000000000001</v>
      </c>
      <c r="K134" s="47">
        <v>12.683999999999999</v>
      </c>
      <c r="L134" s="47" t="s">
        <v>60</v>
      </c>
      <c r="M134" s="47">
        <v>1.5109999999999999</v>
      </c>
      <c r="N134" s="47">
        <v>10.619</v>
      </c>
      <c r="O134" s="47">
        <v>1.714</v>
      </c>
    </row>
    <row r="135" spans="1:15" x14ac:dyDescent="0.25">
      <c r="A135" s="24" t="s">
        <v>15</v>
      </c>
      <c r="B135" s="24" t="s">
        <v>239</v>
      </c>
      <c r="C135" s="46" t="s">
        <v>267</v>
      </c>
      <c r="D135" s="24"/>
      <c r="E135" s="24" t="s">
        <v>18</v>
      </c>
      <c r="F135" s="44">
        <f t="shared" ref="F135:F174" si="5">SUM(M135:O135)/3</f>
        <v>4.3890000000000002</v>
      </c>
      <c r="G135" s="47" t="s">
        <v>60</v>
      </c>
      <c r="H135" s="47" t="s">
        <v>60</v>
      </c>
      <c r="I135" s="47" t="s">
        <v>60</v>
      </c>
      <c r="J135" s="47" t="s">
        <v>60</v>
      </c>
      <c r="K135" s="47" t="s">
        <v>60</v>
      </c>
      <c r="L135" s="47" t="s">
        <v>60</v>
      </c>
      <c r="M135" s="47" t="s">
        <v>60</v>
      </c>
      <c r="N135" s="47">
        <v>7.0949999999999998</v>
      </c>
      <c r="O135" s="47">
        <v>6.0720000000000001</v>
      </c>
    </row>
    <row r="136" spans="1:15" x14ac:dyDescent="0.25">
      <c r="A136" s="24" t="s">
        <v>15</v>
      </c>
      <c r="B136" s="24" t="s">
        <v>239</v>
      </c>
      <c r="C136" s="46" t="s">
        <v>172</v>
      </c>
      <c r="D136" s="24"/>
      <c r="E136" s="24" t="s">
        <v>18</v>
      </c>
      <c r="F136" s="44">
        <f t="shared" si="5"/>
        <v>3.5856666666666666</v>
      </c>
      <c r="G136" s="47" t="s">
        <v>60</v>
      </c>
      <c r="H136" s="47" t="s">
        <v>60</v>
      </c>
      <c r="I136" s="47" t="s">
        <v>60</v>
      </c>
      <c r="J136" s="47" t="s">
        <v>60</v>
      </c>
      <c r="K136" s="47" t="s">
        <v>60</v>
      </c>
      <c r="L136" s="47" t="s">
        <v>60</v>
      </c>
      <c r="M136" s="47">
        <v>10.757</v>
      </c>
      <c r="N136" s="47" t="s">
        <v>60</v>
      </c>
      <c r="O136" s="47" t="s">
        <v>60</v>
      </c>
    </row>
    <row r="137" spans="1:15" x14ac:dyDescent="0.25">
      <c r="A137" s="24" t="s">
        <v>15</v>
      </c>
      <c r="B137" s="24" t="s">
        <v>239</v>
      </c>
      <c r="C137" s="46" t="s">
        <v>116</v>
      </c>
      <c r="D137" s="24"/>
      <c r="E137" s="24" t="s">
        <v>18</v>
      </c>
      <c r="F137" s="44">
        <f t="shared" si="5"/>
        <v>2.8043333333333336</v>
      </c>
      <c r="G137" s="47">
        <v>3.0139999999999998</v>
      </c>
      <c r="H137" s="47" t="s">
        <v>60</v>
      </c>
      <c r="I137" s="47" t="s">
        <v>60</v>
      </c>
      <c r="J137" s="47" t="s">
        <v>60</v>
      </c>
      <c r="K137" s="47" t="s">
        <v>60</v>
      </c>
      <c r="L137" s="47" t="s">
        <v>60</v>
      </c>
      <c r="M137" s="47" t="s">
        <v>60</v>
      </c>
      <c r="N137" s="47">
        <v>8.4130000000000003</v>
      </c>
      <c r="O137" s="47" t="s">
        <v>60</v>
      </c>
    </row>
    <row r="138" spans="1:15" x14ac:dyDescent="0.25">
      <c r="A138" s="24" t="s">
        <v>15</v>
      </c>
      <c r="B138" s="24" t="s">
        <v>239</v>
      </c>
      <c r="C138" s="46" t="s">
        <v>181</v>
      </c>
      <c r="D138" s="24"/>
      <c r="E138" s="24" t="s">
        <v>18</v>
      </c>
      <c r="F138" s="44">
        <f t="shared" si="5"/>
        <v>2.2433333333333332</v>
      </c>
      <c r="G138" s="47">
        <v>952.74800000000005</v>
      </c>
      <c r="H138" s="47" t="s">
        <v>60</v>
      </c>
      <c r="I138" s="47" t="s">
        <v>60</v>
      </c>
      <c r="J138" s="47">
        <v>41.131</v>
      </c>
      <c r="K138" s="47">
        <v>211.12299999999999</v>
      </c>
      <c r="L138" s="47" t="s">
        <v>60</v>
      </c>
      <c r="M138" s="47">
        <v>5.64</v>
      </c>
      <c r="N138" s="47" t="s">
        <v>60</v>
      </c>
      <c r="O138" s="47">
        <v>1.0900000000000001</v>
      </c>
    </row>
    <row r="139" spans="1:15" x14ac:dyDescent="0.25">
      <c r="A139" s="24" t="s">
        <v>15</v>
      </c>
      <c r="B139" s="24" t="s">
        <v>239</v>
      </c>
      <c r="C139" s="46" t="s">
        <v>130</v>
      </c>
      <c r="D139" s="24"/>
      <c r="E139" s="24" t="s">
        <v>18</v>
      </c>
      <c r="F139" s="44">
        <f t="shared" si="5"/>
        <v>2.1273333333333331</v>
      </c>
      <c r="G139" s="47">
        <v>56.863999999999997</v>
      </c>
      <c r="H139" s="47">
        <v>1.4970000000000001</v>
      </c>
      <c r="I139" s="47" t="s">
        <v>60</v>
      </c>
      <c r="J139" s="47" t="s">
        <v>60</v>
      </c>
      <c r="K139" s="47" t="s">
        <v>60</v>
      </c>
      <c r="L139" s="47" t="s">
        <v>60</v>
      </c>
      <c r="M139" s="47" t="s">
        <v>60</v>
      </c>
      <c r="N139" s="47" t="s">
        <v>60</v>
      </c>
      <c r="O139" s="47">
        <v>6.3819999999999997</v>
      </c>
    </row>
    <row r="140" spans="1:15" x14ac:dyDescent="0.25">
      <c r="A140" s="24" t="s">
        <v>15</v>
      </c>
      <c r="B140" s="24" t="s">
        <v>239</v>
      </c>
      <c r="C140" s="46" t="s">
        <v>98</v>
      </c>
      <c r="D140" s="24"/>
      <c r="E140" s="24" t="s">
        <v>18</v>
      </c>
      <c r="F140" s="44">
        <f t="shared" si="5"/>
        <v>2.0893333333333333</v>
      </c>
      <c r="G140" s="47">
        <v>19.791</v>
      </c>
      <c r="H140" s="47">
        <v>2.8010000000000002</v>
      </c>
      <c r="I140" s="47" t="s">
        <v>60</v>
      </c>
      <c r="J140" s="47" t="s">
        <v>60</v>
      </c>
      <c r="K140" s="47" t="s">
        <v>60</v>
      </c>
      <c r="L140" s="47" t="s">
        <v>60</v>
      </c>
      <c r="M140" s="47" t="s">
        <v>60</v>
      </c>
      <c r="N140" s="47" t="s">
        <v>60</v>
      </c>
      <c r="O140" s="47">
        <v>6.2679999999999998</v>
      </c>
    </row>
    <row r="141" spans="1:15" x14ac:dyDescent="0.25">
      <c r="A141" s="24" t="s">
        <v>15</v>
      </c>
      <c r="B141" s="24" t="s">
        <v>239</v>
      </c>
      <c r="C141" s="46" t="s">
        <v>124</v>
      </c>
      <c r="D141" s="24"/>
      <c r="E141" s="24" t="s">
        <v>18</v>
      </c>
      <c r="F141" s="44">
        <f t="shared" si="5"/>
        <v>1.3416666666666668</v>
      </c>
      <c r="G141" s="47" t="s">
        <v>60</v>
      </c>
      <c r="H141" s="47">
        <v>1.3620000000000001</v>
      </c>
      <c r="I141" s="47" t="s">
        <v>60</v>
      </c>
      <c r="J141" s="47">
        <v>0.13400000000000001</v>
      </c>
      <c r="K141" s="47" t="s">
        <v>60</v>
      </c>
      <c r="L141" s="47" t="s">
        <v>60</v>
      </c>
      <c r="M141" s="47" t="s">
        <v>60</v>
      </c>
      <c r="N141" s="47" t="s">
        <v>60</v>
      </c>
      <c r="O141" s="47">
        <v>4.0250000000000004</v>
      </c>
    </row>
    <row r="142" spans="1:15" x14ac:dyDescent="0.25">
      <c r="A142" s="24" t="s">
        <v>15</v>
      </c>
      <c r="B142" s="24" t="s">
        <v>239</v>
      </c>
      <c r="C142" s="46" t="s">
        <v>85</v>
      </c>
      <c r="D142" s="24"/>
      <c r="E142" s="24" t="s">
        <v>18</v>
      </c>
      <c r="F142" s="44">
        <f t="shared" si="5"/>
        <v>0.84533333333333338</v>
      </c>
      <c r="G142" s="47">
        <v>2.5219999999999998</v>
      </c>
      <c r="H142" s="47">
        <v>1.9650000000000001</v>
      </c>
      <c r="I142" s="47">
        <v>5.6150000000000002</v>
      </c>
      <c r="J142" s="47">
        <v>17.757000000000001</v>
      </c>
      <c r="K142" s="47" t="s">
        <v>60</v>
      </c>
      <c r="L142" s="47">
        <v>31.36</v>
      </c>
      <c r="M142" s="47" t="s">
        <v>60</v>
      </c>
      <c r="N142" s="47">
        <v>1E-3</v>
      </c>
      <c r="O142" s="47">
        <v>2.5350000000000001</v>
      </c>
    </row>
    <row r="143" spans="1:15" x14ac:dyDescent="0.25">
      <c r="A143" s="24" t="s">
        <v>15</v>
      </c>
      <c r="B143" s="24" t="s">
        <v>239</v>
      </c>
      <c r="C143" s="46" t="s">
        <v>120</v>
      </c>
      <c r="D143" s="24"/>
      <c r="E143" s="24" t="s">
        <v>18</v>
      </c>
      <c r="F143" s="44">
        <f t="shared" si="5"/>
        <v>0.58133333333333337</v>
      </c>
      <c r="G143" s="47" t="s">
        <v>60</v>
      </c>
      <c r="H143" s="47" t="s">
        <v>60</v>
      </c>
      <c r="I143" s="47" t="s">
        <v>60</v>
      </c>
      <c r="J143" s="47" t="s">
        <v>60</v>
      </c>
      <c r="K143" s="47">
        <v>42.079000000000001</v>
      </c>
      <c r="L143" s="47" t="s">
        <v>60</v>
      </c>
      <c r="M143" s="47" t="s">
        <v>60</v>
      </c>
      <c r="N143" s="47">
        <v>1.744</v>
      </c>
      <c r="O143" s="47" t="s">
        <v>60</v>
      </c>
    </row>
    <row r="144" spans="1:15" x14ac:dyDescent="0.25">
      <c r="A144" s="24" t="s">
        <v>15</v>
      </c>
      <c r="B144" s="24" t="s">
        <v>239</v>
      </c>
      <c r="C144" s="46" t="s">
        <v>188</v>
      </c>
      <c r="D144" s="24"/>
      <c r="E144" s="24" t="s">
        <v>18</v>
      </c>
      <c r="F144" s="44">
        <f t="shared" si="5"/>
        <v>0.42366666666666664</v>
      </c>
      <c r="G144" s="47" t="s">
        <v>60</v>
      </c>
      <c r="H144" s="47" t="s">
        <v>60</v>
      </c>
      <c r="I144" s="47" t="s">
        <v>60</v>
      </c>
      <c r="J144" s="47" t="s">
        <v>60</v>
      </c>
      <c r="K144" s="47" t="s">
        <v>60</v>
      </c>
      <c r="L144" s="47" t="s">
        <v>60</v>
      </c>
      <c r="M144" s="47" t="s">
        <v>60</v>
      </c>
      <c r="N144" s="47">
        <v>1.2709999999999999</v>
      </c>
      <c r="O144" s="47" t="s">
        <v>60</v>
      </c>
    </row>
    <row r="145" spans="1:15" x14ac:dyDescent="0.25">
      <c r="A145" s="24" t="s">
        <v>15</v>
      </c>
      <c r="B145" s="24" t="s">
        <v>239</v>
      </c>
      <c r="C145" s="46" t="s">
        <v>58</v>
      </c>
      <c r="D145" s="24"/>
      <c r="E145" s="24" t="s">
        <v>18</v>
      </c>
      <c r="F145" s="44">
        <f t="shared" si="5"/>
        <v>0.40766666666666668</v>
      </c>
      <c r="G145" s="47">
        <v>19051.826000000001</v>
      </c>
      <c r="H145" s="47">
        <v>5.0069999999999997</v>
      </c>
      <c r="I145" s="47">
        <v>192.34899999999999</v>
      </c>
      <c r="J145" s="47">
        <v>16.547000000000001</v>
      </c>
      <c r="K145" s="47">
        <v>9.1240000000000006</v>
      </c>
      <c r="L145" s="47">
        <v>131.24</v>
      </c>
      <c r="M145" s="47">
        <v>1.2230000000000001</v>
      </c>
      <c r="N145" s="47" t="s">
        <v>60</v>
      </c>
      <c r="O145" s="47" t="s">
        <v>60</v>
      </c>
    </row>
    <row r="146" spans="1:15" x14ac:dyDescent="0.25">
      <c r="A146" s="24" t="s">
        <v>15</v>
      </c>
      <c r="B146" s="24" t="s">
        <v>239</v>
      </c>
      <c r="C146" s="46" t="s">
        <v>184</v>
      </c>
      <c r="D146" s="24"/>
      <c r="E146" s="24" t="s">
        <v>18</v>
      </c>
      <c r="F146" s="44">
        <f t="shared" si="5"/>
        <v>0.30333333333333334</v>
      </c>
      <c r="G146" s="47">
        <v>45.753999999999998</v>
      </c>
      <c r="H146" s="47" t="s">
        <v>60</v>
      </c>
      <c r="I146" s="47">
        <v>25.3</v>
      </c>
      <c r="J146" s="47" t="s">
        <v>60</v>
      </c>
      <c r="K146" s="47">
        <v>0.27200000000000002</v>
      </c>
      <c r="L146" s="47" t="s">
        <v>60</v>
      </c>
      <c r="M146" s="47">
        <v>0.81200000000000006</v>
      </c>
      <c r="N146" s="47" t="s">
        <v>60</v>
      </c>
      <c r="O146" s="47">
        <v>9.8000000000000004E-2</v>
      </c>
    </row>
    <row r="147" spans="1:15" x14ac:dyDescent="0.25">
      <c r="A147" s="24" t="s">
        <v>15</v>
      </c>
      <c r="B147" s="24" t="s">
        <v>239</v>
      </c>
      <c r="C147" s="46" t="s">
        <v>139</v>
      </c>
      <c r="D147" s="24"/>
      <c r="E147" s="24" t="s">
        <v>18</v>
      </c>
      <c r="F147" s="44">
        <f t="shared" si="5"/>
        <v>0.22333333333333336</v>
      </c>
      <c r="G147" s="47">
        <v>515.02499999999998</v>
      </c>
      <c r="H147" s="47">
        <v>27.036000000000001</v>
      </c>
      <c r="I147" s="47">
        <v>178.47399999999999</v>
      </c>
      <c r="J147" s="47">
        <v>4.6840000000000002</v>
      </c>
      <c r="K147" s="47" t="s">
        <v>60</v>
      </c>
      <c r="L147" s="47" t="s">
        <v>60</v>
      </c>
      <c r="M147" s="47" t="s">
        <v>60</v>
      </c>
      <c r="N147" s="47" t="s">
        <v>60</v>
      </c>
      <c r="O147" s="47">
        <v>0.67</v>
      </c>
    </row>
    <row r="148" spans="1:15" x14ac:dyDescent="0.25">
      <c r="A148" s="24" t="s">
        <v>15</v>
      </c>
      <c r="B148" s="24" t="s">
        <v>239</v>
      </c>
      <c r="C148" s="46" t="s">
        <v>80</v>
      </c>
      <c r="D148" s="24"/>
      <c r="E148" s="24" t="s">
        <v>18</v>
      </c>
      <c r="F148" s="44">
        <f t="shared" si="5"/>
        <v>0.17766666666666667</v>
      </c>
      <c r="G148" s="47" t="s">
        <v>60</v>
      </c>
      <c r="H148" s="47" t="s">
        <v>60</v>
      </c>
      <c r="I148" s="47">
        <v>4.8970000000000002</v>
      </c>
      <c r="J148" s="47" t="s">
        <v>60</v>
      </c>
      <c r="K148" s="47" t="s">
        <v>60</v>
      </c>
      <c r="L148" s="47" t="s">
        <v>60</v>
      </c>
      <c r="M148" s="47" t="s">
        <v>60</v>
      </c>
      <c r="N148" s="47">
        <v>0.53300000000000003</v>
      </c>
      <c r="O148" s="47" t="s">
        <v>60</v>
      </c>
    </row>
    <row r="149" spans="1:15" x14ac:dyDescent="0.25">
      <c r="A149" s="24" t="s">
        <v>15</v>
      </c>
      <c r="B149" s="24" t="s">
        <v>239</v>
      </c>
      <c r="C149" s="46" t="s">
        <v>161</v>
      </c>
      <c r="D149" s="24"/>
      <c r="E149" s="24" t="s">
        <v>18</v>
      </c>
      <c r="F149" s="44">
        <f t="shared" si="5"/>
        <v>0.14366666666666666</v>
      </c>
      <c r="G149" s="47" t="s">
        <v>60</v>
      </c>
      <c r="H149" s="47" t="s">
        <v>60</v>
      </c>
      <c r="I149" s="47" t="s">
        <v>60</v>
      </c>
      <c r="J149" s="47" t="s">
        <v>60</v>
      </c>
      <c r="K149" s="47" t="s">
        <v>60</v>
      </c>
      <c r="L149" s="47" t="s">
        <v>60</v>
      </c>
      <c r="M149" s="47" t="s">
        <v>60</v>
      </c>
      <c r="N149" s="47" t="s">
        <v>60</v>
      </c>
      <c r="O149" s="47">
        <v>0.43099999999999999</v>
      </c>
    </row>
    <row r="150" spans="1:15" x14ac:dyDescent="0.25">
      <c r="A150" s="24" t="s">
        <v>15</v>
      </c>
      <c r="B150" s="24" t="s">
        <v>239</v>
      </c>
      <c r="C150" s="46" t="s">
        <v>114</v>
      </c>
      <c r="D150" s="24"/>
      <c r="E150" s="24" t="s">
        <v>18</v>
      </c>
      <c r="F150" s="44">
        <f t="shared" si="5"/>
        <v>1.7333333333333333E-2</v>
      </c>
      <c r="G150" s="47">
        <v>206.66800000000001</v>
      </c>
      <c r="H150" s="47" t="s">
        <v>60</v>
      </c>
      <c r="I150" s="47" t="s">
        <v>60</v>
      </c>
      <c r="J150" s="47" t="s">
        <v>60</v>
      </c>
      <c r="K150" s="47" t="s">
        <v>60</v>
      </c>
      <c r="L150" s="47" t="s">
        <v>60</v>
      </c>
      <c r="M150" s="47" t="s">
        <v>60</v>
      </c>
      <c r="N150" s="47" t="s">
        <v>60</v>
      </c>
      <c r="O150" s="47">
        <v>5.1999999999999998E-2</v>
      </c>
    </row>
    <row r="151" spans="1:15" x14ac:dyDescent="0.25">
      <c r="A151" s="24" t="s">
        <v>15</v>
      </c>
      <c r="B151" s="24" t="s">
        <v>239</v>
      </c>
      <c r="C151" s="46" t="s">
        <v>195</v>
      </c>
      <c r="D151" s="24"/>
      <c r="E151" s="24" t="s">
        <v>18</v>
      </c>
      <c r="F151" s="44">
        <f t="shared" si="5"/>
        <v>0</v>
      </c>
      <c r="G151" s="47">
        <v>42.283999999999999</v>
      </c>
      <c r="H151" s="47" t="s">
        <v>60</v>
      </c>
      <c r="I151" s="47" t="s">
        <v>60</v>
      </c>
      <c r="J151" s="47" t="s">
        <v>60</v>
      </c>
      <c r="K151" s="47" t="s">
        <v>60</v>
      </c>
      <c r="L151" s="47" t="s">
        <v>60</v>
      </c>
      <c r="M151" s="47" t="s">
        <v>60</v>
      </c>
      <c r="N151" s="47" t="s">
        <v>60</v>
      </c>
      <c r="O151" s="47" t="s">
        <v>60</v>
      </c>
    </row>
    <row r="152" spans="1:15" x14ac:dyDescent="0.25">
      <c r="A152" s="24" t="s">
        <v>15</v>
      </c>
      <c r="B152" s="24" t="s">
        <v>239</v>
      </c>
      <c r="C152" s="46" t="s">
        <v>156</v>
      </c>
      <c r="D152" s="24"/>
      <c r="E152" s="24" t="s">
        <v>18</v>
      </c>
      <c r="F152" s="44">
        <f t="shared" si="5"/>
        <v>0</v>
      </c>
      <c r="G152" s="47">
        <v>0.02</v>
      </c>
      <c r="H152" s="47" t="s">
        <v>60</v>
      </c>
      <c r="I152" s="47" t="s">
        <v>60</v>
      </c>
      <c r="J152" s="47">
        <v>107.10599999999999</v>
      </c>
      <c r="K152" s="47" t="s">
        <v>60</v>
      </c>
      <c r="L152" s="47" t="s">
        <v>60</v>
      </c>
      <c r="M152" s="47" t="s">
        <v>60</v>
      </c>
      <c r="N152" s="47" t="s">
        <v>60</v>
      </c>
      <c r="O152" s="47" t="s">
        <v>60</v>
      </c>
    </row>
    <row r="153" spans="1:15" x14ac:dyDescent="0.25">
      <c r="A153" s="24" t="s">
        <v>15</v>
      </c>
      <c r="B153" s="24" t="s">
        <v>239</v>
      </c>
      <c r="C153" s="46" t="s">
        <v>112</v>
      </c>
      <c r="D153" s="24"/>
      <c r="E153" s="24" t="s">
        <v>18</v>
      </c>
      <c r="F153" s="44">
        <f t="shared" si="5"/>
        <v>0</v>
      </c>
      <c r="G153" s="47">
        <v>932.73099999999999</v>
      </c>
      <c r="H153" s="47">
        <v>3054.319</v>
      </c>
      <c r="I153" s="47">
        <v>327.02100000000002</v>
      </c>
      <c r="J153" s="47">
        <v>83.831999999999994</v>
      </c>
      <c r="K153" s="47">
        <v>15.537000000000001</v>
      </c>
      <c r="L153" s="47">
        <v>362.5</v>
      </c>
      <c r="M153" s="47" t="s">
        <v>60</v>
      </c>
      <c r="N153" s="47" t="s">
        <v>60</v>
      </c>
      <c r="O153" s="47" t="s">
        <v>60</v>
      </c>
    </row>
    <row r="154" spans="1:15" x14ac:dyDescent="0.25">
      <c r="A154" s="24" t="s">
        <v>15</v>
      </c>
      <c r="B154" s="24" t="s">
        <v>239</v>
      </c>
      <c r="C154" s="46" t="s">
        <v>123</v>
      </c>
      <c r="D154" s="24"/>
      <c r="E154" s="24" t="s">
        <v>18</v>
      </c>
      <c r="F154" s="44">
        <f t="shared" si="5"/>
        <v>0</v>
      </c>
      <c r="G154" s="47" t="s">
        <v>60</v>
      </c>
      <c r="H154" s="47" t="s">
        <v>60</v>
      </c>
      <c r="I154" s="47">
        <v>38.204999999999998</v>
      </c>
      <c r="J154" s="47" t="s">
        <v>60</v>
      </c>
      <c r="K154" s="47" t="s">
        <v>60</v>
      </c>
      <c r="L154" s="47" t="s">
        <v>60</v>
      </c>
      <c r="M154" s="47" t="s">
        <v>60</v>
      </c>
      <c r="N154" s="47" t="s">
        <v>60</v>
      </c>
      <c r="O154" s="47" t="s">
        <v>60</v>
      </c>
    </row>
    <row r="155" spans="1:15" x14ac:dyDescent="0.25">
      <c r="A155" s="24" t="s">
        <v>15</v>
      </c>
      <c r="B155" s="24" t="s">
        <v>239</v>
      </c>
      <c r="C155" s="46" t="s">
        <v>175</v>
      </c>
      <c r="D155" s="24"/>
      <c r="E155" s="24" t="s">
        <v>18</v>
      </c>
      <c r="F155" s="44">
        <f t="shared" si="5"/>
        <v>0</v>
      </c>
      <c r="G155" s="47" t="s">
        <v>60</v>
      </c>
      <c r="H155" s="47" t="s">
        <v>60</v>
      </c>
      <c r="I155" s="47">
        <v>14.95</v>
      </c>
      <c r="J155" s="47" t="s">
        <v>60</v>
      </c>
      <c r="K155" s="47" t="s">
        <v>60</v>
      </c>
      <c r="L155" s="47" t="s">
        <v>60</v>
      </c>
      <c r="M155" s="47" t="s">
        <v>60</v>
      </c>
      <c r="N155" s="47" t="s">
        <v>60</v>
      </c>
      <c r="O155" s="47" t="s">
        <v>60</v>
      </c>
    </row>
    <row r="156" spans="1:15" x14ac:dyDescent="0.25">
      <c r="A156" s="24" t="s">
        <v>15</v>
      </c>
      <c r="B156" s="24" t="s">
        <v>239</v>
      </c>
      <c r="C156" s="46" t="s">
        <v>201</v>
      </c>
      <c r="D156" s="24"/>
      <c r="E156" s="24" t="s">
        <v>18</v>
      </c>
      <c r="F156" s="44">
        <f t="shared" si="5"/>
        <v>0</v>
      </c>
      <c r="G156" s="47" t="s">
        <v>60</v>
      </c>
      <c r="H156" s="47" t="s">
        <v>60</v>
      </c>
      <c r="I156" s="47" t="s">
        <v>60</v>
      </c>
      <c r="J156" s="47" t="s">
        <v>60</v>
      </c>
      <c r="K156" s="47">
        <v>210.405</v>
      </c>
      <c r="L156" s="47" t="s">
        <v>60</v>
      </c>
      <c r="M156" s="47" t="s">
        <v>60</v>
      </c>
      <c r="N156" s="47" t="s">
        <v>60</v>
      </c>
      <c r="O156" s="47" t="s">
        <v>60</v>
      </c>
    </row>
    <row r="157" spans="1:15" x14ac:dyDescent="0.25">
      <c r="A157" s="24" t="s">
        <v>15</v>
      </c>
      <c r="B157" s="24" t="s">
        <v>239</v>
      </c>
      <c r="C157" s="46" t="s">
        <v>177</v>
      </c>
      <c r="D157" s="24"/>
      <c r="E157" s="24" t="s">
        <v>18</v>
      </c>
      <c r="F157" s="44">
        <f t="shared" si="5"/>
        <v>0</v>
      </c>
      <c r="G157" s="47" t="s">
        <v>60</v>
      </c>
      <c r="H157" s="47">
        <v>213.65100000000001</v>
      </c>
      <c r="I157" s="47" t="s">
        <v>60</v>
      </c>
      <c r="J157" s="47" t="s">
        <v>60</v>
      </c>
      <c r="K157" s="47" t="s">
        <v>60</v>
      </c>
      <c r="L157" s="47" t="s">
        <v>60</v>
      </c>
      <c r="M157" s="47" t="s">
        <v>60</v>
      </c>
      <c r="N157" s="47" t="s">
        <v>60</v>
      </c>
      <c r="O157" s="47" t="s">
        <v>60</v>
      </c>
    </row>
    <row r="158" spans="1:15" x14ac:dyDescent="0.25">
      <c r="A158" s="24" t="s">
        <v>15</v>
      </c>
      <c r="B158" s="24" t="s">
        <v>239</v>
      </c>
      <c r="C158" s="46" t="s">
        <v>274</v>
      </c>
      <c r="D158" s="24"/>
      <c r="E158" s="24" t="s">
        <v>18</v>
      </c>
      <c r="F158" s="44">
        <f t="shared" si="5"/>
        <v>0</v>
      </c>
      <c r="G158" s="47" t="s">
        <v>60</v>
      </c>
      <c r="H158" s="47" t="s">
        <v>60</v>
      </c>
      <c r="I158" s="47" t="s">
        <v>60</v>
      </c>
      <c r="J158" s="47" t="s">
        <v>60</v>
      </c>
      <c r="K158" s="47" t="s">
        <v>60</v>
      </c>
      <c r="L158" s="47">
        <v>11.387</v>
      </c>
      <c r="M158" s="47" t="s">
        <v>60</v>
      </c>
      <c r="N158" s="47" t="s">
        <v>60</v>
      </c>
      <c r="O158" s="47" t="s">
        <v>60</v>
      </c>
    </row>
    <row r="159" spans="1:15" x14ac:dyDescent="0.25">
      <c r="A159" s="24" t="s">
        <v>15</v>
      </c>
      <c r="B159" s="24" t="s">
        <v>239</v>
      </c>
      <c r="C159" s="46" t="s">
        <v>147</v>
      </c>
      <c r="D159" s="24"/>
      <c r="E159" s="24" t="s">
        <v>18</v>
      </c>
      <c r="F159" s="44">
        <f t="shared" si="5"/>
        <v>0</v>
      </c>
      <c r="G159" s="47" t="s">
        <v>60</v>
      </c>
      <c r="H159" s="47">
        <v>1.9079999999999999</v>
      </c>
      <c r="I159" s="47" t="s">
        <v>60</v>
      </c>
      <c r="J159" s="47" t="s">
        <v>60</v>
      </c>
      <c r="K159" s="47" t="s">
        <v>60</v>
      </c>
      <c r="L159" s="47" t="s">
        <v>60</v>
      </c>
      <c r="M159" s="47" t="s">
        <v>60</v>
      </c>
      <c r="N159" s="47" t="s">
        <v>60</v>
      </c>
      <c r="O159" s="47" t="s">
        <v>60</v>
      </c>
    </row>
    <row r="160" spans="1:15" x14ac:dyDescent="0.25">
      <c r="A160" s="24" t="s">
        <v>15</v>
      </c>
      <c r="B160" s="24" t="s">
        <v>239</v>
      </c>
      <c r="C160" s="46" t="s">
        <v>83</v>
      </c>
      <c r="D160" s="24"/>
      <c r="E160" s="24" t="s">
        <v>18</v>
      </c>
      <c r="F160" s="44">
        <f t="shared" si="5"/>
        <v>0</v>
      </c>
      <c r="G160" s="47" t="s">
        <v>60</v>
      </c>
      <c r="H160" s="47" t="s">
        <v>60</v>
      </c>
      <c r="I160" s="47">
        <v>31.308</v>
      </c>
      <c r="J160" s="47" t="s">
        <v>60</v>
      </c>
      <c r="K160" s="47" t="s">
        <v>60</v>
      </c>
      <c r="L160" s="47" t="s">
        <v>60</v>
      </c>
      <c r="M160" s="47" t="s">
        <v>60</v>
      </c>
      <c r="N160" s="47" t="s">
        <v>60</v>
      </c>
      <c r="O160" s="47" t="s">
        <v>60</v>
      </c>
    </row>
    <row r="161" spans="1:15" x14ac:dyDescent="0.25">
      <c r="A161" s="24" t="s">
        <v>15</v>
      </c>
      <c r="B161" s="24" t="s">
        <v>239</v>
      </c>
      <c r="C161" s="46" t="s">
        <v>204</v>
      </c>
      <c r="D161" s="24"/>
      <c r="E161" s="24" t="s">
        <v>18</v>
      </c>
      <c r="F161" s="44">
        <f t="shared" si="5"/>
        <v>0</v>
      </c>
      <c r="G161" s="47">
        <v>0.05</v>
      </c>
      <c r="H161" s="47" t="s">
        <v>60</v>
      </c>
      <c r="I161" s="47" t="s">
        <v>60</v>
      </c>
      <c r="J161" s="47">
        <v>6.7249999999999996</v>
      </c>
      <c r="K161" s="47" t="s">
        <v>60</v>
      </c>
      <c r="L161" s="47" t="s">
        <v>60</v>
      </c>
      <c r="M161" s="47" t="s">
        <v>60</v>
      </c>
      <c r="N161" s="47" t="s">
        <v>60</v>
      </c>
      <c r="O161" s="47" t="s">
        <v>60</v>
      </c>
    </row>
    <row r="162" spans="1:15" x14ac:dyDescent="0.25">
      <c r="A162" s="24" t="s">
        <v>15</v>
      </c>
      <c r="B162" s="24" t="s">
        <v>239</v>
      </c>
      <c r="C162" s="46" t="s">
        <v>104</v>
      </c>
      <c r="D162" s="24"/>
      <c r="E162" s="24" t="s">
        <v>18</v>
      </c>
      <c r="F162" s="44">
        <f t="shared" si="5"/>
        <v>0</v>
      </c>
      <c r="G162" s="47" t="s">
        <v>60</v>
      </c>
      <c r="H162" s="47" t="s">
        <v>60</v>
      </c>
      <c r="I162" s="47" t="s">
        <v>60</v>
      </c>
      <c r="J162" s="47">
        <v>0.29299999999999998</v>
      </c>
      <c r="K162" s="47" t="s">
        <v>60</v>
      </c>
      <c r="L162" s="47" t="s">
        <v>60</v>
      </c>
      <c r="M162" s="47" t="s">
        <v>60</v>
      </c>
      <c r="N162" s="47" t="s">
        <v>60</v>
      </c>
      <c r="O162" s="47" t="s">
        <v>60</v>
      </c>
    </row>
    <row r="163" spans="1:15" x14ac:dyDescent="0.25">
      <c r="A163" s="24" t="s">
        <v>15</v>
      </c>
      <c r="B163" s="24" t="s">
        <v>239</v>
      </c>
      <c r="C163" s="46" t="s">
        <v>158</v>
      </c>
      <c r="D163" s="24"/>
      <c r="E163" s="24" t="s">
        <v>18</v>
      </c>
      <c r="F163" s="44">
        <f t="shared" si="5"/>
        <v>0</v>
      </c>
      <c r="G163" s="47">
        <v>24.975999999999999</v>
      </c>
      <c r="H163" s="47" t="s">
        <v>60</v>
      </c>
      <c r="I163" s="47" t="s">
        <v>60</v>
      </c>
      <c r="J163" s="47" t="s">
        <v>60</v>
      </c>
      <c r="K163" s="47" t="s">
        <v>60</v>
      </c>
      <c r="L163" s="47" t="s">
        <v>60</v>
      </c>
      <c r="M163" s="47" t="s">
        <v>60</v>
      </c>
      <c r="N163" s="47" t="s">
        <v>60</v>
      </c>
      <c r="O163" s="47" t="s">
        <v>60</v>
      </c>
    </row>
    <row r="164" spans="1:15" x14ac:dyDescent="0.25">
      <c r="A164" s="24" t="s">
        <v>15</v>
      </c>
      <c r="B164" s="24" t="s">
        <v>239</v>
      </c>
      <c r="C164" s="46" t="s">
        <v>170</v>
      </c>
      <c r="D164" s="24"/>
      <c r="E164" s="24" t="s">
        <v>18</v>
      </c>
      <c r="F164" s="44">
        <f t="shared" si="5"/>
        <v>0</v>
      </c>
      <c r="G164" s="47">
        <v>0.83399999999999996</v>
      </c>
      <c r="H164" s="47" t="s">
        <v>60</v>
      </c>
      <c r="I164" s="47" t="s">
        <v>60</v>
      </c>
      <c r="J164" s="47" t="s">
        <v>60</v>
      </c>
      <c r="K164" s="47" t="s">
        <v>60</v>
      </c>
      <c r="L164" s="47" t="s">
        <v>60</v>
      </c>
      <c r="M164" s="47" t="s">
        <v>60</v>
      </c>
      <c r="N164" s="47" t="s">
        <v>60</v>
      </c>
      <c r="O164" s="47" t="s">
        <v>60</v>
      </c>
    </row>
    <row r="165" spans="1:15" x14ac:dyDescent="0.25">
      <c r="A165" s="24" t="s">
        <v>15</v>
      </c>
      <c r="B165" s="24" t="s">
        <v>239</v>
      </c>
      <c r="C165" s="46" t="s">
        <v>180</v>
      </c>
      <c r="D165" s="24"/>
      <c r="E165" s="24" t="s">
        <v>18</v>
      </c>
      <c r="F165" s="44">
        <f t="shared" si="5"/>
        <v>0</v>
      </c>
      <c r="G165" s="47">
        <v>82.195999999999998</v>
      </c>
      <c r="H165" s="47">
        <v>528.80600000000004</v>
      </c>
      <c r="I165" s="47">
        <v>62.682000000000002</v>
      </c>
      <c r="J165" s="47" t="s">
        <v>60</v>
      </c>
      <c r="K165" s="47" t="s">
        <v>60</v>
      </c>
      <c r="L165" s="47">
        <v>363.07900000000001</v>
      </c>
      <c r="M165" s="47" t="s">
        <v>60</v>
      </c>
      <c r="N165" s="47" t="s">
        <v>60</v>
      </c>
      <c r="O165" s="47" t="s">
        <v>60</v>
      </c>
    </row>
    <row r="166" spans="1:15" x14ac:dyDescent="0.25">
      <c r="A166" s="24" t="s">
        <v>15</v>
      </c>
      <c r="B166" s="24" t="s">
        <v>239</v>
      </c>
      <c r="C166" s="46" t="s">
        <v>93</v>
      </c>
      <c r="D166" s="24"/>
      <c r="E166" s="24" t="s">
        <v>18</v>
      </c>
      <c r="F166" s="44">
        <f t="shared" si="5"/>
        <v>0</v>
      </c>
      <c r="G166" s="47" t="s">
        <v>60</v>
      </c>
      <c r="H166" s="47" t="s">
        <v>60</v>
      </c>
      <c r="I166" s="47">
        <v>23.754000000000001</v>
      </c>
      <c r="J166" s="47" t="s">
        <v>60</v>
      </c>
      <c r="K166" s="47" t="s">
        <v>60</v>
      </c>
      <c r="L166" s="47" t="s">
        <v>60</v>
      </c>
      <c r="M166" s="47" t="s">
        <v>60</v>
      </c>
      <c r="N166" s="47" t="s">
        <v>60</v>
      </c>
      <c r="O166" s="47" t="s">
        <v>60</v>
      </c>
    </row>
    <row r="167" spans="1:15" x14ac:dyDescent="0.25">
      <c r="A167" s="24" t="s">
        <v>15</v>
      </c>
      <c r="B167" s="24" t="s">
        <v>239</v>
      </c>
      <c r="C167" s="46" t="s">
        <v>165</v>
      </c>
      <c r="D167" s="24"/>
      <c r="E167" s="24" t="s">
        <v>18</v>
      </c>
      <c r="F167" s="44">
        <f t="shared" si="5"/>
        <v>0</v>
      </c>
      <c r="G167" s="47">
        <v>39.465000000000003</v>
      </c>
      <c r="H167" s="47">
        <v>187.065</v>
      </c>
      <c r="I167" s="47" t="s">
        <v>60</v>
      </c>
      <c r="J167" s="47">
        <v>47.537999999999997</v>
      </c>
      <c r="K167" s="47" t="s">
        <v>60</v>
      </c>
      <c r="L167" s="47">
        <v>34.524999999999999</v>
      </c>
      <c r="M167" s="47" t="s">
        <v>60</v>
      </c>
      <c r="N167" s="47" t="s">
        <v>60</v>
      </c>
      <c r="O167" s="47" t="s">
        <v>60</v>
      </c>
    </row>
    <row r="168" spans="1:15" x14ac:dyDescent="0.25">
      <c r="A168" s="24" t="s">
        <v>15</v>
      </c>
      <c r="B168" s="24" t="s">
        <v>239</v>
      </c>
      <c r="C168" s="46" t="s">
        <v>117</v>
      </c>
      <c r="D168" s="24"/>
      <c r="E168" s="24" t="s">
        <v>18</v>
      </c>
      <c r="F168" s="44">
        <f t="shared" si="5"/>
        <v>0</v>
      </c>
      <c r="G168" s="47" t="s">
        <v>60</v>
      </c>
      <c r="H168" s="47" t="s">
        <v>60</v>
      </c>
      <c r="I168" s="47">
        <v>9.8729999999999993</v>
      </c>
      <c r="J168" s="47" t="s">
        <v>60</v>
      </c>
      <c r="K168" s="47" t="s">
        <v>60</v>
      </c>
      <c r="L168" s="47" t="s">
        <v>60</v>
      </c>
      <c r="M168" s="47" t="s">
        <v>60</v>
      </c>
      <c r="N168" s="47" t="s">
        <v>60</v>
      </c>
      <c r="O168" s="47" t="s">
        <v>60</v>
      </c>
    </row>
    <row r="169" spans="1:15" x14ac:dyDescent="0.25">
      <c r="A169" s="24" t="s">
        <v>15</v>
      </c>
      <c r="B169" s="24" t="s">
        <v>239</v>
      </c>
      <c r="C169" s="46" t="s">
        <v>183</v>
      </c>
      <c r="D169" s="24"/>
      <c r="E169" s="24" t="s">
        <v>18</v>
      </c>
      <c r="F169" s="44">
        <f t="shared" si="5"/>
        <v>0</v>
      </c>
      <c r="G169" s="47" t="s">
        <v>60</v>
      </c>
      <c r="H169" s="47">
        <v>21.373000000000001</v>
      </c>
      <c r="I169" s="47" t="s">
        <v>60</v>
      </c>
      <c r="J169" s="47" t="s">
        <v>60</v>
      </c>
      <c r="K169" s="47" t="s">
        <v>60</v>
      </c>
      <c r="L169" s="47" t="s">
        <v>60</v>
      </c>
      <c r="M169" s="47" t="s">
        <v>60</v>
      </c>
      <c r="N169" s="47" t="s">
        <v>60</v>
      </c>
      <c r="O169" s="47" t="s">
        <v>60</v>
      </c>
    </row>
    <row r="170" spans="1:15" x14ac:dyDescent="0.25">
      <c r="A170" s="24" t="s">
        <v>15</v>
      </c>
      <c r="B170" s="24" t="s">
        <v>239</v>
      </c>
      <c r="C170" s="46" t="s">
        <v>22</v>
      </c>
      <c r="D170" s="24"/>
      <c r="E170" s="24" t="s">
        <v>18</v>
      </c>
      <c r="F170" s="44">
        <f t="shared" si="5"/>
        <v>0</v>
      </c>
      <c r="G170" s="47">
        <v>1792.1130000000001</v>
      </c>
      <c r="H170" s="47">
        <v>43738.28</v>
      </c>
      <c r="I170" s="47">
        <v>1E-3</v>
      </c>
      <c r="J170" s="47" t="s">
        <v>60</v>
      </c>
      <c r="K170" s="47">
        <v>1E-3</v>
      </c>
      <c r="L170" s="47" t="s">
        <v>60</v>
      </c>
      <c r="M170" s="47" t="s">
        <v>60</v>
      </c>
      <c r="N170" s="47" t="s">
        <v>60</v>
      </c>
      <c r="O170" s="47" t="s">
        <v>60</v>
      </c>
    </row>
    <row r="171" spans="1:15" x14ac:dyDescent="0.25">
      <c r="A171" s="24" t="s">
        <v>15</v>
      </c>
      <c r="B171" s="24" t="s">
        <v>239</v>
      </c>
      <c r="C171" s="46" t="s">
        <v>206</v>
      </c>
      <c r="D171" s="24"/>
      <c r="E171" s="24" t="s">
        <v>18</v>
      </c>
      <c r="F171" s="44">
        <f t="shared" si="5"/>
        <v>0</v>
      </c>
      <c r="G171" s="47" t="s">
        <v>60</v>
      </c>
      <c r="H171" s="47" t="s">
        <v>60</v>
      </c>
      <c r="I171" s="47">
        <v>59.393000000000001</v>
      </c>
      <c r="J171" s="47">
        <v>147.26599999999999</v>
      </c>
      <c r="K171" s="47">
        <v>207.23699999999999</v>
      </c>
      <c r="L171" s="47" t="s">
        <v>60</v>
      </c>
      <c r="M171" s="47" t="s">
        <v>60</v>
      </c>
      <c r="N171" s="47" t="s">
        <v>60</v>
      </c>
      <c r="O171" s="47" t="s">
        <v>60</v>
      </c>
    </row>
    <row r="172" spans="1:15" x14ac:dyDescent="0.25">
      <c r="A172" s="24" t="s">
        <v>15</v>
      </c>
      <c r="B172" s="24" t="s">
        <v>239</v>
      </c>
      <c r="C172" s="46" t="s">
        <v>207</v>
      </c>
      <c r="D172" s="24"/>
      <c r="E172" s="24" t="s">
        <v>18</v>
      </c>
      <c r="F172" s="44">
        <f t="shared" si="5"/>
        <v>0</v>
      </c>
      <c r="G172" s="47" t="s">
        <v>60</v>
      </c>
      <c r="H172" s="47" t="s">
        <v>60</v>
      </c>
      <c r="I172" s="47" t="s">
        <v>60</v>
      </c>
      <c r="J172" s="47">
        <v>17.282</v>
      </c>
      <c r="K172" s="47" t="s">
        <v>60</v>
      </c>
      <c r="L172" s="47" t="s">
        <v>60</v>
      </c>
      <c r="M172" s="47" t="s">
        <v>60</v>
      </c>
      <c r="N172" s="47" t="s">
        <v>60</v>
      </c>
      <c r="O172" s="47" t="s">
        <v>60</v>
      </c>
    </row>
    <row r="173" spans="1:15" x14ac:dyDescent="0.25">
      <c r="A173" s="24" t="s">
        <v>15</v>
      </c>
      <c r="B173" s="24" t="s">
        <v>239</v>
      </c>
      <c r="C173" s="46" t="s">
        <v>275</v>
      </c>
      <c r="D173" s="24"/>
      <c r="E173" s="24" t="s">
        <v>18</v>
      </c>
      <c r="F173" s="44">
        <f t="shared" si="5"/>
        <v>0</v>
      </c>
      <c r="G173" s="47" t="s">
        <v>60</v>
      </c>
      <c r="H173" s="47" t="s">
        <v>60</v>
      </c>
      <c r="I173" s="47">
        <v>0.498</v>
      </c>
      <c r="J173" s="47">
        <v>1.038</v>
      </c>
      <c r="K173" s="47" t="s">
        <v>60</v>
      </c>
      <c r="L173" s="47" t="s">
        <v>60</v>
      </c>
      <c r="M173" s="47" t="s">
        <v>60</v>
      </c>
      <c r="N173" s="47" t="s">
        <v>60</v>
      </c>
      <c r="O173" s="47" t="s">
        <v>60</v>
      </c>
    </row>
    <row r="174" spans="1:15" x14ac:dyDescent="0.25">
      <c r="A174" s="24" t="s">
        <v>15</v>
      </c>
      <c r="B174" s="24" t="s">
        <v>239</v>
      </c>
      <c r="C174" s="46" t="s">
        <v>174</v>
      </c>
      <c r="D174" s="24"/>
      <c r="E174" s="24" t="s">
        <v>18</v>
      </c>
      <c r="F174" s="44">
        <f t="shared" si="5"/>
        <v>0</v>
      </c>
      <c r="G174" s="47" t="s">
        <v>60</v>
      </c>
      <c r="H174" s="47" t="s">
        <v>60</v>
      </c>
      <c r="I174" s="47" t="s">
        <v>60</v>
      </c>
      <c r="J174" s="47" t="s">
        <v>60</v>
      </c>
      <c r="K174" s="47" t="s">
        <v>60</v>
      </c>
      <c r="L174" s="47">
        <v>7.0620000000000003</v>
      </c>
      <c r="M174" s="47" t="s">
        <v>60</v>
      </c>
      <c r="N174" s="47" t="s">
        <v>60</v>
      </c>
      <c r="O174" s="47" t="s">
        <v>60</v>
      </c>
    </row>
    <row r="176" spans="1:15" x14ac:dyDescent="0.25">
      <c r="A176" s="24" t="s">
        <v>15</v>
      </c>
      <c r="B176" s="24" t="s">
        <v>239</v>
      </c>
      <c r="C176" s="46" t="s">
        <v>208</v>
      </c>
      <c r="D176" s="24" t="s">
        <v>17</v>
      </c>
      <c r="E176" s="24" t="s">
        <v>18</v>
      </c>
      <c r="F176" s="44">
        <v>240.78800000000001</v>
      </c>
      <c r="G176" s="47">
        <v>79.277000000000001</v>
      </c>
      <c r="H176" s="47">
        <v>84.620999999999995</v>
      </c>
      <c r="I176" s="47">
        <v>65.406000000000006</v>
      </c>
      <c r="J176" s="47">
        <v>48.156999999999996</v>
      </c>
      <c r="K176" s="47">
        <v>34.656999999999996</v>
      </c>
      <c r="L176" s="47">
        <v>21.056999999999999</v>
      </c>
      <c r="M176" s="47">
        <v>87.441999999999993</v>
      </c>
      <c r="N176" s="47">
        <v>551.86699999999996</v>
      </c>
      <c r="O176" s="47">
        <v>83.055000000000007</v>
      </c>
    </row>
    <row r="177" spans="1:15" x14ac:dyDescent="0.25">
      <c r="A177" s="24" t="s">
        <v>15</v>
      </c>
      <c r="B177" s="24" t="s">
        <v>239</v>
      </c>
      <c r="C177" s="46" t="s">
        <v>209</v>
      </c>
      <c r="D177" s="24" t="s">
        <v>17</v>
      </c>
      <c r="E177" s="24" t="s">
        <v>18</v>
      </c>
      <c r="F177" s="44">
        <v>219567.17633333334</v>
      </c>
      <c r="G177" s="47">
        <v>212717.88</v>
      </c>
      <c r="H177" s="47">
        <v>144930.93400000001</v>
      </c>
      <c r="I177" s="47">
        <v>61888.512999999999</v>
      </c>
      <c r="J177" s="47">
        <v>43339.330999999998</v>
      </c>
      <c r="K177" s="47">
        <v>48366.337</v>
      </c>
      <c r="L177" s="47">
        <v>110117.298</v>
      </c>
      <c r="M177" s="47">
        <v>403365.348</v>
      </c>
      <c r="N177" s="47">
        <v>130661.764</v>
      </c>
      <c r="O177" s="47">
        <v>124674.417</v>
      </c>
    </row>
    <row r="178" spans="1:15" x14ac:dyDescent="0.25">
      <c r="A178" s="24" t="s">
        <v>15</v>
      </c>
      <c r="B178" s="24" t="s">
        <v>239</v>
      </c>
      <c r="C178" s="46" t="s">
        <v>210</v>
      </c>
      <c r="D178" s="24" t="s">
        <v>17</v>
      </c>
      <c r="E178" s="24" t="s">
        <v>18</v>
      </c>
      <c r="F178" s="44">
        <v>98.507333333333335</v>
      </c>
      <c r="G178" s="47">
        <v>408.00599999999997</v>
      </c>
      <c r="H178" s="47">
        <v>207.39</v>
      </c>
      <c r="I178" s="47">
        <v>70.731999999999999</v>
      </c>
      <c r="J178" s="47">
        <v>1208.9949999999999</v>
      </c>
      <c r="K178" s="47">
        <v>978.96299999999997</v>
      </c>
      <c r="L178" s="47">
        <v>2562.587</v>
      </c>
      <c r="M178" s="47">
        <v>110.54600000000001</v>
      </c>
      <c r="N178" s="47">
        <v>106.15600000000001</v>
      </c>
      <c r="O178" s="47">
        <v>78.819999999999993</v>
      </c>
    </row>
    <row r="179" spans="1:15" x14ac:dyDescent="0.25">
      <c r="A179" s="24" t="s">
        <v>15</v>
      </c>
      <c r="B179" s="24" t="s">
        <v>239</v>
      </c>
      <c r="C179" s="46" t="s">
        <v>211</v>
      </c>
      <c r="D179" s="24" t="s">
        <v>17</v>
      </c>
      <c r="E179" s="24" t="s">
        <v>18</v>
      </c>
      <c r="F179" s="44">
        <v>120.20566666666667</v>
      </c>
      <c r="G179" s="47">
        <v>805.45500000000004</v>
      </c>
      <c r="H179" s="47">
        <v>97.911000000000001</v>
      </c>
      <c r="I179" s="47">
        <v>84.727000000000004</v>
      </c>
      <c r="J179" s="47">
        <v>39.951000000000001</v>
      </c>
      <c r="K179" s="47">
        <v>145.25700000000001</v>
      </c>
      <c r="L179" s="47">
        <v>2069.578</v>
      </c>
      <c r="M179" s="47">
        <v>142.398</v>
      </c>
      <c r="N179" s="47">
        <v>93.507000000000005</v>
      </c>
      <c r="O179" s="47">
        <v>124.712</v>
      </c>
    </row>
    <row r="180" spans="1:15" x14ac:dyDescent="0.25">
      <c r="A180" s="24" t="s">
        <v>15</v>
      </c>
      <c r="B180" s="24" t="s">
        <v>239</v>
      </c>
      <c r="C180" s="46" t="s">
        <v>212</v>
      </c>
      <c r="D180" s="24" t="s">
        <v>17</v>
      </c>
      <c r="E180" s="24" t="s">
        <v>18</v>
      </c>
      <c r="F180" s="44">
        <v>112.64999999999999</v>
      </c>
      <c r="G180" s="47">
        <v>333.745</v>
      </c>
      <c r="H180" s="47">
        <v>93.212999999999994</v>
      </c>
      <c r="I180" s="47">
        <v>46.639000000000003</v>
      </c>
      <c r="J180" s="47">
        <v>240.42099999999999</v>
      </c>
      <c r="K180" s="47">
        <v>6.07</v>
      </c>
      <c r="L180" s="47">
        <v>131.61199999999999</v>
      </c>
      <c r="M180" s="47">
        <v>54.670999999999999</v>
      </c>
      <c r="N180" s="47">
        <v>196.27500000000001</v>
      </c>
      <c r="O180" s="47">
        <v>87.004000000000005</v>
      </c>
    </row>
    <row r="181" spans="1:15" x14ac:dyDescent="0.25">
      <c r="A181" s="24" t="s">
        <v>15</v>
      </c>
      <c r="B181" s="24" t="s">
        <v>239</v>
      </c>
      <c r="C181" s="46" t="s">
        <v>213</v>
      </c>
      <c r="D181" s="24" t="s">
        <v>17</v>
      </c>
      <c r="E181" s="24" t="s">
        <v>18</v>
      </c>
      <c r="F181" s="44">
        <v>161794.42333333331</v>
      </c>
      <c r="G181" s="47">
        <v>74006.354999999996</v>
      </c>
      <c r="H181" s="47">
        <v>96351.646999999997</v>
      </c>
      <c r="I181" s="47">
        <v>77113.514999999999</v>
      </c>
      <c r="J181" s="47">
        <v>56565.19</v>
      </c>
      <c r="K181" s="47">
        <v>57452.798000000003</v>
      </c>
      <c r="L181" s="47">
        <v>67426.767999999996</v>
      </c>
      <c r="M181" s="47">
        <v>169727.66699999999</v>
      </c>
      <c r="N181" s="47">
        <v>198000.23699999999</v>
      </c>
      <c r="O181" s="47">
        <v>117655.36599999999</v>
      </c>
    </row>
    <row r="182" spans="1:15" x14ac:dyDescent="0.25">
      <c r="A182" s="24" t="s">
        <v>15</v>
      </c>
      <c r="B182" s="24" t="s">
        <v>239</v>
      </c>
      <c r="C182" s="46" t="s">
        <v>214</v>
      </c>
      <c r="D182" s="24" t="s">
        <v>17</v>
      </c>
      <c r="E182" s="24" t="s">
        <v>18</v>
      </c>
      <c r="F182" s="44">
        <v>13579.943999999998</v>
      </c>
      <c r="G182" s="47">
        <v>51439.4</v>
      </c>
      <c r="H182" s="47">
        <v>7171.2349999999997</v>
      </c>
      <c r="I182" s="47">
        <v>21644.914000000001</v>
      </c>
      <c r="J182" s="47">
        <v>18718.463</v>
      </c>
      <c r="K182" s="47">
        <v>10658.278</v>
      </c>
      <c r="L182" s="47">
        <v>5904.6679999999997</v>
      </c>
      <c r="M182" s="47">
        <v>13257.333000000001</v>
      </c>
      <c r="N182" s="47">
        <v>16312.228999999999</v>
      </c>
      <c r="O182" s="47">
        <v>11170.27</v>
      </c>
    </row>
    <row r="183" spans="1:15" x14ac:dyDescent="0.25">
      <c r="A183" s="24" t="s">
        <v>15</v>
      </c>
      <c r="B183" s="24" t="s">
        <v>239</v>
      </c>
      <c r="C183" s="46" t="s">
        <v>215</v>
      </c>
      <c r="D183" s="24" t="s">
        <v>17</v>
      </c>
      <c r="E183" s="24" t="s">
        <v>18</v>
      </c>
      <c r="F183" s="44">
        <v>203055.73800000001</v>
      </c>
      <c r="G183" s="47">
        <v>52784.019</v>
      </c>
      <c r="H183" s="47">
        <v>50886.099000000002</v>
      </c>
      <c r="I183" s="47">
        <v>64313.487999999998</v>
      </c>
      <c r="J183" s="47">
        <v>59752.821000000004</v>
      </c>
      <c r="K183" s="47">
        <v>50065.663</v>
      </c>
      <c r="L183" s="47">
        <v>66797.323000000004</v>
      </c>
      <c r="M183" s="47">
        <v>132578.55100000001</v>
      </c>
      <c r="N183" s="47">
        <v>268896.43199999997</v>
      </c>
      <c r="O183" s="47">
        <v>207692.231</v>
      </c>
    </row>
    <row r="184" spans="1:15" x14ac:dyDescent="0.25">
      <c r="A184" s="24" t="s">
        <v>15</v>
      </c>
      <c r="B184" s="24" t="s">
        <v>239</v>
      </c>
      <c r="C184" s="46" t="s">
        <v>216</v>
      </c>
      <c r="D184" s="24" t="s">
        <v>17</v>
      </c>
      <c r="E184" s="24" t="s">
        <v>18</v>
      </c>
      <c r="F184" s="44">
        <v>84581.406666666662</v>
      </c>
      <c r="G184" s="47">
        <v>23906.561000000002</v>
      </c>
      <c r="H184" s="47">
        <v>68754.543000000005</v>
      </c>
      <c r="I184" s="47">
        <v>40109.417999999998</v>
      </c>
      <c r="J184" s="47">
        <v>50266.43</v>
      </c>
      <c r="K184" s="47">
        <v>35328.555999999997</v>
      </c>
      <c r="L184" s="47">
        <v>79006.793000000005</v>
      </c>
      <c r="M184" s="47">
        <v>121950.542</v>
      </c>
      <c r="N184" s="47">
        <v>81039.539000000004</v>
      </c>
      <c r="O184" s="47">
        <v>50754.139000000003</v>
      </c>
    </row>
    <row r="185" spans="1:15" x14ac:dyDescent="0.25">
      <c r="A185" s="24" t="s">
        <v>15</v>
      </c>
      <c r="B185" s="24" t="s">
        <v>239</v>
      </c>
      <c r="C185" s="46" t="s">
        <v>217</v>
      </c>
      <c r="D185" s="24" t="s">
        <v>17</v>
      </c>
      <c r="E185" s="24" t="s">
        <v>18</v>
      </c>
      <c r="F185" s="44">
        <v>455.85899999999998</v>
      </c>
      <c r="G185" s="47">
        <v>2391.1210000000001</v>
      </c>
      <c r="H185" s="47">
        <v>665.048</v>
      </c>
      <c r="I185" s="47">
        <v>2637.3809999999999</v>
      </c>
      <c r="J185" s="47">
        <v>988.77599999999995</v>
      </c>
      <c r="K185" s="47">
        <v>551.94799999999998</v>
      </c>
      <c r="L185" s="47">
        <v>2717.8270000000002</v>
      </c>
      <c r="M185" s="47">
        <v>976.98699999999997</v>
      </c>
      <c r="N185" s="47">
        <v>309.35000000000002</v>
      </c>
      <c r="O185" s="47">
        <v>81.239999999999995</v>
      </c>
    </row>
    <row r="186" spans="1:15" x14ac:dyDescent="0.25">
      <c r="A186" s="24" t="s">
        <v>15</v>
      </c>
      <c r="B186" s="24" t="s">
        <v>239</v>
      </c>
      <c r="C186" s="46" t="s">
        <v>218</v>
      </c>
      <c r="D186" s="24" t="s">
        <v>17</v>
      </c>
      <c r="E186" s="24" t="s">
        <v>18</v>
      </c>
      <c r="F186" s="44">
        <v>1358791.209</v>
      </c>
      <c r="G186" s="47">
        <v>150548.67199999999</v>
      </c>
      <c r="H186" s="47">
        <v>164719.37700000001</v>
      </c>
      <c r="I186" s="47">
        <v>119512.80100000001</v>
      </c>
      <c r="J186" s="47">
        <v>91175.713000000003</v>
      </c>
      <c r="K186" s="47">
        <v>68632.591</v>
      </c>
      <c r="L186" s="47">
        <v>64954.093999999997</v>
      </c>
      <c r="M186" s="47">
        <v>1722428.973</v>
      </c>
      <c r="N186" s="47">
        <v>1412382.331</v>
      </c>
      <c r="O186" s="47">
        <v>941562.32299999997</v>
      </c>
    </row>
    <row r="187" spans="1:15" x14ac:dyDescent="0.25">
      <c r="A187" s="24" t="s">
        <v>15</v>
      </c>
      <c r="B187" s="24" t="s">
        <v>239</v>
      </c>
      <c r="C187" s="46" t="s">
        <v>219</v>
      </c>
      <c r="D187" s="24" t="s">
        <v>17</v>
      </c>
      <c r="E187" s="24" t="s">
        <v>18</v>
      </c>
      <c r="F187" s="44">
        <v>306303.25599999999</v>
      </c>
      <c r="G187" s="47">
        <v>217086.30100000001</v>
      </c>
      <c r="H187" s="47">
        <v>144759.489</v>
      </c>
      <c r="I187" s="47">
        <v>209787.764</v>
      </c>
      <c r="J187" s="47">
        <v>140472.45600000001</v>
      </c>
      <c r="K187" s="47">
        <v>162287.35399999999</v>
      </c>
      <c r="L187" s="47">
        <v>175773.72200000001</v>
      </c>
      <c r="M187" s="47">
        <v>378664.02</v>
      </c>
      <c r="N187" s="47">
        <v>260808.65700000001</v>
      </c>
      <c r="O187" s="47">
        <v>279437.09100000001</v>
      </c>
    </row>
    <row r="188" spans="1:15" x14ac:dyDescent="0.25">
      <c r="A188" s="24" t="s">
        <v>15</v>
      </c>
      <c r="B188" s="24" t="s">
        <v>239</v>
      </c>
      <c r="C188" s="46" t="s">
        <v>220</v>
      </c>
      <c r="D188" s="24" t="s">
        <v>17</v>
      </c>
      <c r="E188" s="24" t="s">
        <v>18</v>
      </c>
      <c r="F188" s="44">
        <v>9215.1470000000008</v>
      </c>
      <c r="G188" s="47">
        <v>9791.7819999999992</v>
      </c>
      <c r="H188" s="47">
        <v>11380.547</v>
      </c>
      <c r="I188" s="47">
        <v>10170.620000000001</v>
      </c>
      <c r="J188" s="47">
        <v>8724.5259999999998</v>
      </c>
      <c r="K188" s="47">
        <v>5582.1940000000004</v>
      </c>
      <c r="L188" s="47">
        <v>5985.8230000000003</v>
      </c>
      <c r="M188" s="47">
        <v>5224.3310000000001</v>
      </c>
      <c r="N188" s="47">
        <v>19070.988000000001</v>
      </c>
      <c r="O188" s="47">
        <v>3350.1219999999998</v>
      </c>
    </row>
    <row r="189" spans="1:15" x14ac:dyDescent="0.25">
      <c r="A189" s="24" t="s">
        <v>15</v>
      </c>
      <c r="B189" s="24" t="s">
        <v>239</v>
      </c>
      <c r="C189" s="46" t="s">
        <v>221</v>
      </c>
      <c r="D189" s="24" t="s">
        <v>17</v>
      </c>
      <c r="E189" s="24" t="s">
        <v>18</v>
      </c>
      <c r="F189" s="44">
        <v>540.02300000000002</v>
      </c>
      <c r="G189" s="47">
        <v>4691.6949999999997</v>
      </c>
      <c r="H189" s="47">
        <v>2402.404</v>
      </c>
      <c r="I189" s="47">
        <v>2085.0079999999998</v>
      </c>
      <c r="J189" s="47">
        <v>1493.076</v>
      </c>
      <c r="K189" s="47">
        <v>935.11599999999999</v>
      </c>
      <c r="L189" s="47">
        <v>1020.909</v>
      </c>
      <c r="M189" s="47">
        <v>1300.48</v>
      </c>
      <c r="N189" s="47">
        <v>119.22</v>
      </c>
      <c r="O189" s="47">
        <v>200.369</v>
      </c>
    </row>
    <row r="190" spans="1:15" x14ac:dyDescent="0.25">
      <c r="A190" s="24" t="s">
        <v>15</v>
      </c>
      <c r="B190" s="24" t="s">
        <v>239</v>
      </c>
      <c r="C190" s="46" t="s">
        <v>222</v>
      </c>
      <c r="D190" s="24" t="s">
        <v>17</v>
      </c>
      <c r="E190" s="24" t="s">
        <v>18</v>
      </c>
      <c r="F190" s="44">
        <v>100.61633333333334</v>
      </c>
      <c r="G190" s="47">
        <v>1.1539999999999999</v>
      </c>
      <c r="H190" s="47">
        <v>0.3</v>
      </c>
      <c r="I190" s="47">
        <v>116.54900000000001</v>
      </c>
      <c r="J190" s="47">
        <v>16.541</v>
      </c>
      <c r="K190" s="47">
        <v>24.154</v>
      </c>
      <c r="L190" s="47" t="s">
        <v>60</v>
      </c>
      <c r="M190" s="47">
        <v>101.26900000000001</v>
      </c>
      <c r="N190" s="47">
        <v>22.207999999999998</v>
      </c>
      <c r="O190" s="47">
        <v>178.37200000000001</v>
      </c>
    </row>
    <row r="191" spans="1:15" x14ac:dyDescent="0.25">
      <c r="A191" s="24" t="s">
        <v>15</v>
      </c>
      <c r="B191" s="24" t="s">
        <v>239</v>
      </c>
      <c r="C191" s="46" t="s">
        <v>223</v>
      </c>
      <c r="D191" s="24" t="s">
        <v>17</v>
      </c>
      <c r="E191" s="24" t="s">
        <v>18</v>
      </c>
      <c r="F191" s="44">
        <v>7637.2166666666662</v>
      </c>
      <c r="G191" s="47">
        <v>13644.204</v>
      </c>
      <c r="H191" s="47">
        <v>12472.571</v>
      </c>
      <c r="I191" s="47">
        <v>12353.37</v>
      </c>
      <c r="J191" s="47">
        <v>13328.03</v>
      </c>
      <c r="K191" s="47">
        <v>16711.187000000002</v>
      </c>
      <c r="L191" s="47">
        <v>14717.540999999999</v>
      </c>
      <c r="M191" s="47">
        <v>7321.0919999999996</v>
      </c>
      <c r="N191" s="47">
        <v>10677.688</v>
      </c>
      <c r="O191" s="47">
        <v>4912.87</v>
      </c>
    </row>
    <row r="192" spans="1:15" x14ac:dyDescent="0.25">
      <c r="A192" s="24" t="s">
        <v>15</v>
      </c>
      <c r="B192" s="24" t="s">
        <v>239</v>
      </c>
      <c r="C192" s="46" t="s">
        <v>224</v>
      </c>
      <c r="D192" s="24" t="s">
        <v>17</v>
      </c>
      <c r="E192" s="24" t="s">
        <v>18</v>
      </c>
      <c r="F192" s="44">
        <v>1122756.0436666666</v>
      </c>
      <c r="G192" s="47">
        <v>66703.335999999996</v>
      </c>
      <c r="H192" s="47">
        <v>90744.183999999994</v>
      </c>
      <c r="I192" s="47">
        <v>43848.012999999999</v>
      </c>
      <c r="J192" s="47">
        <v>62554.747000000003</v>
      </c>
      <c r="K192" s="47">
        <v>49258.81</v>
      </c>
      <c r="L192" s="47">
        <v>38551.663999999997</v>
      </c>
      <c r="M192" s="47">
        <v>1041464.92</v>
      </c>
      <c r="N192" s="47">
        <v>1229341.8400000001</v>
      </c>
      <c r="O192" s="47">
        <v>1097461.371</v>
      </c>
    </row>
    <row r="193" spans="1:15" x14ac:dyDescent="0.25">
      <c r="A193" s="24" t="s">
        <v>15</v>
      </c>
      <c r="B193" s="24" t="s">
        <v>239</v>
      </c>
      <c r="C193" s="46" t="s">
        <v>225</v>
      </c>
      <c r="D193" s="24" t="s">
        <v>17</v>
      </c>
      <c r="E193" s="24" t="s">
        <v>18</v>
      </c>
      <c r="F193" s="44">
        <v>208.74366666666663</v>
      </c>
      <c r="G193" s="47">
        <v>199.69399999999999</v>
      </c>
      <c r="H193" s="47">
        <v>123.46299999999999</v>
      </c>
      <c r="I193" s="47">
        <v>113.941</v>
      </c>
      <c r="J193" s="47">
        <v>108.67100000000001</v>
      </c>
      <c r="K193" s="47">
        <v>21.271999999999998</v>
      </c>
      <c r="L193" s="47">
        <v>167.75899999999999</v>
      </c>
      <c r="M193" s="47">
        <v>362.43299999999999</v>
      </c>
      <c r="N193" s="47">
        <v>206.36799999999999</v>
      </c>
      <c r="O193" s="47">
        <v>57.43</v>
      </c>
    </row>
    <row r="194" spans="1:15" x14ac:dyDescent="0.25">
      <c r="A194" s="24" t="s">
        <v>15</v>
      </c>
      <c r="B194" s="24" t="s">
        <v>239</v>
      </c>
      <c r="C194" s="46" t="s">
        <v>226</v>
      </c>
      <c r="D194" s="24" t="s">
        <v>17</v>
      </c>
      <c r="E194" s="24" t="s">
        <v>18</v>
      </c>
      <c r="F194" s="44">
        <v>83.772000000000006</v>
      </c>
      <c r="G194" s="47">
        <v>285.673</v>
      </c>
      <c r="H194" s="47" t="s">
        <v>60</v>
      </c>
      <c r="I194" s="47">
        <v>22.420999999999999</v>
      </c>
      <c r="J194" s="47">
        <v>0.47699999999999998</v>
      </c>
      <c r="K194" s="47" t="s">
        <v>60</v>
      </c>
      <c r="L194" s="47" t="s">
        <v>60</v>
      </c>
      <c r="M194" s="47">
        <v>146.571</v>
      </c>
      <c r="N194" s="47" t="s">
        <v>60</v>
      </c>
      <c r="O194" s="47">
        <v>104.745</v>
      </c>
    </row>
    <row r="195" spans="1:15" x14ac:dyDescent="0.25">
      <c r="A195" s="24" t="s">
        <v>15</v>
      </c>
      <c r="B195" s="24" t="s">
        <v>239</v>
      </c>
      <c r="C195" s="46" t="s">
        <v>227</v>
      </c>
      <c r="D195" s="24" t="s">
        <v>17</v>
      </c>
      <c r="E195" s="24" t="s">
        <v>18</v>
      </c>
      <c r="F195" s="44">
        <v>515.31933333333325</v>
      </c>
      <c r="G195" s="47" t="s">
        <v>60</v>
      </c>
      <c r="H195" s="47" t="s">
        <v>60</v>
      </c>
      <c r="I195" s="47" t="s">
        <v>60</v>
      </c>
      <c r="J195" s="47">
        <v>992.18600000000004</v>
      </c>
      <c r="K195" s="47">
        <v>487.05599999999998</v>
      </c>
      <c r="L195" s="47">
        <v>593.70100000000002</v>
      </c>
      <c r="M195" s="47">
        <v>101.542</v>
      </c>
      <c r="N195" s="47">
        <v>1444.4159999999999</v>
      </c>
      <c r="O195" s="47" t="s">
        <v>60</v>
      </c>
    </row>
    <row r="196" spans="1:15" x14ac:dyDescent="0.25">
      <c r="A196" s="24" t="s">
        <v>15</v>
      </c>
      <c r="B196" s="24" t="s">
        <v>239</v>
      </c>
      <c r="C196" s="46" t="s">
        <v>228</v>
      </c>
      <c r="D196" s="24" t="s">
        <v>17</v>
      </c>
      <c r="E196" s="24" t="s">
        <v>18</v>
      </c>
      <c r="F196" s="44">
        <v>376.3723333333333</v>
      </c>
      <c r="G196" s="47">
        <v>299.06599999999997</v>
      </c>
      <c r="H196" s="47">
        <v>51.45</v>
      </c>
      <c r="I196" s="47">
        <v>175.13800000000001</v>
      </c>
      <c r="J196" s="47">
        <v>341.54399999999998</v>
      </c>
      <c r="K196" s="47">
        <v>57.866999999999997</v>
      </c>
      <c r="L196" s="47" t="s">
        <v>60</v>
      </c>
      <c r="M196" s="47">
        <v>101.1</v>
      </c>
      <c r="N196" s="47">
        <v>363.93799999999999</v>
      </c>
      <c r="O196" s="47">
        <v>664.07899999999995</v>
      </c>
    </row>
    <row r="197" spans="1:15" x14ac:dyDescent="0.25">
      <c r="A197" s="24" t="s">
        <v>15</v>
      </c>
      <c r="B197" s="24" t="s">
        <v>239</v>
      </c>
      <c r="C197" s="46" t="s">
        <v>229</v>
      </c>
      <c r="D197" s="24" t="s">
        <v>17</v>
      </c>
      <c r="E197" s="24" t="s">
        <v>18</v>
      </c>
      <c r="F197" s="44">
        <v>743214.79999999993</v>
      </c>
      <c r="G197" s="47">
        <v>344987.16899999999</v>
      </c>
      <c r="H197" s="47">
        <v>402570.50799999997</v>
      </c>
      <c r="I197" s="47">
        <v>425743.451</v>
      </c>
      <c r="J197" s="47">
        <v>447490.05599999998</v>
      </c>
      <c r="K197" s="47">
        <v>439022.946</v>
      </c>
      <c r="L197" s="47">
        <v>291810.29800000001</v>
      </c>
      <c r="M197" s="47">
        <v>710713.48899999994</v>
      </c>
      <c r="N197" s="47">
        <v>760530.62</v>
      </c>
      <c r="O197" s="47">
        <v>758400.29099999997</v>
      </c>
    </row>
    <row r="198" spans="1:15" x14ac:dyDescent="0.25">
      <c r="A198" s="24" t="s">
        <v>15</v>
      </c>
      <c r="B198" s="24" t="s">
        <v>239</v>
      </c>
      <c r="C198" s="46" t="s">
        <v>230</v>
      </c>
      <c r="D198" s="24" t="s">
        <v>17</v>
      </c>
      <c r="E198" s="24" t="s">
        <v>18</v>
      </c>
      <c r="F198" s="44">
        <v>7501.5083333333341</v>
      </c>
      <c r="G198" s="47">
        <v>4798.1260000000002</v>
      </c>
      <c r="H198" s="47">
        <v>20243.287</v>
      </c>
      <c r="I198" s="47">
        <v>4884.9440000000004</v>
      </c>
      <c r="J198" s="47">
        <v>2682.1680000000001</v>
      </c>
      <c r="K198" s="47">
        <v>1827.58</v>
      </c>
      <c r="L198" s="47">
        <v>2936.5259999999998</v>
      </c>
      <c r="M198" s="47">
        <v>6188.88</v>
      </c>
      <c r="N198" s="47">
        <v>7638.9650000000001</v>
      </c>
      <c r="O198" s="47">
        <v>8676.68</v>
      </c>
    </row>
    <row r="199" spans="1:15" x14ac:dyDescent="0.25">
      <c r="A199" s="24" t="s">
        <v>15</v>
      </c>
      <c r="B199" s="24" t="s">
        <v>239</v>
      </c>
      <c r="C199" s="46" t="s">
        <v>231</v>
      </c>
      <c r="D199" s="24" t="s">
        <v>17</v>
      </c>
      <c r="E199" s="24" t="s">
        <v>18</v>
      </c>
      <c r="F199" s="44">
        <v>45280.132000000005</v>
      </c>
      <c r="G199" s="47">
        <v>5468.4359999999997</v>
      </c>
      <c r="H199" s="47">
        <v>18679.575000000001</v>
      </c>
      <c r="I199" s="47">
        <v>3513.15</v>
      </c>
      <c r="J199" s="47">
        <v>4308.0959999999995</v>
      </c>
      <c r="K199" s="47">
        <v>562.82799999999997</v>
      </c>
      <c r="L199" s="47">
        <v>1433.5889999999999</v>
      </c>
      <c r="M199" s="47">
        <v>4006.4520000000002</v>
      </c>
      <c r="N199" s="47">
        <v>2568.2379999999998</v>
      </c>
      <c r="O199" s="47">
        <v>129265.70600000001</v>
      </c>
    </row>
    <row r="200" spans="1:15" x14ac:dyDescent="0.25">
      <c r="A200" s="24" t="s">
        <v>15</v>
      </c>
      <c r="B200" s="24" t="s">
        <v>239</v>
      </c>
      <c r="C200" s="46" t="s">
        <v>232</v>
      </c>
      <c r="D200" s="24" t="s">
        <v>17</v>
      </c>
      <c r="E200" s="24" t="s">
        <v>18</v>
      </c>
      <c r="F200" s="44">
        <v>1495.1633333333332</v>
      </c>
      <c r="G200" s="47">
        <v>26.24</v>
      </c>
      <c r="H200" s="47" t="s">
        <v>60</v>
      </c>
      <c r="I200" s="47">
        <v>785.98</v>
      </c>
      <c r="J200" s="47">
        <v>364.83199999999999</v>
      </c>
      <c r="K200" s="47">
        <v>379.28300000000002</v>
      </c>
      <c r="L200" s="47">
        <v>1240.9390000000001</v>
      </c>
      <c r="M200" s="47">
        <v>2469.5210000000002</v>
      </c>
      <c r="N200" s="47">
        <v>25.469000000000001</v>
      </c>
      <c r="O200" s="47">
        <v>1990.5</v>
      </c>
    </row>
    <row r="201" spans="1:15" x14ac:dyDescent="0.25">
      <c r="A201" s="24" t="s">
        <v>15</v>
      </c>
      <c r="B201" s="24" t="s">
        <v>239</v>
      </c>
      <c r="C201" s="46" t="s">
        <v>233</v>
      </c>
      <c r="D201" s="24" t="s">
        <v>17</v>
      </c>
      <c r="E201" s="24" t="s">
        <v>18</v>
      </c>
      <c r="F201" s="44">
        <v>0.70500000000000007</v>
      </c>
      <c r="G201" s="47" t="s">
        <v>60</v>
      </c>
      <c r="H201" s="47">
        <v>0.2</v>
      </c>
      <c r="I201" s="47">
        <v>18.667000000000002</v>
      </c>
      <c r="J201" s="47">
        <v>1.994</v>
      </c>
      <c r="K201" s="47">
        <v>49.918999999999997</v>
      </c>
      <c r="L201" s="47" t="s">
        <v>60</v>
      </c>
      <c r="M201" s="47">
        <v>2.1150000000000002</v>
      </c>
      <c r="N201" s="47" t="s">
        <v>60</v>
      </c>
      <c r="O201" s="47" t="s">
        <v>60</v>
      </c>
    </row>
    <row r="202" spans="1:15" x14ac:dyDescent="0.25">
      <c r="A202" s="24" t="s">
        <v>15</v>
      </c>
      <c r="B202" s="24" t="s">
        <v>239</v>
      </c>
      <c r="C202" s="46" t="s">
        <v>234</v>
      </c>
      <c r="D202" s="24" t="s">
        <v>17</v>
      </c>
      <c r="E202" s="24" t="s">
        <v>18</v>
      </c>
      <c r="F202" s="44">
        <v>39.163666666666664</v>
      </c>
      <c r="G202" s="47">
        <v>233.982</v>
      </c>
      <c r="H202" s="47">
        <v>64.528000000000006</v>
      </c>
      <c r="I202" s="47">
        <v>204.33600000000001</v>
      </c>
      <c r="J202" s="47">
        <v>24.681000000000001</v>
      </c>
      <c r="K202" s="47" t="s">
        <v>60</v>
      </c>
      <c r="L202" s="47">
        <v>41.625</v>
      </c>
      <c r="M202" s="47">
        <v>42.146999999999998</v>
      </c>
      <c r="N202" s="47">
        <v>75.343999999999994</v>
      </c>
      <c r="O202" s="47" t="s">
        <v>60</v>
      </c>
    </row>
    <row r="203" spans="1:15" x14ac:dyDescent="0.25">
      <c r="A203" s="24" t="s">
        <v>15</v>
      </c>
      <c r="B203" s="24" t="s">
        <v>239</v>
      </c>
      <c r="C203" s="46" t="s">
        <v>235</v>
      </c>
      <c r="D203" s="24" t="s">
        <v>17</v>
      </c>
      <c r="E203" s="24" t="s">
        <v>18</v>
      </c>
      <c r="F203" s="44">
        <v>4476.1183333333338</v>
      </c>
      <c r="G203" s="47">
        <v>321.84100000000001</v>
      </c>
      <c r="H203" s="47">
        <v>161.023</v>
      </c>
      <c r="I203" s="47">
        <v>67.629000000000005</v>
      </c>
      <c r="J203" s="47">
        <v>818.05899999999997</v>
      </c>
      <c r="K203" s="47">
        <v>6068.7370000000001</v>
      </c>
      <c r="L203" s="47">
        <v>154.87299999999999</v>
      </c>
      <c r="M203" s="47">
        <v>11331.912</v>
      </c>
      <c r="N203" s="47">
        <v>672.21799999999996</v>
      </c>
      <c r="O203" s="47">
        <v>1424.2249999999999</v>
      </c>
    </row>
  </sheetData>
  <autoFilter ref="A6:Q174">
    <sortState ref="A6:O173">
      <sortCondition descending="1" ref="F5:F173"/>
    </sortState>
  </autoFilter>
  <hyperlinks>
    <hyperlink ref="F1" location="'CONTENTS &amp; NOTES'!A1" display="Return to Contents pag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33"/>
  <sheetViews>
    <sheetView showGridLines="0" workbookViewId="0"/>
  </sheetViews>
  <sheetFormatPr defaultColWidth="9.28515625" defaultRowHeight="12" x14ac:dyDescent="0.25"/>
  <cols>
    <col min="1" max="2" width="9.28515625" style="2"/>
    <col min="3" max="3" width="24" style="2" customWidth="1"/>
    <col min="4" max="4" width="4.42578125" style="2" customWidth="1"/>
    <col min="5" max="5" width="12.42578125" style="2" customWidth="1"/>
    <col min="6" max="6" width="12.42578125" style="3" bestFit="1" customWidth="1"/>
    <col min="7" max="7" width="12.28515625" style="2" customWidth="1"/>
    <col min="8" max="15" width="11.42578125" style="2" bestFit="1" customWidth="1"/>
    <col min="16" max="16384" width="9.28515625" style="2"/>
  </cols>
  <sheetData>
    <row r="1" spans="1:15" ht="14.4" x14ac:dyDescent="0.25">
      <c r="A1" s="1" t="s">
        <v>283</v>
      </c>
      <c r="F1" s="100" t="s">
        <v>363</v>
      </c>
      <c r="G1" s="101"/>
      <c r="H1" s="102"/>
    </row>
    <row r="2" spans="1:15" s="4" customFormat="1" x14ac:dyDescent="0.25">
      <c r="A2" s="4" t="s">
        <v>1</v>
      </c>
      <c r="B2" s="5" t="s">
        <v>2</v>
      </c>
      <c r="F2" s="6"/>
    </row>
    <row r="3" spans="1:15" s="9" customFormat="1" ht="24" x14ac:dyDescent="0.25">
      <c r="A3" s="7" t="s">
        <v>3</v>
      </c>
      <c r="B3" s="7" t="s">
        <v>4</v>
      </c>
      <c r="C3" s="7" t="s">
        <v>5</v>
      </c>
      <c r="D3" s="7"/>
      <c r="E3" s="7" t="s">
        <v>6</v>
      </c>
      <c r="F3" s="8" t="s">
        <v>243</v>
      </c>
      <c r="G3" s="7" t="s">
        <v>8</v>
      </c>
      <c r="H3" s="7" t="s">
        <v>9</v>
      </c>
      <c r="I3" s="7" t="s">
        <v>10</v>
      </c>
      <c r="J3" s="7" t="s">
        <v>11</v>
      </c>
      <c r="K3" s="7" t="s">
        <v>12</v>
      </c>
      <c r="L3" s="7" t="s">
        <v>13</v>
      </c>
      <c r="M3" s="7" t="s">
        <v>14</v>
      </c>
      <c r="N3" s="7" t="s">
        <v>238</v>
      </c>
      <c r="O3" s="7" t="s">
        <v>244</v>
      </c>
    </row>
    <row r="4" spans="1:15" s="9" customFormat="1" x14ac:dyDescent="0.25">
      <c r="A4" s="10"/>
      <c r="B4" s="10"/>
      <c r="C4" s="105" t="s">
        <v>367</v>
      </c>
      <c r="D4" s="10"/>
      <c r="E4" s="10"/>
      <c r="F4" s="45"/>
      <c r="G4" s="12">
        <f t="shared" ref="G4:O4" si="0">(COUNTIF(G7:G9200,"&gt;0")-1)</f>
        <v>223</v>
      </c>
      <c r="H4" s="12">
        <f t="shared" si="0"/>
        <v>221</v>
      </c>
      <c r="I4" s="12">
        <f t="shared" si="0"/>
        <v>221</v>
      </c>
      <c r="J4" s="12">
        <f t="shared" si="0"/>
        <v>222</v>
      </c>
      <c r="K4" s="12">
        <f t="shared" si="0"/>
        <v>222</v>
      </c>
      <c r="L4" s="12">
        <f t="shared" si="0"/>
        <v>223</v>
      </c>
      <c r="M4" s="12">
        <f t="shared" si="0"/>
        <v>220</v>
      </c>
      <c r="N4" s="12">
        <f t="shared" si="0"/>
        <v>221</v>
      </c>
      <c r="O4" s="12">
        <f t="shared" si="0"/>
        <v>221</v>
      </c>
    </row>
    <row r="5" spans="1:15" s="9" customFormat="1" x14ac:dyDescent="0.25">
      <c r="A5" s="10"/>
      <c r="B5" s="10"/>
      <c r="C5" s="104" t="s">
        <v>368</v>
      </c>
      <c r="D5" s="10"/>
      <c r="E5" s="10"/>
      <c r="F5" s="45">
        <f>SUBTOTAL(9,F7:F204)</f>
        <v>309219802.79933321</v>
      </c>
      <c r="G5" s="45">
        <f t="shared" ref="G5:O5" si="1">SUBTOTAL(9,G7:G204)</f>
        <v>100352636.49999999</v>
      </c>
      <c r="H5" s="45">
        <f t="shared" si="1"/>
        <v>121200606.2239999</v>
      </c>
      <c r="I5" s="45">
        <f t="shared" si="1"/>
        <v>145898053.46500003</v>
      </c>
      <c r="J5" s="45">
        <f t="shared" si="1"/>
        <v>181860898.3120001</v>
      </c>
      <c r="K5" s="45">
        <f t="shared" si="1"/>
        <v>176765036.34100008</v>
      </c>
      <c r="L5" s="45">
        <f t="shared" si="1"/>
        <v>220408495.99100021</v>
      </c>
      <c r="M5" s="45">
        <f t="shared" si="1"/>
        <v>301483250.17799997</v>
      </c>
      <c r="N5" s="45">
        <f t="shared" si="1"/>
        <v>289564769.4410004</v>
      </c>
      <c r="O5" s="45">
        <f t="shared" si="1"/>
        <v>336611388.77900004</v>
      </c>
    </row>
    <row r="6" spans="1:15" s="9" customFormat="1" x14ac:dyDescent="0.25">
      <c r="A6" s="13"/>
      <c r="B6" s="13"/>
      <c r="C6" s="13"/>
      <c r="D6" s="13"/>
      <c r="E6" s="13"/>
      <c r="F6" s="14"/>
      <c r="G6" s="13"/>
      <c r="H6" s="13"/>
      <c r="I6" s="13"/>
      <c r="J6" s="13"/>
      <c r="K6" s="13"/>
      <c r="L6" s="13"/>
      <c r="M6" s="13"/>
      <c r="N6" s="13"/>
      <c r="O6" s="13"/>
    </row>
    <row r="7" spans="1:15" s="3" customFormat="1" x14ac:dyDescent="0.25">
      <c r="A7" s="28" t="s">
        <v>15</v>
      </c>
      <c r="B7" s="28" t="s">
        <v>239</v>
      </c>
      <c r="C7" s="106" t="s">
        <v>369</v>
      </c>
      <c r="D7" s="28"/>
      <c r="E7" s="28" t="s">
        <v>18</v>
      </c>
      <c r="F7" s="44">
        <f t="shared" ref="F7:F38" si="2">SUM(M7:O7)/3</f>
        <v>53219789.846333325</v>
      </c>
      <c r="G7" s="15">
        <v>22645004.768999998</v>
      </c>
      <c r="H7" s="15">
        <v>25980977.906000007</v>
      </c>
      <c r="I7" s="15">
        <v>31687143.800000004</v>
      </c>
      <c r="J7" s="15">
        <v>39292194.305999994</v>
      </c>
      <c r="K7" s="15">
        <v>36388891.552000009</v>
      </c>
      <c r="L7" s="15">
        <v>41595237.887999997</v>
      </c>
      <c r="M7" s="15">
        <v>54732558.316999994</v>
      </c>
      <c r="N7" s="15">
        <v>48642544.433000006</v>
      </c>
      <c r="O7" s="15">
        <v>56284266.78899999</v>
      </c>
    </row>
    <row r="8" spans="1:15" x14ac:dyDescent="0.25">
      <c r="A8" s="48" t="s">
        <v>15</v>
      </c>
      <c r="B8" s="48" t="s">
        <v>239</v>
      </c>
      <c r="C8" s="46" t="s">
        <v>19</v>
      </c>
      <c r="D8" s="46"/>
      <c r="E8" s="48" t="s">
        <v>18</v>
      </c>
      <c r="F8" s="44">
        <f t="shared" si="2"/>
        <v>37348820.53633333</v>
      </c>
      <c r="G8" s="47">
        <v>16542685.101</v>
      </c>
      <c r="H8" s="47">
        <v>18705452.048</v>
      </c>
      <c r="I8" s="47">
        <v>20133334.030000001</v>
      </c>
      <c r="J8" s="47">
        <v>21407124.636</v>
      </c>
      <c r="K8" s="47">
        <v>19128199.811000001</v>
      </c>
      <c r="L8" s="47">
        <v>23587441.659000002</v>
      </c>
      <c r="M8" s="47">
        <v>32919043.491</v>
      </c>
      <c r="N8" s="47">
        <v>37170685.935999997</v>
      </c>
      <c r="O8" s="47">
        <v>41956732.181999996</v>
      </c>
    </row>
    <row r="9" spans="1:15" x14ac:dyDescent="0.25">
      <c r="A9" s="48" t="s">
        <v>15</v>
      </c>
      <c r="B9" s="48" t="s">
        <v>239</v>
      </c>
      <c r="C9" s="46" t="s">
        <v>29</v>
      </c>
      <c r="D9" s="46"/>
      <c r="E9" s="48" t="s">
        <v>18</v>
      </c>
      <c r="F9" s="44">
        <f t="shared" si="2"/>
        <v>35710399.847999997</v>
      </c>
      <c r="G9" s="47">
        <v>8421647.8969999999</v>
      </c>
      <c r="H9" s="47">
        <v>11451552.064999999</v>
      </c>
      <c r="I9" s="47">
        <v>14447007.654999999</v>
      </c>
      <c r="J9" s="47">
        <v>19096531.84</v>
      </c>
      <c r="K9" s="47">
        <v>25415974.971999999</v>
      </c>
      <c r="L9" s="47">
        <v>27412252.679000001</v>
      </c>
      <c r="M9" s="47">
        <v>37369374.538999997</v>
      </c>
      <c r="N9" s="47">
        <v>35781393.517999999</v>
      </c>
      <c r="O9" s="47">
        <v>33980431.487000003</v>
      </c>
    </row>
    <row r="10" spans="1:15" x14ac:dyDescent="0.25">
      <c r="A10" s="48" t="s">
        <v>15</v>
      </c>
      <c r="B10" s="48" t="s">
        <v>239</v>
      </c>
      <c r="C10" s="46" t="s">
        <v>25</v>
      </c>
      <c r="D10" s="46"/>
      <c r="E10" s="48" t="s">
        <v>18</v>
      </c>
      <c r="F10" s="44">
        <f t="shared" si="2"/>
        <v>15954642.701333335</v>
      </c>
      <c r="G10" s="47">
        <v>7183792.3080000002</v>
      </c>
      <c r="H10" s="47">
        <v>7829167.5810000002</v>
      </c>
      <c r="I10" s="47">
        <v>9491978.1779999994</v>
      </c>
      <c r="J10" s="47">
        <v>10093926.793</v>
      </c>
      <c r="K10" s="47">
        <v>10370052.494000001</v>
      </c>
      <c r="L10" s="47">
        <v>17439991.278000001</v>
      </c>
      <c r="M10" s="47">
        <v>16717786.255999999</v>
      </c>
      <c r="N10" s="47">
        <v>14729316.558</v>
      </c>
      <c r="O10" s="47">
        <v>16416825.289999999</v>
      </c>
    </row>
    <row r="11" spans="1:15" x14ac:dyDescent="0.25">
      <c r="A11" s="48" t="s">
        <v>15</v>
      </c>
      <c r="B11" s="48" t="s">
        <v>239</v>
      </c>
      <c r="C11" s="46" t="s">
        <v>30</v>
      </c>
      <c r="D11" s="46"/>
      <c r="E11" s="48" t="s">
        <v>18</v>
      </c>
      <c r="F11" s="44">
        <f t="shared" si="2"/>
        <v>14456404.677666666</v>
      </c>
      <c r="G11" s="47">
        <v>5427554.7240000004</v>
      </c>
      <c r="H11" s="47">
        <v>6127249.915</v>
      </c>
      <c r="I11" s="47">
        <v>6390067.9649999999</v>
      </c>
      <c r="J11" s="47">
        <v>8853899.6079999991</v>
      </c>
      <c r="K11" s="47">
        <v>6827539.2050000001</v>
      </c>
      <c r="L11" s="47">
        <v>9066230.0800000001</v>
      </c>
      <c r="M11" s="47">
        <v>15627481.316</v>
      </c>
      <c r="N11" s="47">
        <v>13552710.810000001</v>
      </c>
      <c r="O11" s="47">
        <v>14189021.907</v>
      </c>
    </row>
    <row r="12" spans="1:15" x14ac:dyDescent="0.25">
      <c r="A12" s="48" t="s">
        <v>15</v>
      </c>
      <c r="B12" s="48" t="s">
        <v>239</v>
      </c>
      <c r="C12" s="46" t="s">
        <v>27</v>
      </c>
      <c r="D12" s="46"/>
      <c r="E12" s="48" t="s">
        <v>18</v>
      </c>
      <c r="F12" s="44">
        <f t="shared" si="2"/>
        <v>12730976.950999999</v>
      </c>
      <c r="G12" s="47">
        <v>4436316.0180000002</v>
      </c>
      <c r="H12" s="47">
        <v>4478267.3909999998</v>
      </c>
      <c r="I12" s="47">
        <v>5844994.3370000003</v>
      </c>
      <c r="J12" s="47">
        <v>6770545.4780000001</v>
      </c>
      <c r="K12" s="47">
        <v>7155708.4929999998</v>
      </c>
      <c r="L12" s="47">
        <v>9508276.4489999991</v>
      </c>
      <c r="M12" s="47">
        <v>12585973.65</v>
      </c>
      <c r="N12" s="47">
        <v>11940401.880999999</v>
      </c>
      <c r="O12" s="47">
        <v>13666555.322000001</v>
      </c>
    </row>
    <row r="13" spans="1:15" x14ac:dyDescent="0.25">
      <c r="A13" s="48" t="s">
        <v>15</v>
      </c>
      <c r="B13" s="48" t="s">
        <v>239</v>
      </c>
      <c r="C13" s="46" t="s">
        <v>22</v>
      </c>
      <c r="D13" s="46"/>
      <c r="E13" s="48" t="s">
        <v>18</v>
      </c>
      <c r="F13" s="44">
        <f t="shared" si="2"/>
        <v>9918057.4773333333</v>
      </c>
      <c r="G13" s="47">
        <v>218919.62700000001</v>
      </c>
      <c r="H13" s="47">
        <v>189947.87400000001</v>
      </c>
      <c r="I13" s="47">
        <v>215115.99</v>
      </c>
      <c r="J13" s="47">
        <v>793251.70499999996</v>
      </c>
      <c r="K13" s="47">
        <v>6866167.5860000001</v>
      </c>
      <c r="L13" s="47">
        <v>2938170.963</v>
      </c>
      <c r="M13" s="47">
        <v>18842078.063999999</v>
      </c>
      <c r="N13" s="47">
        <v>2434522.5809999998</v>
      </c>
      <c r="O13" s="47">
        <v>8477571.7870000005</v>
      </c>
    </row>
    <row r="14" spans="1:15" x14ac:dyDescent="0.25">
      <c r="A14" s="48" t="s">
        <v>15</v>
      </c>
      <c r="B14" s="48" t="s">
        <v>239</v>
      </c>
      <c r="C14" s="46" t="s">
        <v>31</v>
      </c>
      <c r="D14" s="46"/>
      <c r="E14" s="48" t="s">
        <v>18</v>
      </c>
      <c r="F14" s="44">
        <f t="shared" si="2"/>
        <v>8679115.3460000008</v>
      </c>
      <c r="G14" s="47">
        <v>1713419.858</v>
      </c>
      <c r="H14" s="47">
        <v>2329926.861</v>
      </c>
      <c r="I14" s="47">
        <v>3246112.5269999998</v>
      </c>
      <c r="J14" s="47">
        <v>5375371.7089999998</v>
      </c>
      <c r="K14" s="47">
        <v>3867829.6940000001</v>
      </c>
      <c r="L14" s="47">
        <v>4483703.6239999998</v>
      </c>
      <c r="M14" s="47">
        <v>5133491.1440000003</v>
      </c>
      <c r="N14" s="47">
        <v>8546653.7609999999</v>
      </c>
      <c r="O14" s="47">
        <v>12357201.132999999</v>
      </c>
    </row>
    <row r="15" spans="1:15" x14ac:dyDescent="0.25">
      <c r="A15" s="48" t="s">
        <v>15</v>
      </c>
      <c r="B15" s="48" t="s">
        <v>239</v>
      </c>
      <c r="C15" s="46" t="s">
        <v>23</v>
      </c>
      <c r="D15" s="46"/>
      <c r="E15" s="48" t="s">
        <v>18</v>
      </c>
      <c r="F15" s="44">
        <f t="shared" si="2"/>
        <v>6444544.7566666668</v>
      </c>
      <c r="G15" s="47">
        <v>2455238.9449999998</v>
      </c>
      <c r="H15" s="47">
        <v>2804219.727</v>
      </c>
      <c r="I15" s="47">
        <v>3263388.699</v>
      </c>
      <c r="J15" s="47">
        <v>3624208.8470000001</v>
      </c>
      <c r="K15" s="47">
        <v>3215708.76</v>
      </c>
      <c r="L15" s="47">
        <v>4805076.5729999999</v>
      </c>
      <c r="M15" s="47">
        <v>5592607.8039999995</v>
      </c>
      <c r="N15" s="47">
        <v>6415550.0480000004</v>
      </c>
      <c r="O15" s="47">
        <v>7325476.4179999996</v>
      </c>
    </row>
    <row r="16" spans="1:15" x14ac:dyDescent="0.25">
      <c r="A16" s="48" t="s">
        <v>15</v>
      </c>
      <c r="B16" s="48" t="s">
        <v>239</v>
      </c>
      <c r="C16" s="46" t="s">
        <v>45</v>
      </c>
      <c r="D16" s="46"/>
      <c r="E16" s="48" t="s">
        <v>18</v>
      </c>
      <c r="F16" s="44">
        <f t="shared" si="2"/>
        <v>5993367.9589999998</v>
      </c>
      <c r="G16" s="47">
        <v>1390065.915</v>
      </c>
      <c r="H16" s="47">
        <v>1869806.023</v>
      </c>
      <c r="I16" s="47">
        <v>1878195.5020000001</v>
      </c>
      <c r="J16" s="47">
        <v>2659313.6189999999</v>
      </c>
      <c r="K16" s="47">
        <v>3002990.6850000001</v>
      </c>
      <c r="L16" s="47">
        <v>4557082.7019999996</v>
      </c>
      <c r="M16" s="47">
        <v>6400247.75</v>
      </c>
      <c r="N16" s="47">
        <v>6021917.5369999995</v>
      </c>
      <c r="O16" s="47">
        <v>5557938.5899999999</v>
      </c>
    </row>
    <row r="17" spans="1:15" x14ac:dyDescent="0.25">
      <c r="A17" s="48" t="s">
        <v>15</v>
      </c>
      <c r="B17" s="48" t="s">
        <v>239</v>
      </c>
      <c r="C17" s="46" t="s">
        <v>32</v>
      </c>
      <c r="D17" s="46"/>
      <c r="E17" s="48" t="s">
        <v>18</v>
      </c>
      <c r="F17" s="44">
        <f t="shared" si="2"/>
        <v>5888619.1409999998</v>
      </c>
      <c r="G17" s="47">
        <v>969811.75399999996</v>
      </c>
      <c r="H17" s="47">
        <v>1498120.976</v>
      </c>
      <c r="I17" s="47">
        <v>1899789.9950000001</v>
      </c>
      <c r="J17" s="47">
        <v>3250049.801</v>
      </c>
      <c r="K17" s="47">
        <v>1781931.1850000001</v>
      </c>
      <c r="L17" s="47">
        <v>3669558.111</v>
      </c>
      <c r="M17" s="47">
        <v>5391310.1090000002</v>
      </c>
      <c r="N17" s="47">
        <v>6162711.6540000001</v>
      </c>
      <c r="O17" s="47">
        <v>6111835.6600000001</v>
      </c>
    </row>
    <row r="18" spans="1:15" x14ac:dyDescent="0.25">
      <c r="A18" s="48" t="s">
        <v>15</v>
      </c>
      <c r="B18" s="48" t="s">
        <v>239</v>
      </c>
      <c r="C18" s="46" t="s">
        <v>40</v>
      </c>
      <c r="D18" s="46"/>
      <c r="E18" s="48" t="s">
        <v>18</v>
      </c>
      <c r="F18" s="44">
        <f t="shared" si="2"/>
        <v>5011783.6303333333</v>
      </c>
      <c r="G18" s="47">
        <v>1404100.618</v>
      </c>
      <c r="H18" s="47">
        <v>2094445.017</v>
      </c>
      <c r="I18" s="47">
        <v>2129593.4419999998</v>
      </c>
      <c r="J18" s="47">
        <v>2480947.91</v>
      </c>
      <c r="K18" s="47">
        <v>1959652.8770000001</v>
      </c>
      <c r="L18" s="47">
        <v>3650058.3339999998</v>
      </c>
      <c r="M18" s="47">
        <v>4319584.1289999997</v>
      </c>
      <c r="N18" s="47">
        <v>4973299.9340000004</v>
      </c>
      <c r="O18" s="47">
        <v>5742466.8279999997</v>
      </c>
    </row>
    <row r="19" spans="1:15" x14ac:dyDescent="0.25">
      <c r="A19" s="48" t="s">
        <v>15</v>
      </c>
      <c r="B19" s="48" t="s">
        <v>239</v>
      </c>
      <c r="C19" s="46" t="s">
        <v>257</v>
      </c>
      <c r="D19" s="46"/>
      <c r="E19" s="48" t="s">
        <v>18</v>
      </c>
      <c r="F19" s="44">
        <f t="shared" si="2"/>
        <v>4778712.5100000007</v>
      </c>
      <c r="G19" s="47">
        <v>1719788.65</v>
      </c>
      <c r="H19" s="47">
        <v>1667809.399</v>
      </c>
      <c r="I19" s="47">
        <v>2063793.277</v>
      </c>
      <c r="J19" s="47">
        <v>3243375.89</v>
      </c>
      <c r="K19" s="47">
        <v>2177375.1370000001</v>
      </c>
      <c r="L19" s="47">
        <v>3016574.7050000001</v>
      </c>
      <c r="M19" s="47">
        <v>3405515.54</v>
      </c>
      <c r="N19" s="47">
        <v>4936672.398</v>
      </c>
      <c r="O19" s="47">
        <v>5993949.5920000002</v>
      </c>
    </row>
    <row r="20" spans="1:15" x14ac:dyDescent="0.25">
      <c r="A20" s="48" t="s">
        <v>15</v>
      </c>
      <c r="B20" s="48" t="s">
        <v>239</v>
      </c>
      <c r="C20" s="46" t="s">
        <v>28</v>
      </c>
      <c r="D20" s="46"/>
      <c r="E20" s="48" t="s">
        <v>18</v>
      </c>
      <c r="F20" s="44">
        <f t="shared" si="2"/>
        <v>4373923.6660000002</v>
      </c>
      <c r="G20" s="47">
        <v>1519552.4469999999</v>
      </c>
      <c r="H20" s="47">
        <v>2321995.142</v>
      </c>
      <c r="I20" s="47">
        <v>2462508.31</v>
      </c>
      <c r="J20" s="47">
        <v>3773311.534</v>
      </c>
      <c r="K20" s="47">
        <v>3772265.0529999998</v>
      </c>
      <c r="L20" s="47">
        <v>3634463.2779999999</v>
      </c>
      <c r="M20" s="47">
        <v>4549868.7319999998</v>
      </c>
      <c r="N20" s="47">
        <v>4076362.5830000001</v>
      </c>
      <c r="O20" s="47">
        <v>4495539.6830000002</v>
      </c>
    </row>
    <row r="21" spans="1:15" x14ac:dyDescent="0.25">
      <c r="A21" s="48" t="s">
        <v>15</v>
      </c>
      <c r="B21" s="48" t="s">
        <v>239</v>
      </c>
      <c r="C21" s="46" t="s">
        <v>43</v>
      </c>
      <c r="D21" s="46"/>
      <c r="E21" s="48" t="s">
        <v>18</v>
      </c>
      <c r="F21" s="44">
        <f t="shared" si="2"/>
        <v>4370766.4343333328</v>
      </c>
      <c r="G21" s="47">
        <v>633465.39800000004</v>
      </c>
      <c r="H21" s="47">
        <v>874097.62300000002</v>
      </c>
      <c r="I21" s="47">
        <v>1241477.1100000001</v>
      </c>
      <c r="J21" s="47">
        <v>1812606.81</v>
      </c>
      <c r="K21" s="47">
        <v>1833500.432</v>
      </c>
      <c r="L21" s="47">
        <v>2475595.5660000001</v>
      </c>
      <c r="M21" s="47">
        <v>3466525.1129999999</v>
      </c>
      <c r="N21" s="47">
        <v>3658160.423</v>
      </c>
      <c r="O21" s="47">
        <v>5987613.767</v>
      </c>
    </row>
    <row r="22" spans="1:15" x14ac:dyDescent="0.25">
      <c r="A22" s="48" t="s">
        <v>15</v>
      </c>
      <c r="B22" s="48" t="s">
        <v>239</v>
      </c>
      <c r="C22" s="46" t="s">
        <v>41</v>
      </c>
      <c r="D22" s="46"/>
      <c r="E22" s="48" t="s">
        <v>18</v>
      </c>
      <c r="F22" s="44">
        <f t="shared" si="2"/>
        <v>4362278.8303333335</v>
      </c>
      <c r="G22" s="47">
        <v>1143774.703</v>
      </c>
      <c r="H22" s="47">
        <v>1331364.9129999999</v>
      </c>
      <c r="I22" s="47">
        <v>1850253.601</v>
      </c>
      <c r="J22" s="47">
        <v>3034407.835</v>
      </c>
      <c r="K22" s="47">
        <v>3524713.7050000001</v>
      </c>
      <c r="L22" s="47">
        <v>3555311.7689999999</v>
      </c>
      <c r="M22" s="47">
        <v>3798819.6869999999</v>
      </c>
      <c r="N22" s="47">
        <v>3791195.5180000002</v>
      </c>
      <c r="O22" s="47">
        <v>5496821.2860000003</v>
      </c>
    </row>
    <row r="23" spans="1:15" x14ac:dyDescent="0.25">
      <c r="A23" s="48" t="s">
        <v>15</v>
      </c>
      <c r="B23" s="48" t="s">
        <v>239</v>
      </c>
      <c r="C23" s="46" t="s">
        <v>46</v>
      </c>
      <c r="D23" s="46"/>
      <c r="E23" s="48" t="s">
        <v>18</v>
      </c>
      <c r="F23" s="44">
        <f t="shared" si="2"/>
        <v>4339709.7726666667</v>
      </c>
      <c r="G23" s="47">
        <v>1939282.436</v>
      </c>
      <c r="H23" s="47">
        <v>2105026.0210000002</v>
      </c>
      <c r="I23" s="47">
        <v>2594191.6889999998</v>
      </c>
      <c r="J23" s="47">
        <v>2838024.3620000002</v>
      </c>
      <c r="K23" s="47">
        <v>1724636.68</v>
      </c>
      <c r="L23" s="47">
        <v>3305123.264</v>
      </c>
      <c r="M23" s="47">
        <v>4452042.5379999997</v>
      </c>
      <c r="N23" s="47">
        <v>3813119.5449999999</v>
      </c>
      <c r="O23" s="47">
        <v>4753967.2350000003</v>
      </c>
    </row>
    <row r="24" spans="1:15" x14ac:dyDescent="0.25">
      <c r="A24" s="48" t="s">
        <v>15</v>
      </c>
      <c r="B24" s="48" t="s">
        <v>239</v>
      </c>
      <c r="C24" s="46" t="s">
        <v>21</v>
      </c>
      <c r="D24" s="46"/>
      <c r="E24" s="48" t="s">
        <v>18</v>
      </c>
      <c r="F24" s="44">
        <f t="shared" si="2"/>
        <v>3948539.85</v>
      </c>
      <c r="G24" s="47">
        <v>929999.07200000004</v>
      </c>
      <c r="H24" s="47">
        <v>1158087.9310000001</v>
      </c>
      <c r="I24" s="47">
        <v>1692386.139</v>
      </c>
      <c r="J24" s="47">
        <v>1618267.19</v>
      </c>
      <c r="K24" s="47">
        <v>1278584.5279999999</v>
      </c>
      <c r="L24" s="47">
        <v>2321435.5359999998</v>
      </c>
      <c r="M24" s="47">
        <v>3617999.5550000002</v>
      </c>
      <c r="N24" s="47">
        <v>3672082.2259999998</v>
      </c>
      <c r="O24" s="47">
        <v>4555537.7690000003</v>
      </c>
    </row>
    <row r="25" spans="1:15" x14ac:dyDescent="0.25">
      <c r="A25" s="48" t="s">
        <v>15</v>
      </c>
      <c r="B25" s="48" t="s">
        <v>239</v>
      </c>
      <c r="C25" s="46" t="s">
        <v>136</v>
      </c>
      <c r="D25" s="46"/>
      <c r="E25" s="48" t="s">
        <v>18</v>
      </c>
      <c r="F25" s="44">
        <f t="shared" si="2"/>
        <v>3833862.6596666663</v>
      </c>
      <c r="G25" s="47">
        <v>1133325.4029999999</v>
      </c>
      <c r="H25" s="47">
        <v>1296283.8970000001</v>
      </c>
      <c r="I25" s="47">
        <v>1543454.548</v>
      </c>
      <c r="J25" s="47">
        <v>1604346.206</v>
      </c>
      <c r="K25" s="47">
        <v>1624868.31</v>
      </c>
      <c r="L25" s="47">
        <v>2798292.395</v>
      </c>
      <c r="M25" s="47">
        <v>3680763.6340000001</v>
      </c>
      <c r="N25" s="47">
        <v>3804274.6469999999</v>
      </c>
      <c r="O25" s="47">
        <v>4016549.6979999999</v>
      </c>
    </row>
    <row r="26" spans="1:15" x14ac:dyDescent="0.25">
      <c r="A26" s="48" t="s">
        <v>15</v>
      </c>
      <c r="B26" s="48" t="s">
        <v>239</v>
      </c>
      <c r="C26" s="46" t="s">
        <v>35</v>
      </c>
      <c r="D26" s="46"/>
      <c r="E26" s="48" t="s">
        <v>18</v>
      </c>
      <c r="F26" s="44">
        <f t="shared" si="2"/>
        <v>3489442.9750000001</v>
      </c>
      <c r="G26" s="47">
        <v>1072988.4110000001</v>
      </c>
      <c r="H26" s="47">
        <v>1617340.007</v>
      </c>
      <c r="I26" s="47">
        <v>1845260.439</v>
      </c>
      <c r="J26" s="47">
        <v>2335908.4410000001</v>
      </c>
      <c r="K26" s="47">
        <v>1949088.2039999999</v>
      </c>
      <c r="L26" s="47">
        <v>2509258.2949999999</v>
      </c>
      <c r="M26" s="47">
        <v>2462294.5010000002</v>
      </c>
      <c r="N26" s="47">
        <v>2572133.75</v>
      </c>
      <c r="O26" s="47">
        <v>5433900.6739999996</v>
      </c>
    </row>
    <row r="27" spans="1:15" x14ac:dyDescent="0.25">
      <c r="A27" s="48" t="s">
        <v>15</v>
      </c>
      <c r="B27" s="48" t="s">
        <v>239</v>
      </c>
      <c r="C27" s="46" t="s">
        <v>44</v>
      </c>
      <c r="D27" s="46"/>
      <c r="E27" s="48" t="s">
        <v>18</v>
      </c>
      <c r="F27" s="44">
        <f t="shared" si="2"/>
        <v>3475286.8436666667</v>
      </c>
      <c r="G27" s="47">
        <v>1059266.699</v>
      </c>
      <c r="H27" s="47">
        <v>1350984.5630000001</v>
      </c>
      <c r="I27" s="47">
        <v>1673337.3019999999</v>
      </c>
      <c r="J27" s="47">
        <v>2005280.476</v>
      </c>
      <c r="K27" s="47">
        <v>1710808.1170000001</v>
      </c>
      <c r="L27" s="47">
        <v>2139581.4929999998</v>
      </c>
      <c r="M27" s="47">
        <v>2767920.216</v>
      </c>
      <c r="N27" s="47">
        <v>3454127.1</v>
      </c>
      <c r="O27" s="47">
        <v>4203813.2149999999</v>
      </c>
    </row>
    <row r="28" spans="1:15" x14ac:dyDescent="0.25">
      <c r="A28" s="48" t="s">
        <v>15</v>
      </c>
      <c r="B28" s="48" t="s">
        <v>239</v>
      </c>
      <c r="C28" s="46" t="s">
        <v>62</v>
      </c>
      <c r="D28" s="46"/>
      <c r="E28" s="48" t="s">
        <v>18</v>
      </c>
      <c r="F28" s="44">
        <f t="shared" si="2"/>
        <v>3249764.8936666665</v>
      </c>
      <c r="G28" s="47">
        <v>453342.80499999999</v>
      </c>
      <c r="H28" s="47">
        <v>1286170.7379999999</v>
      </c>
      <c r="I28" s="47">
        <v>1305393.865</v>
      </c>
      <c r="J28" s="47">
        <v>1634414.071</v>
      </c>
      <c r="K28" s="47">
        <v>1358247.412</v>
      </c>
      <c r="L28" s="47">
        <v>1995744.78</v>
      </c>
      <c r="M28" s="47">
        <v>2041910.1310000001</v>
      </c>
      <c r="N28" s="47">
        <v>3769002.1060000001</v>
      </c>
      <c r="O28" s="47">
        <v>3938382.4440000001</v>
      </c>
    </row>
    <row r="29" spans="1:15" x14ac:dyDescent="0.25">
      <c r="A29" s="48" t="s">
        <v>15</v>
      </c>
      <c r="B29" s="48" t="s">
        <v>239</v>
      </c>
      <c r="C29" s="46" t="s">
        <v>42</v>
      </c>
      <c r="D29" s="46"/>
      <c r="E29" s="48" t="s">
        <v>18</v>
      </c>
      <c r="F29" s="44">
        <f t="shared" si="2"/>
        <v>2928670.6270000003</v>
      </c>
      <c r="G29" s="47">
        <v>602972.24399999995</v>
      </c>
      <c r="H29" s="47">
        <v>846933.74899999995</v>
      </c>
      <c r="I29" s="47">
        <v>1491261.5919999999</v>
      </c>
      <c r="J29" s="47">
        <v>1802832.63</v>
      </c>
      <c r="K29" s="47">
        <v>1293175.19</v>
      </c>
      <c r="L29" s="47">
        <v>2309631.0249999999</v>
      </c>
      <c r="M29" s="47">
        <v>3342081.4079999998</v>
      </c>
      <c r="N29" s="47">
        <v>2828072.7179999999</v>
      </c>
      <c r="O29" s="47">
        <v>2615857.7549999999</v>
      </c>
    </row>
    <row r="30" spans="1:15" x14ac:dyDescent="0.25">
      <c r="A30" s="48" t="s">
        <v>15</v>
      </c>
      <c r="B30" s="48" t="s">
        <v>239</v>
      </c>
      <c r="C30" s="46" t="s">
        <v>99</v>
      </c>
      <c r="D30" s="46"/>
      <c r="E30" s="48" t="s">
        <v>18</v>
      </c>
      <c r="F30" s="44">
        <f t="shared" si="2"/>
        <v>2774404.2553333333</v>
      </c>
      <c r="G30" s="47">
        <v>837027.20799999998</v>
      </c>
      <c r="H30" s="47">
        <v>925674.95200000005</v>
      </c>
      <c r="I30" s="47">
        <v>1237100.3999999999</v>
      </c>
      <c r="J30" s="47">
        <v>1696405.3</v>
      </c>
      <c r="K30" s="47">
        <v>1327362.9990000001</v>
      </c>
      <c r="L30" s="47">
        <v>1904911.852</v>
      </c>
      <c r="M30" s="47">
        <v>2559909.7289999998</v>
      </c>
      <c r="N30" s="47">
        <v>2587086.0890000002</v>
      </c>
      <c r="O30" s="47">
        <v>3176216.9479999999</v>
      </c>
    </row>
    <row r="31" spans="1:15" x14ac:dyDescent="0.25">
      <c r="A31" s="48" t="s">
        <v>15</v>
      </c>
      <c r="B31" s="48" t="s">
        <v>239</v>
      </c>
      <c r="C31" s="46" t="s">
        <v>57</v>
      </c>
      <c r="D31" s="46"/>
      <c r="E31" s="48" t="s">
        <v>18</v>
      </c>
      <c r="F31" s="44">
        <f t="shared" si="2"/>
        <v>2760918.1043333332</v>
      </c>
      <c r="G31" s="47">
        <v>852098.78399999999</v>
      </c>
      <c r="H31" s="47">
        <v>932941.95400000003</v>
      </c>
      <c r="I31" s="47">
        <v>992814.3</v>
      </c>
      <c r="J31" s="47">
        <v>1369418.23</v>
      </c>
      <c r="K31" s="47">
        <v>1543343.1939999999</v>
      </c>
      <c r="L31" s="47">
        <v>1917925.9029999999</v>
      </c>
      <c r="M31" s="47">
        <v>2557091.142</v>
      </c>
      <c r="N31" s="47">
        <v>2828458.9019999998</v>
      </c>
      <c r="O31" s="47">
        <v>2897204.2689999999</v>
      </c>
    </row>
    <row r="32" spans="1:15" x14ac:dyDescent="0.25">
      <c r="A32" s="48" t="s">
        <v>15</v>
      </c>
      <c r="B32" s="48" t="s">
        <v>239</v>
      </c>
      <c r="C32" s="46" t="s">
        <v>49</v>
      </c>
      <c r="D32" s="46"/>
      <c r="E32" s="48" t="s">
        <v>18</v>
      </c>
      <c r="F32" s="44">
        <f t="shared" si="2"/>
        <v>2616644.2413333333</v>
      </c>
      <c r="G32" s="47">
        <v>581076.46</v>
      </c>
      <c r="H32" s="47">
        <v>735942.81900000002</v>
      </c>
      <c r="I32" s="47">
        <v>1192242.334</v>
      </c>
      <c r="J32" s="47">
        <v>1762406.023</v>
      </c>
      <c r="K32" s="47">
        <v>1374131.355</v>
      </c>
      <c r="L32" s="47">
        <v>1929806.132</v>
      </c>
      <c r="M32" s="47">
        <v>2120452.648</v>
      </c>
      <c r="N32" s="47">
        <v>2828652.4670000002</v>
      </c>
      <c r="O32" s="47">
        <v>2900827.6090000002</v>
      </c>
    </row>
    <row r="33" spans="1:15" x14ac:dyDescent="0.25">
      <c r="A33" s="48" t="s">
        <v>15</v>
      </c>
      <c r="B33" s="48" t="s">
        <v>239</v>
      </c>
      <c r="C33" s="46" t="s">
        <v>26</v>
      </c>
      <c r="D33" s="46"/>
      <c r="E33" s="48" t="s">
        <v>18</v>
      </c>
      <c r="F33" s="44">
        <f t="shared" si="2"/>
        <v>2375497.1926666666</v>
      </c>
      <c r="G33" s="47">
        <v>826594.10499999998</v>
      </c>
      <c r="H33" s="47">
        <v>886630.92200000002</v>
      </c>
      <c r="I33" s="47">
        <v>1083024.831</v>
      </c>
      <c r="J33" s="47">
        <v>1347331.524</v>
      </c>
      <c r="K33" s="47">
        <v>1410196.9240000001</v>
      </c>
      <c r="L33" s="47">
        <v>1650865.3770000001</v>
      </c>
      <c r="M33" s="47">
        <v>2095772.4939999999</v>
      </c>
      <c r="N33" s="47">
        <v>2633033.585</v>
      </c>
      <c r="O33" s="47">
        <v>2397685.4989999998</v>
      </c>
    </row>
    <row r="34" spans="1:15" x14ac:dyDescent="0.25">
      <c r="A34" s="48" t="s">
        <v>15</v>
      </c>
      <c r="B34" s="48" t="s">
        <v>239</v>
      </c>
      <c r="C34" s="46" t="s">
        <v>109</v>
      </c>
      <c r="D34" s="46"/>
      <c r="E34" s="48" t="s">
        <v>18</v>
      </c>
      <c r="F34" s="44">
        <f t="shared" si="2"/>
        <v>2345233.7343333331</v>
      </c>
      <c r="G34" s="47">
        <v>229090.30100000001</v>
      </c>
      <c r="H34" s="47">
        <v>277586.136</v>
      </c>
      <c r="I34" s="47">
        <v>457342.86499999999</v>
      </c>
      <c r="J34" s="47">
        <v>1063917.4410000001</v>
      </c>
      <c r="K34" s="47">
        <v>887111.92599999998</v>
      </c>
      <c r="L34" s="47">
        <v>1121883.2860000001</v>
      </c>
      <c r="M34" s="47">
        <v>1767665.8289999999</v>
      </c>
      <c r="N34" s="47">
        <v>1602488.828</v>
      </c>
      <c r="O34" s="47">
        <v>3665546.5460000001</v>
      </c>
    </row>
    <row r="35" spans="1:15" x14ac:dyDescent="0.25">
      <c r="A35" s="48" t="s">
        <v>15</v>
      </c>
      <c r="B35" s="48" t="s">
        <v>239</v>
      </c>
      <c r="C35" s="46" t="s">
        <v>95</v>
      </c>
      <c r="D35" s="46"/>
      <c r="E35" s="48" t="s">
        <v>18</v>
      </c>
      <c r="F35" s="44">
        <f t="shared" si="2"/>
        <v>2270325.3450000002</v>
      </c>
      <c r="G35" s="47">
        <v>355945.45699999999</v>
      </c>
      <c r="H35" s="47">
        <v>598170.72499999998</v>
      </c>
      <c r="I35" s="47">
        <v>836374.21699999995</v>
      </c>
      <c r="J35" s="47">
        <v>852204.46600000001</v>
      </c>
      <c r="K35" s="47">
        <v>985079.43599999999</v>
      </c>
      <c r="L35" s="47">
        <v>901531.93</v>
      </c>
      <c r="M35" s="47">
        <v>1199230.372</v>
      </c>
      <c r="N35" s="47">
        <v>2376062.1030000001</v>
      </c>
      <c r="O35" s="47">
        <v>3235683.56</v>
      </c>
    </row>
    <row r="36" spans="1:15" x14ac:dyDescent="0.25">
      <c r="A36" s="48" t="s">
        <v>15</v>
      </c>
      <c r="B36" s="48" t="s">
        <v>239</v>
      </c>
      <c r="C36" s="46" t="s">
        <v>37</v>
      </c>
      <c r="D36" s="46"/>
      <c r="E36" s="48" t="s">
        <v>18</v>
      </c>
      <c r="F36" s="44">
        <f t="shared" si="2"/>
        <v>2152543.396666667</v>
      </c>
      <c r="G36" s="47">
        <v>705685.22400000005</v>
      </c>
      <c r="H36" s="47">
        <v>845710.91</v>
      </c>
      <c r="I36" s="47">
        <v>924103.25300000003</v>
      </c>
      <c r="J36" s="47">
        <v>1090744.013</v>
      </c>
      <c r="K36" s="47">
        <v>964356.84400000004</v>
      </c>
      <c r="L36" s="47">
        <v>1393223.3489999999</v>
      </c>
      <c r="M36" s="47">
        <v>1893901.199</v>
      </c>
      <c r="N36" s="47">
        <v>2144765.7740000002</v>
      </c>
      <c r="O36" s="47">
        <v>2418963.2170000002</v>
      </c>
    </row>
    <row r="37" spans="1:15" x14ac:dyDescent="0.25">
      <c r="A37" s="48" t="s">
        <v>15</v>
      </c>
      <c r="B37" s="48" t="s">
        <v>239</v>
      </c>
      <c r="C37" s="46" t="s">
        <v>20</v>
      </c>
      <c r="D37" s="46"/>
      <c r="E37" s="48" t="s">
        <v>18</v>
      </c>
      <c r="F37" s="44">
        <f t="shared" si="2"/>
        <v>2065687.7323333335</v>
      </c>
      <c r="G37" s="47">
        <v>991106.83700000006</v>
      </c>
      <c r="H37" s="47">
        <v>1124705.1740000001</v>
      </c>
      <c r="I37" s="47">
        <v>1183970.9310000001</v>
      </c>
      <c r="J37" s="47">
        <v>1380024.922</v>
      </c>
      <c r="K37" s="47">
        <v>1172273.267</v>
      </c>
      <c r="L37" s="47">
        <v>1251410.125</v>
      </c>
      <c r="M37" s="47">
        <v>1876570.1459999999</v>
      </c>
      <c r="N37" s="47">
        <v>2013612.639</v>
      </c>
      <c r="O37" s="47">
        <v>2306880.412</v>
      </c>
    </row>
    <row r="38" spans="1:15" x14ac:dyDescent="0.25">
      <c r="A38" s="48" t="s">
        <v>15</v>
      </c>
      <c r="B38" s="48" t="s">
        <v>239</v>
      </c>
      <c r="C38" s="46" t="s">
        <v>200</v>
      </c>
      <c r="D38" s="46"/>
      <c r="E38" s="48" t="s">
        <v>18</v>
      </c>
      <c r="F38" s="44">
        <f t="shared" si="2"/>
        <v>1884298.1093333333</v>
      </c>
      <c r="G38" s="47">
        <v>8375.6569999999992</v>
      </c>
      <c r="H38" s="47">
        <v>26953.054</v>
      </c>
      <c r="I38" s="47">
        <v>42857.883999999998</v>
      </c>
      <c r="J38" s="47">
        <v>14411.955</v>
      </c>
      <c r="K38" s="47">
        <v>498411.609</v>
      </c>
      <c r="L38" s="47">
        <v>2000705.827</v>
      </c>
      <c r="M38" s="47">
        <v>2439430.4109999998</v>
      </c>
      <c r="N38" s="47">
        <v>2440088.1889999998</v>
      </c>
      <c r="O38" s="47">
        <v>773375.728</v>
      </c>
    </row>
    <row r="39" spans="1:15" x14ac:dyDescent="0.25">
      <c r="A39" s="48" t="s">
        <v>15</v>
      </c>
      <c r="B39" s="48" t="s">
        <v>239</v>
      </c>
      <c r="C39" s="46" t="s">
        <v>36</v>
      </c>
      <c r="D39" s="46"/>
      <c r="E39" s="48" t="s">
        <v>18</v>
      </c>
      <c r="F39" s="44">
        <f t="shared" ref="F39:F70" si="3">SUM(M39:O39)/3</f>
        <v>1829296.8329999999</v>
      </c>
      <c r="G39" s="47">
        <v>593061.92599999998</v>
      </c>
      <c r="H39" s="47">
        <v>1235038.9450000001</v>
      </c>
      <c r="I39" s="47">
        <v>1584291.463</v>
      </c>
      <c r="J39" s="47">
        <v>1772775.379</v>
      </c>
      <c r="K39" s="47">
        <v>1455772.3759999999</v>
      </c>
      <c r="L39" s="47">
        <v>2235787.7289999998</v>
      </c>
      <c r="M39" s="47">
        <v>1678131.0959999999</v>
      </c>
      <c r="N39" s="47">
        <v>1633347.73</v>
      </c>
      <c r="O39" s="47">
        <v>2176411.673</v>
      </c>
    </row>
    <row r="40" spans="1:15" x14ac:dyDescent="0.25">
      <c r="A40" s="48" t="s">
        <v>15</v>
      </c>
      <c r="B40" s="48" t="s">
        <v>239</v>
      </c>
      <c r="C40" s="46" t="s">
        <v>34</v>
      </c>
      <c r="D40" s="46"/>
      <c r="E40" s="48" t="s">
        <v>18</v>
      </c>
      <c r="F40" s="44">
        <f t="shared" si="3"/>
        <v>1695499.0666666664</v>
      </c>
      <c r="G40" s="47">
        <v>405763.79599999997</v>
      </c>
      <c r="H40" s="47">
        <v>522106.43099999998</v>
      </c>
      <c r="I40" s="47">
        <v>559154.62</v>
      </c>
      <c r="J40" s="47">
        <v>684343.022</v>
      </c>
      <c r="K40" s="47">
        <v>532140.04399999999</v>
      </c>
      <c r="L40" s="47">
        <v>766949.33799999999</v>
      </c>
      <c r="M40" s="47">
        <v>1337915.0260000001</v>
      </c>
      <c r="N40" s="47">
        <v>1597124.274</v>
      </c>
      <c r="O40" s="47">
        <v>2151457.9</v>
      </c>
    </row>
    <row r="41" spans="1:15" x14ac:dyDescent="0.25">
      <c r="A41" s="48" t="s">
        <v>15</v>
      </c>
      <c r="B41" s="48" t="s">
        <v>239</v>
      </c>
      <c r="C41" s="46" t="s">
        <v>33</v>
      </c>
      <c r="D41" s="46"/>
      <c r="E41" s="48" t="s">
        <v>18</v>
      </c>
      <c r="F41" s="44">
        <f t="shared" si="3"/>
        <v>1321872.5223333333</v>
      </c>
      <c r="G41" s="47">
        <v>495604.91499999998</v>
      </c>
      <c r="H41" s="47">
        <v>459541.16100000002</v>
      </c>
      <c r="I41" s="47">
        <v>570927.68200000003</v>
      </c>
      <c r="J41" s="47">
        <v>704234.38800000004</v>
      </c>
      <c r="K41" s="47">
        <v>677676.89300000004</v>
      </c>
      <c r="L41" s="47">
        <v>618877.16</v>
      </c>
      <c r="M41" s="47">
        <v>1017728.701</v>
      </c>
      <c r="N41" s="47">
        <v>1170062.558</v>
      </c>
      <c r="O41" s="47">
        <v>1777826.308</v>
      </c>
    </row>
    <row r="42" spans="1:15" x14ac:dyDescent="0.25">
      <c r="A42" s="48" t="s">
        <v>15</v>
      </c>
      <c r="B42" s="48" t="s">
        <v>239</v>
      </c>
      <c r="C42" s="46" t="s">
        <v>48</v>
      </c>
      <c r="D42" s="46"/>
      <c r="E42" s="48" t="s">
        <v>18</v>
      </c>
      <c r="F42" s="44">
        <f t="shared" si="3"/>
        <v>1198313.1043333334</v>
      </c>
      <c r="G42" s="47">
        <v>482109.799</v>
      </c>
      <c r="H42" s="47">
        <v>596835.63100000005</v>
      </c>
      <c r="I42" s="47">
        <v>571412.60600000003</v>
      </c>
      <c r="J42" s="47">
        <v>755025.47600000002</v>
      </c>
      <c r="K42" s="47">
        <v>697314.77</v>
      </c>
      <c r="L42" s="47">
        <v>801607.04299999995</v>
      </c>
      <c r="M42" s="47">
        <v>1006622.352</v>
      </c>
      <c r="N42" s="47">
        <v>1119249.3870000001</v>
      </c>
      <c r="O42" s="47">
        <v>1469067.574</v>
      </c>
    </row>
    <row r="43" spans="1:15" x14ac:dyDescent="0.25">
      <c r="A43" s="48" t="s">
        <v>15</v>
      </c>
      <c r="B43" s="48" t="s">
        <v>239</v>
      </c>
      <c r="C43" s="46" t="s">
        <v>53</v>
      </c>
      <c r="D43" s="46"/>
      <c r="E43" s="48" t="s">
        <v>18</v>
      </c>
      <c r="F43" s="44">
        <f t="shared" si="3"/>
        <v>1186468.6653333334</v>
      </c>
      <c r="G43" s="47">
        <v>504455.89399999997</v>
      </c>
      <c r="H43" s="47">
        <v>604351.05799999996</v>
      </c>
      <c r="I43" s="47">
        <v>613572.31599999999</v>
      </c>
      <c r="J43" s="47">
        <v>820529.35400000005</v>
      </c>
      <c r="K43" s="47">
        <v>750869.26800000004</v>
      </c>
      <c r="L43" s="47">
        <v>1654066.4790000001</v>
      </c>
      <c r="M43" s="47">
        <v>1356927.314</v>
      </c>
      <c r="N43" s="47">
        <v>1043425.074</v>
      </c>
      <c r="O43" s="47">
        <v>1159053.608</v>
      </c>
    </row>
    <row r="44" spans="1:15" x14ac:dyDescent="0.25">
      <c r="A44" s="48" t="s">
        <v>15</v>
      </c>
      <c r="B44" s="48" t="s">
        <v>239</v>
      </c>
      <c r="C44" s="46" t="s">
        <v>70</v>
      </c>
      <c r="D44" s="46"/>
      <c r="E44" s="48" t="s">
        <v>18</v>
      </c>
      <c r="F44" s="44">
        <f t="shared" si="3"/>
        <v>1068826.2560000001</v>
      </c>
      <c r="G44" s="47">
        <v>171770.647</v>
      </c>
      <c r="H44" s="47">
        <v>181880.25899999999</v>
      </c>
      <c r="I44" s="47">
        <v>196364.576</v>
      </c>
      <c r="J44" s="47">
        <v>511924.84100000001</v>
      </c>
      <c r="K44" s="47">
        <v>286535.39799999999</v>
      </c>
      <c r="L44" s="47">
        <v>375318.34299999999</v>
      </c>
      <c r="M44" s="47">
        <v>751372.005</v>
      </c>
      <c r="N44" s="47">
        <v>757152.63</v>
      </c>
      <c r="O44" s="47">
        <v>1697954.1329999999</v>
      </c>
    </row>
    <row r="45" spans="1:15" x14ac:dyDescent="0.25">
      <c r="A45" s="48" t="s">
        <v>15</v>
      </c>
      <c r="B45" s="48" t="s">
        <v>239</v>
      </c>
      <c r="C45" s="46" t="s">
        <v>92</v>
      </c>
      <c r="D45" s="46"/>
      <c r="E45" s="48" t="s">
        <v>18</v>
      </c>
      <c r="F45" s="44">
        <f t="shared" si="3"/>
        <v>1024829.9296666667</v>
      </c>
      <c r="G45" s="47">
        <v>112017.603</v>
      </c>
      <c r="H45" s="47">
        <v>174934.745</v>
      </c>
      <c r="I45" s="47">
        <v>393176.74800000002</v>
      </c>
      <c r="J45" s="47">
        <v>423227.49800000002</v>
      </c>
      <c r="K45" s="47">
        <v>366043.33199999999</v>
      </c>
      <c r="L45" s="47">
        <v>495450.25699999998</v>
      </c>
      <c r="M45" s="47">
        <v>570581.98600000003</v>
      </c>
      <c r="N45" s="47">
        <v>888370.29799999995</v>
      </c>
      <c r="O45" s="47">
        <v>1615537.5049999999</v>
      </c>
    </row>
    <row r="46" spans="1:15" x14ac:dyDescent="0.25">
      <c r="A46" s="48" t="s">
        <v>15</v>
      </c>
      <c r="B46" s="48" t="s">
        <v>239</v>
      </c>
      <c r="C46" s="46" t="s">
        <v>65</v>
      </c>
      <c r="D46" s="46"/>
      <c r="E46" s="48" t="s">
        <v>18</v>
      </c>
      <c r="F46" s="44">
        <f t="shared" si="3"/>
        <v>1000136.7623333334</v>
      </c>
      <c r="G46" s="47">
        <v>261813.236</v>
      </c>
      <c r="H46" s="47">
        <v>323539.53600000002</v>
      </c>
      <c r="I46" s="47">
        <v>340138.00300000003</v>
      </c>
      <c r="J46" s="47">
        <v>554944.93799999997</v>
      </c>
      <c r="K46" s="47">
        <v>689483.03200000001</v>
      </c>
      <c r="L46" s="47">
        <v>771023.08700000006</v>
      </c>
      <c r="M46" s="47">
        <v>801228.36300000001</v>
      </c>
      <c r="N46" s="47">
        <v>1018106.123</v>
      </c>
      <c r="O46" s="47">
        <v>1181075.801</v>
      </c>
    </row>
    <row r="47" spans="1:15" x14ac:dyDescent="0.25">
      <c r="A47" s="48" t="s">
        <v>15</v>
      </c>
      <c r="B47" s="48" t="s">
        <v>239</v>
      </c>
      <c r="C47" s="46" t="s">
        <v>87</v>
      </c>
      <c r="D47" s="46"/>
      <c r="E47" s="48" t="s">
        <v>18</v>
      </c>
      <c r="F47" s="44">
        <f t="shared" si="3"/>
        <v>993658.19733333343</v>
      </c>
      <c r="G47" s="47">
        <v>255906.20300000001</v>
      </c>
      <c r="H47" s="47">
        <v>538175.23400000005</v>
      </c>
      <c r="I47" s="47">
        <v>1044310.502</v>
      </c>
      <c r="J47" s="47">
        <v>1176321.18</v>
      </c>
      <c r="K47" s="47">
        <v>394999.12199999997</v>
      </c>
      <c r="L47" s="47">
        <v>680356.62</v>
      </c>
      <c r="M47" s="47">
        <v>1363274.4550000001</v>
      </c>
      <c r="N47" s="47">
        <v>672421.70299999998</v>
      </c>
      <c r="O47" s="47">
        <v>945278.43400000001</v>
      </c>
    </row>
    <row r="48" spans="1:15" x14ac:dyDescent="0.25">
      <c r="A48" s="48" t="s">
        <v>15</v>
      </c>
      <c r="B48" s="48" t="s">
        <v>239</v>
      </c>
      <c r="C48" s="46" t="s">
        <v>90</v>
      </c>
      <c r="D48" s="46"/>
      <c r="E48" s="48" t="s">
        <v>18</v>
      </c>
      <c r="F48" s="44">
        <f t="shared" si="3"/>
        <v>978895.90433333337</v>
      </c>
      <c r="G48" s="47">
        <v>306385.95699999999</v>
      </c>
      <c r="H48" s="47">
        <v>955914.95</v>
      </c>
      <c r="I48" s="47">
        <v>1075209.92</v>
      </c>
      <c r="J48" s="47">
        <v>876508.94200000004</v>
      </c>
      <c r="K48" s="47">
        <v>736035.96400000004</v>
      </c>
      <c r="L48" s="47">
        <v>494562.364</v>
      </c>
      <c r="M48" s="47">
        <v>595978.03099999996</v>
      </c>
      <c r="N48" s="47">
        <v>1002666.049</v>
      </c>
      <c r="O48" s="47">
        <v>1338043.6329999999</v>
      </c>
    </row>
    <row r="49" spans="1:15" x14ac:dyDescent="0.25">
      <c r="A49" s="48" t="s">
        <v>15</v>
      </c>
      <c r="B49" s="48" t="s">
        <v>239</v>
      </c>
      <c r="C49" s="46" t="s">
        <v>132</v>
      </c>
      <c r="D49" s="46"/>
      <c r="E49" s="48" t="s">
        <v>18</v>
      </c>
      <c r="F49" s="44">
        <f t="shared" si="3"/>
        <v>974222.76733333338</v>
      </c>
      <c r="G49" s="47">
        <v>131133.34899999999</v>
      </c>
      <c r="H49" s="47">
        <v>212405.08900000001</v>
      </c>
      <c r="I49" s="47">
        <v>197322.03</v>
      </c>
      <c r="J49" s="47">
        <v>379945.23499999999</v>
      </c>
      <c r="K49" s="47">
        <v>532990.43500000006</v>
      </c>
      <c r="L49" s="47">
        <v>688228.93400000001</v>
      </c>
      <c r="M49" s="47">
        <v>676195.78399999999</v>
      </c>
      <c r="N49" s="47">
        <v>1268383.2590000001</v>
      </c>
      <c r="O49" s="47">
        <v>978089.25899999996</v>
      </c>
    </row>
    <row r="50" spans="1:15" x14ac:dyDescent="0.25">
      <c r="A50" s="48" t="s">
        <v>15</v>
      </c>
      <c r="B50" s="48" t="s">
        <v>239</v>
      </c>
      <c r="C50" s="46" t="s">
        <v>67</v>
      </c>
      <c r="D50" s="46"/>
      <c r="E50" s="48" t="s">
        <v>18</v>
      </c>
      <c r="F50" s="44">
        <f t="shared" si="3"/>
        <v>931223.01500000001</v>
      </c>
      <c r="G50" s="47">
        <v>417070.09899999999</v>
      </c>
      <c r="H50" s="47">
        <v>562133.77500000002</v>
      </c>
      <c r="I50" s="47">
        <v>561946.25199999998</v>
      </c>
      <c r="J50" s="47">
        <v>571264.37800000003</v>
      </c>
      <c r="K50" s="47">
        <v>361379.86499999999</v>
      </c>
      <c r="L50" s="47">
        <v>507872.05499999999</v>
      </c>
      <c r="M50" s="47">
        <v>822313.24199999997</v>
      </c>
      <c r="N50" s="47">
        <v>927702.66799999995</v>
      </c>
      <c r="O50" s="47">
        <v>1043653.135</v>
      </c>
    </row>
    <row r="51" spans="1:15" x14ac:dyDescent="0.25">
      <c r="A51" s="48" t="s">
        <v>15</v>
      </c>
      <c r="B51" s="48" t="s">
        <v>239</v>
      </c>
      <c r="C51" s="46" t="s">
        <v>79</v>
      </c>
      <c r="D51" s="46"/>
      <c r="E51" s="48" t="s">
        <v>18</v>
      </c>
      <c r="F51" s="44">
        <f t="shared" si="3"/>
        <v>816168.49133333331</v>
      </c>
      <c r="G51" s="47">
        <v>201865.114</v>
      </c>
      <c r="H51" s="47">
        <v>280549.58500000002</v>
      </c>
      <c r="I51" s="47">
        <v>767890.174</v>
      </c>
      <c r="J51" s="47">
        <v>551296.772</v>
      </c>
      <c r="K51" s="47">
        <v>383164.25199999998</v>
      </c>
      <c r="L51" s="47">
        <v>511062.245</v>
      </c>
      <c r="M51" s="47">
        <v>789241.902</v>
      </c>
      <c r="N51" s="47">
        <v>749200.89500000002</v>
      </c>
      <c r="O51" s="47">
        <v>910062.67700000003</v>
      </c>
    </row>
    <row r="52" spans="1:15" x14ac:dyDescent="0.25">
      <c r="A52" s="48" t="s">
        <v>15</v>
      </c>
      <c r="B52" s="48" t="s">
        <v>239</v>
      </c>
      <c r="C52" s="46" t="s">
        <v>55</v>
      </c>
      <c r="D52" s="46"/>
      <c r="E52" s="48" t="s">
        <v>18</v>
      </c>
      <c r="F52" s="44">
        <f t="shared" si="3"/>
        <v>731905.1586666666</v>
      </c>
      <c r="G52" s="47">
        <v>303381.587</v>
      </c>
      <c r="H52" s="47">
        <v>309728.435</v>
      </c>
      <c r="I52" s="47">
        <v>475320.06300000002</v>
      </c>
      <c r="J52" s="47">
        <v>678276.97199999995</v>
      </c>
      <c r="K52" s="47">
        <v>577066.40399999998</v>
      </c>
      <c r="L52" s="47">
        <v>373984.038</v>
      </c>
      <c r="M52" s="47">
        <v>741066.11</v>
      </c>
      <c r="N52" s="47">
        <v>695467.30099999998</v>
      </c>
      <c r="O52" s="47">
        <v>759182.06499999994</v>
      </c>
    </row>
    <row r="53" spans="1:15" x14ac:dyDescent="0.25">
      <c r="A53" s="48" t="s">
        <v>15</v>
      </c>
      <c r="B53" s="48" t="s">
        <v>239</v>
      </c>
      <c r="C53" s="46" t="s">
        <v>81</v>
      </c>
      <c r="D53" s="46"/>
      <c r="E53" s="48" t="s">
        <v>18</v>
      </c>
      <c r="F53" s="44">
        <f t="shared" si="3"/>
        <v>674167.56599999999</v>
      </c>
      <c r="G53" s="47">
        <v>66334.108999999997</v>
      </c>
      <c r="H53" s="47">
        <v>109519.62699999999</v>
      </c>
      <c r="I53" s="47">
        <v>163427.1</v>
      </c>
      <c r="J53" s="47">
        <v>216571.12400000001</v>
      </c>
      <c r="K53" s="47">
        <v>283257.68199999997</v>
      </c>
      <c r="L53" s="47">
        <v>261601.473</v>
      </c>
      <c r="M53" s="47">
        <v>425227.83</v>
      </c>
      <c r="N53" s="47">
        <v>643453.61300000001</v>
      </c>
      <c r="O53" s="47">
        <v>953821.255</v>
      </c>
    </row>
    <row r="54" spans="1:15" x14ac:dyDescent="0.25">
      <c r="A54" s="48" t="s">
        <v>15</v>
      </c>
      <c r="B54" s="48" t="s">
        <v>239</v>
      </c>
      <c r="C54" s="46" t="s">
        <v>100</v>
      </c>
      <c r="D54" s="46"/>
      <c r="E54" s="48" t="s">
        <v>18</v>
      </c>
      <c r="F54" s="44">
        <f t="shared" si="3"/>
        <v>636782.97366666666</v>
      </c>
      <c r="G54" s="47">
        <v>90995.528999999995</v>
      </c>
      <c r="H54" s="47">
        <v>135208.788</v>
      </c>
      <c r="I54" s="47">
        <v>219949.43100000001</v>
      </c>
      <c r="J54" s="47">
        <v>244255.285</v>
      </c>
      <c r="K54" s="47">
        <v>195962.451</v>
      </c>
      <c r="L54" s="47">
        <v>262333.41200000001</v>
      </c>
      <c r="M54" s="47">
        <v>602439.10499999998</v>
      </c>
      <c r="N54" s="47">
        <v>432552.21500000003</v>
      </c>
      <c r="O54" s="47">
        <v>875357.60100000002</v>
      </c>
    </row>
    <row r="55" spans="1:15" x14ac:dyDescent="0.25">
      <c r="A55" s="48" t="s">
        <v>15</v>
      </c>
      <c r="B55" s="48" t="s">
        <v>239</v>
      </c>
      <c r="C55" s="46" t="s">
        <v>66</v>
      </c>
      <c r="D55" s="46"/>
      <c r="E55" s="48" t="s">
        <v>18</v>
      </c>
      <c r="F55" s="44">
        <f t="shared" si="3"/>
        <v>624279.06200000003</v>
      </c>
      <c r="G55" s="47">
        <v>87489.047000000006</v>
      </c>
      <c r="H55" s="47">
        <v>113054.58500000001</v>
      </c>
      <c r="I55" s="47">
        <v>178761.91500000001</v>
      </c>
      <c r="J55" s="47">
        <v>403154.14</v>
      </c>
      <c r="K55" s="47">
        <v>217491.43100000001</v>
      </c>
      <c r="L55" s="47">
        <v>398852.43</v>
      </c>
      <c r="M55" s="47">
        <v>525883.18299999996</v>
      </c>
      <c r="N55" s="47">
        <v>634921.27</v>
      </c>
      <c r="O55" s="47">
        <v>712032.73300000001</v>
      </c>
    </row>
    <row r="56" spans="1:15" x14ac:dyDescent="0.25">
      <c r="A56" s="48" t="s">
        <v>15</v>
      </c>
      <c r="B56" s="48" t="s">
        <v>239</v>
      </c>
      <c r="C56" s="46" t="s">
        <v>54</v>
      </c>
      <c r="D56" s="46"/>
      <c r="E56" s="48" t="s">
        <v>18</v>
      </c>
      <c r="F56" s="44">
        <f t="shared" si="3"/>
        <v>621687.61233333324</v>
      </c>
      <c r="G56" s="47">
        <v>142084.30600000001</v>
      </c>
      <c r="H56" s="47">
        <v>176890.351</v>
      </c>
      <c r="I56" s="47">
        <v>228543.171</v>
      </c>
      <c r="J56" s="47">
        <v>414645.17599999998</v>
      </c>
      <c r="K56" s="47">
        <v>261559.08799999999</v>
      </c>
      <c r="L56" s="47">
        <v>480949.77899999998</v>
      </c>
      <c r="M56" s="47">
        <v>510655.908</v>
      </c>
      <c r="N56" s="47">
        <v>650023.12</v>
      </c>
      <c r="O56" s="47">
        <v>704383.80900000001</v>
      </c>
    </row>
    <row r="57" spans="1:15" x14ac:dyDescent="0.25">
      <c r="A57" s="48" t="s">
        <v>15</v>
      </c>
      <c r="B57" s="48" t="s">
        <v>239</v>
      </c>
      <c r="C57" s="46" t="s">
        <v>56</v>
      </c>
      <c r="D57" s="46"/>
      <c r="E57" s="48" t="s">
        <v>18</v>
      </c>
      <c r="F57" s="44">
        <f t="shared" si="3"/>
        <v>575191.8666666667</v>
      </c>
      <c r="G57" s="47">
        <v>117246.307</v>
      </c>
      <c r="H57" s="47">
        <v>124088.27800000001</v>
      </c>
      <c r="I57" s="47">
        <v>162757.16800000001</v>
      </c>
      <c r="J57" s="47">
        <v>237333.29699999999</v>
      </c>
      <c r="K57" s="47">
        <v>208182.80300000001</v>
      </c>
      <c r="L57" s="47">
        <v>272579.40999999997</v>
      </c>
      <c r="M57" s="47">
        <v>455859.19</v>
      </c>
      <c r="N57" s="47">
        <v>526849.58600000001</v>
      </c>
      <c r="O57" s="47">
        <v>742866.82400000002</v>
      </c>
    </row>
    <row r="58" spans="1:15" x14ac:dyDescent="0.25">
      <c r="A58" s="48" t="s">
        <v>15</v>
      </c>
      <c r="B58" s="48" t="s">
        <v>239</v>
      </c>
      <c r="C58" s="46" t="s">
        <v>73</v>
      </c>
      <c r="D58" s="46"/>
      <c r="E58" s="48" t="s">
        <v>18</v>
      </c>
      <c r="F58" s="44">
        <f t="shared" si="3"/>
        <v>562664.24466666661</v>
      </c>
      <c r="G58" s="47">
        <v>204714.514</v>
      </c>
      <c r="H58" s="47">
        <v>145826.84899999999</v>
      </c>
      <c r="I58" s="47">
        <v>256434.75700000001</v>
      </c>
      <c r="J58" s="47">
        <v>283153.84399999998</v>
      </c>
      <c r="K58" s="47">
        <v>253548.34899999999</v>
      </c>
      <c r="L58" s="47">
        <v>609004.40599999996</v>
      </c>
      <c r="M58" s="47">
        <v>387245.196</v>
      </c>
      <c r="N58" s="47">
        <v>612051.82999999996</v>
      </c>
      <c r="O58" s="47">
        <v>688695.70799999998</v>
      </c>
    </row>
    <row r="59" spans="1:15" x14ac:dyDescent="0.25">
      <c r="A59" s="48" t="s">
        <v>15</v>
      </c>
      <c r="B59" s="48" t="s">
        <v>239</v>
      </c>
      <c r="C59" s="46" t="s">
        <v>61</v>
      </c>
      <c r="D59" s="46"/>
      <c r="E59" s="48" t="s">
        <v>18</v>
      </c>
      <c r="F59" s="44">
        <f t="shared" si="3"/>
        <v>545837.67366666661</v>
      </c>
      <c r="G59" s="47">
        <v>258971.08</v>
      </c>
      <c r="H59" s="47">
        <v>208447.05100000001</v>
      </c>
      <c r="I59" s="47">
        <v>261677.13099999999</v>
      </c>
      <c r="J59" s="47">
        <v>380750.12599999999</v>
      </c>
      <c r="K59" s="47">
        <v>247978.56200000001</v>
      </c>
      <c r="L59" s="47">
        <v>375730.78200000001</v>
      </c>
      <c r="M59" s="47">
        <v>462882.95299999998</v>
      </c>
      <c r="N59" s="47">
        <v>502826.26799999998</v>
      </c>
      <c r="O59" s="47">
        <v>671803.8</v>
      </c>
    </row>
    <row r="60" spans="1:15" x14ac:dyDescent="0.25">
      <c r="A60" s="48" t="s">
        <v>15</v>
      </c>
      <c r="B60" s="48" t="s">
        <v>239</v>
      </c>
      <c r="C60" s="46" t="s">
        <v>84</v>
      </c>
      <c r="D60" s="46"/>
      <c r="E60" s="48" t="s">
        <v>18</v>
      </c>
      <c r="F60" s="44">
        <f t="shared" si="3"/>
        <v>543651.91866666672</v>
      </c>
      <c r="G60" s="47">
        <v>103479.06</v>
      </c>
      <c r="H60" s="47">
        <v>196228.19500000001</v>
      </c>
      <c r="I60" s="47">
        <v>233825.041</v>
      </c>
      <c r="J60" s="47">
        <v>330032.86300000001</v>
      </c>
      <c r="K60" s="47">
        <v>586221.33600000001</v>
      </c>
      <c r="L60" s="47">
        <v>597008.86800000002</v>
      </c>
      <c r="M60" s="47">
        <v>536425.24399999995</v>
      </c>
      <c r="N60" s="47">
        <v>534863.77399999998</v>
      </c>
      <c r="O60" s="47">
        <v>559666.73800000001</v>
      </c>
    </row>
    <row r="61" spans="1:15" x14ac:dyDescent="0.25">
      <c r="A61" s="48" t="s">
        <v>15</v>
      </c>
      <c r="B61" s="48" t="s">
        <v>239</v>
      </c>
      <c r="C61" s="46" t="s">
        <v>267</v>
      </c>
      <c r="D61" s="46"/>
      <c r="E61" s="48" t="s">
        <v>18</v>
      </c>
      <c r="F61" s="44">
        <f t="shared" si="3"/>
        <v>531473.49866666656</v>
      </c>
      <c r="G61" s="47" t="s">
        <v>60</v>
      </c>
      <c r="H61" s="47" t="s">
        <v>60</v>
      </c>
      <c r="I61" s="47" t="s">
        <v>60</v>
      </c>
      <c r="J61" s="47" t="s">
        <v>60</v>
      </c>
      <c r="K61" s="47" t="s">
        <v>60</v>
      </c>
      <c r="L61" s="47" t="s">
        <v>60</v>
      </c>
      <c r="M61" s="47" t="s">
        <v>60</v>
      </c>
      <c r="N61" s="47">
        <v>739893.64099999995</v>
      </c>
      <c r="O61" s="47">
        <v>854526.85499999998</v>
      </c>
    </row>
    <row r="62" spans="1:15" x14ac:dyDescent="0.25">
      <c r="A62" s="48" t="s">
        <v>15</v>
      </c>
      <c r="B62" s="48" t="s">
        <v>239</v>
      </c>
      <c r="C62" s="46" t="s">
        <v>50</v>
      </c>
      <c r="D62" s="46"/>
      <c r="E62" s="48" t="s">
        <v>18</v>
      </c>
      <c r="F62" s="44">
        <f t="shared" si="3"/>
        <v>511881.77633333328</v>
      </c>
      <c r="G62" s="47">
        <v>228434.671</v>
      </c>
      <c r="H62" s="47">
        <v>287805.34399999998</v>
      </c>
      <c r="I62" s="47">
        <v>369989.19300000003</v>
      </c>
      <c r="J62" s="47">
        <v>434945.092</v>
      </c>
      <c r="K62" s="47">
        <v>256941.696</v>
      </c>
      <c r="L62" s="47">
        <v>778354.69099999999</v>
      </c>
      <c r="M62" s="47">
        <v>501125.766</v>
      </c>
      <c r="N62" s="47">
        <v>514843.87699999998</v>
      </c>
      <c r="O62" s="47">
        <v>519675.68599999999</v>
      </c>
    </row>
    <row r="63" spans="1:15" x14ac:dyDescent="0.25">
      <c r="A63" s="48" t="s">
        <v>15</v>
      </c>
      <c r="B63" s="48" t="s">
        <v>239</v>
      </c>
      <c r="C63" s="46" t="s">
        <v>74</v>
      </c>
      <c r="D63" s="46"/>
      <c r="E63" s="48" t="s">
        <v>18</v>
      </c>
      <c r="F63" s="44">
        <f t="shared" si="3"/>
        <v>497905.59966666671</v>
      </c>
      <c r="G63" s="47">
        <v>147923.25599999999</v>
      </c>
      <c r="H63" s="47">
        <v>170607.541</v>
      </c>
      <c r="I63" s="47">
        <v>218473.14</v>
      </c>
      <c r="J63" s="47">
        <v>364859.13900000002</v>
      </c>
      <c r="K63" s="47">
        <v>471599.88099999999</v>
      </c>
      <c r="L63" s="47">
        <v>392552.27</v>
      </c>
      <c r="M63" s="47">
        <v>504565.745</v>
      </c>
      <c r="N63" s="47">
        <v>475621.08299999998</v>
      </c>
      <c r="O63" s="47">
        <v>513529.97100000002</v>
      </c>
    </row>
    <row r="64" spans="1:15" x14ac:dyDescent="0.25">
      <c r="A64" s="48" t="s">
        <v>15</v>
      </c>
      <c r="B64" s="48" t="s">
        <v>239</v>
      </c>
      <c r="C64" s="46" t="s">
        <v>63</v>
      </c>
      <c r="D64" s="46"/>
      <c r="E64" s="48" t="s">
        <v>18</v>
      </c>
      <c r="F64" s="44">
        <f t="shared" si="3"/>
        <v>480074.85599999997</v>
      </c>
      <c r="G64" s="47">
        <v>84774.726999999999</v>
      </c>
      <c r="H64" s="47">
        <v>109848.40700000001</v>
      </c>
      <c r="I64" s="47">
        <v>133767.476</v>
      </c>
      <c r="J64" s="47">
        <v>183521.56400000001</v>
      </c>
      <c r="K64" s="47">
        <v>226872.658</v>
      </c>
      <c r="L64" s="47">
        <v>247839.49799999999</v>
      </c>
      <c r="M64" s="47">
        <v>428570.91200000001</v>
      </c>
      <c r="N64" s="47">
        <v>452067.61099999998</v>
      </c>
      <c r="O64" s="47">
        <v>559586.04500000004</v>
      </c>
    </row>
    <row r="65" spans="1:15" x14ac:dyDescent="0.25">
      <c r="A65" s="48" t="s">
        <v>15</v>
      </c>
      <c r="B65" s="48" t="s">
        <v>239</v>
      </c>
      <c r="C65" s="46" t="s">
        <v>89</v>
      </c>
      <c r="D65" s="46"/>
      <c r="E65" s="48" t="s">
        <v>18</v>
      </c>
      <c r="F65" s="44">
        <f t="shared" si="3"/>
        <v>430834.9646666667</v>
      </c>
      <c r="G65" s="47">
        <v>112884.466</v>
      </c>
      <c r="H65" s="47">
        <v>135649.63</v>
      </c>
      <c r="I65" s="47">
        <v>202688.51699999999</v>
      </c>
      <c r="J65" s="47">
        <v>135475.38200000001</v>
      </c>
      <c r="K65" s="47">
        <v>168588.625</v>
      </c>
      <c r="L65" s="47">
        <v>208959.26800000001</v>
      </c>
      <c r="M65" s="47">
        <v>287030.50400000002</v>
      </c>
      <c r="N65" s="47">
        <v>501176.07699999999</v>
      </c>
      <c r="O65" s="47">
        <v>504298.31300000002</v>
      </c>
    </row>
    <row r="66" spans="1:15" x14ac:dyDescent="0.25">
      <c r="A66" s="48" t="s">
        <v>15</v>
      </c>
      <c r="B66" s="48" t="s">
        <v>239</v>
      </c>
      <c r="C66" s="46" t="s">
        <v>72</v>
      </c>
      <c r="D66" s="46"/>
      <c r="E66" s="48" t="s">
        <v>18</v>
      </c>
      <c r="F66" s="44">
        <f t="shared" si="3"/>
        <v>406867.74466666667</v>
      </c>
      <c r="G66" s="47">
        <v>122116.833</v>
      </c>
      <c r="H66" s="47">
        <v>160193.649</v>
      </c>
      <c r="I66" s="47">
        <v>187542.08600000001</v>
      </c>
      <c r="J66" s="47">
        <v>234603.242</v>
      </c>
      <c r="K66" s="47">
        <v>246604.46900000001</v>
      </c>
      <c r="L66" s="47">
        <v>292785.58600000001</v>
      </c>
      <c r="M66" s="47">
        <v>374407.01799999998</v>
      </c>
      <c r="N66" s="47">
        <v>412863.95899999997</v>
      </c>
      <c r="O66" s="47">
        <v>433332.25699999998</v>
      </c>
    </row>
    <row r="67" spans="1:15" x14ac:dyDescent="0.25">
      <c r="A67" s="48" t="s">
        <v>15</v>
      </c>
      <c r="B67" s="48" t="s">
        <v>239</v>
      </c>
      <c r="C67" s="46" t="s">
        <v>86</v>
      </c>
      <c r="D67" s="46"/>
      <c r="E67" s="48" t="s">
        <v>18</v>
      </c>
      <c r="F67" s="44">
        <f t="shared" si="3"/>
        <v>406474.42166666663</v>
      </c>
      <c r="G67" s="47">
        <v>194640.54699999999</v>
      </c>
      <c r="H67" s="47">
        <v>339877.984</v>
      </c>
      <c r="I67" s="47">
        <v>404998.65</v>
      </c>
      <c r="J67" s="47">
        <v>394046.48599999998</v>
      </c>
      <c r="K67" s="47">
        <v>249251.66099999999</v>
      </c>
      <c r="L67" s="47">
        <v>298132.22100000002</v>
      </c>
      <c r="M67" s="47">
        <v>445124.07299999997</v>
      </c>
      <c r="N67" s="47">
        <v>391401.08299999998</v>
      </c>
      <c r="O67" s="47">
        <v>382898.109</v>
      </c>
    </row>
    <row r="68" spans="1:15" x14ac:dyDescent="0.25">
      <c r="A68" s="48" t="s">
        <v>15</v>
      </c>
      <c r="B68" s="48" t="s">
        <v>239</v>
      </c>
      <c r="C68" s="46" t="s">
        <v>47</v>
      </c>
      <c r="D68" s="46"/>
      <c r="E68" s="48" t="s">
        <v>18</v>
      </c>
      <c r="F68" s="44">
        <f t="shared" si="3"/>
        <v>371615.43733333336</v>
      </c>
      <c r="G68" s="47">
        <v>263088.04499999998</v>
      </c>
      <c r="H68" s="47">
        <v>365182.59600000002</v>
      </c>
      <c r="I68" s="47">
        <v>669613.005</v>
      </c>
      <c r="J68" s="47">
        <v>378694.516</v>
      </c>
      <c r="K68" s="47">
        <v>342680.88799999998</v>
      </c>
      <c r="L68" s="47">
        <v>446445.14399999997</v>
      </c>
      <c r="M68" s="47">
        <v>536992.89800000004</v>
      </c>
      <c r="N68" s="47">
        <v>347823.53200000001</v>
      </c>
      <c r="O68" s="47">
        <v>230029.88200000001</v>
      </c>
    </row>
    <row r="69" spans="1:15" x14ac:dyDescent="0.25">
      <c r="A69" s="48" t="s">
        <v>15</v>
      </c>
      <c r="B69" s="48" t="s">
        <v>239</v>
      </c>
      <c r="C69" s="46" t="s">
        <v>75</v>
      </c>
      <c r="D69" s="46"/>
      <c r="E69" s="48" t="s">
        <v>18</v>
      </c>
      <c r="F69" s="44">
        <f t="shared" si="3"/>
        <v>371393.38233333331</v>
      </c>
      <c r="G69" s="47">
        <v>127997.19899999999</v>
      </c>
      <c r="H69" s="47">
        <v>104063.46400000001</v>
      </c>
      <c r="I69" s="47">
        <v>217314.72200000001</v>
      </c>
      <c r="J69" s="47">
        <v>151975.052</v>
      </c>
      <c r="K69" s="47">
        <v>133242.83600000001</v>
      </c>
      <c r="L69" s="47">
        <v>194031.992</v>
      </c>
      <c r="M69" s="47">
        <v>325851.26400000002</v>
      </c>
      <c r="N69" s="47">
        <v>291266.614</v>
      </c>
      <c r="O69" s="47">
        <v>497062.26899999997</v>
      </c>
    </row>
    <row r="70" spans="1:15" x14ac:dyDescent="0.25">
      <c r="A70" s="48" t="s">
        <v>15</v>
      </c>
      <c r="B70" s="48" t="s">
        <v>239</v>
      </c>
      <c r="C70" s="46" t="s">
        <v>64</v>
      </c>
      <c r="D70" s="46"/>
      <c r="E70" s="48" t="s">
        <v>18</v>
      </c>
      <c r="F70" s="44">
        <f t="shared" si="3"/>
        <v>325714.26633333339</v>
      </c>
      <c r="G70" s="47">
        <v>138037.18299999999</v>
      </c>
      <c r="H70" s="47">
        <v>123433.53599999999</v>
      </c>
      <c r="I70" s="47">
        <v>249255.36900000001</v>
      </c>
      <c r="J70" s="47">
        <v>111064.28200000001</v>
      </c>
      <c r="K70" s="47">
        <v>109696.85799999999</v>
      </c>
      <c r="L70" s="47">
        <v>109571.262</v>
      </c>
      <c r="M70" s="47">
        <v>193710.25</v>
      </c>
      <c r="N70" s="47">
        <v>422699.53600000002</v>
      </c>
      <c r="O70" s="47">
        <v>360733.01299999998</v>
      </c>
    </row>
    <row r="71" spans="1:15" x14ac:dyDescent="0.25">
      <c r="A71" s="48" t="s">
        <v>15</v>
      </c>
      <c r="B71" s="48" t="s">
        <v>239</v>
      </c>
      <c r="C71" s="46" t="s">
        <v>154</v>
      </c>
      <c r="D71" s="46"/>
      <c r="E71" s="48" t="s">
        <v>18</v>
      </c>
      <c r="F71" s="44">
        <f t="shared" ref="F71:F102" si="4">SUM(M71:O71)/3</f>
        <v>314751.55900000001</v>
      </c>
      <c r="G71" s="47">
        <v>4395</v>
      </c>
      <c r="H71" s="47">
        <v>44462.252999999997</v>
      </c>
      <c r="I71" s="47">
        <v>8814.3359999999993</v>
      </c>
      <c r="J71" s="47">
        <v>17154.635999999999</v>
      </c>
      <c r="K71" s="47">
        <v>25301.687999999998</v>
      </c>
      <c r="L71" s="47">
        <v>21239.121999999999</v>
      </c>
      <c r="M71" s="47">
        <v>870605.99100000004</v>
      </c>
      <c r="N71" s="47">
        <v>33395.531000000003</v>
      </c>
      <c r="O71" s="47">
        <v>40253.154999999999</v>
      </c>
    </row>
    <row r="72" spans="1:15" x14ac:dyDescent="0.25">
      <c r="A72" s="48" t="s">
        <v>15</v>
      </c>
      <c r="B72" s="48" t="s">
        <v>239</v>
      </c>
      <c r="C72" s="46" t="s">
        <v>77</v>
      </c>
      <c r="D72" s="46"/>
      <c r="E72" s="48" t="s">
        <v>18</v>
      </c>
      <c r="F72" s="44">
        <f t="shared" si="4"/>
        <v>291782.44966666662</v>
      </c>
      <c r="G72" s="47">
        <v>87589.873999999996</v>
      </c>
      <c r="H72" s="47">
        <v>95160.846000000005</v>
      </c>
      <c r="I72" s="47">
        <v>114816.281</v>
      </c>
      <c r="J72" s="47">
        <v>164918.285</v>
      </c>
      <c r="K72" s="47">
        <v>248193.49400000001</v>
      </c>
      <c r="L72" s="47">
        <v>256458.33</v>
      </c>
      <c r="M72" s="47">
        <v>270616.45400000003</v>
      </c>
      <c r="N72" s="47">
        <v>298289.96899999998</v>
      </c>
      <c r="O72" s="47">
        <v>306440.92599999998</v>
      </c>
    </row>
    <row r="73" spans="1:15" x14ac:dyDescent="0.25">
      <c r="A73" s="48" t="s">
        <v>15</v>
      </c>
      <c r="B73" s="48" t="s">
        <v>239</v>
      </c>
      <c r="C73" s="46" t="s">
        <v>51</v>
      </c>
      <c r="D73" s="46"/>
      <c r="E73" s="48" t="s">
        <v>18</v>
      </c>
      <c r="F73" s="44">
        <f t="shared" si="4"/>
        <v>280159.04966666666</v>
      </c>
      <c r="G73" s="47">
        <v>141740.12100000001</v>
      </c>
      <c r="H73" s="47">
        <v>498466.36</v>
      </c>
      <c r="I73" s="47">
        <v>129219.026</v>
      </c>
      <c r="J73" s="47">
        <v>203235.25</v>
      </c>
      <c r="K73" s="47">
        <v>248018.39499999999</v>
      </c>
      <c r="L73" s="47">
        <v>188761.75599999999</v>
      </c>
      <c r="M73" s="47">
        <v>239083.48499999999</v>
      </c>
      <c r="N73" s="47">
        <v>305190.87599999999</v>
      </c>
      <c r="O73" s="47">
        <v>296202.788</v>
      </c>
    </row>
    <row r="74" spans="1:15" x14ac:dyDescent="0.25">
      <c r="A74" s="48" t="s">
        <v>15</v>
      </c>
      <c r="B74" s="48" t="s">
        <v>239</v>
      </c>
      <c r="C74" s="46" t="s">
        <v>134</v>
      </c>
      <c r="D74" s="46"/>
      <c r="E74" s="48" t="s">
        <v>18</v>
      </c>
      <c r="F74" s="44">
        <f t="shared" si="4"/>
        <v>270038.95766666665</v>
      </c>
      <c r="G74" s="47">
        <v>67579.601999999999</v>
      </c>
      <c r="H74" s="47">
        <v>97524.972999999998</v>
      </c>
      <c r="I74" s="47">
        <v>124909.84600000001</v>
      </c>
      <c r="J74" s="47">
        <v>103718.182</v>
      </c>
      <c r="K74" s="47">
        <v>90812.051000000007</v>
      </c>
      <c r="L74" s="47">
        <v>97821.722999999998</v>
      </c>
      <c r="M74" s="47">
        <v>197816.91200000001</v>
      </c>
      <c r="N74" s="47">
        <v>232963.31099999999</v>
      </c>
      <c r="O74" s="47">
        <v>379336.65</v>
      </c>
    </row>
    <row r="75" spans="1:15" x14ac:dyDescent="0.25">
      <c r="A75" s="48" t="s">
        <v>15</v>
      </c>
      <c r="B75" s="48" t="s">
        <v>239</v>
      </c>
      <c r="C75" s="46" t="s">
        <v>52</v>
      </c>
      <c r="D75" s="46"/>
      <c r="E75" s="48" t="s">
        <v>18</v>
      </c>
      <c r="F75" s="44">
        <f t="shared" si="4"/>
        <v>268558.75233333331</v>
      </c>
      <c r="G75" s="47">
        <v>106145.436</v>
      </c>
      <c r="H75" s="47">
        <v>137801.228</v>
      </c>
      <c r="I75" s="47">
        <v>137942.565</v>
      </c>
      <c r="J75" s="47">
        <v>209253.693</v>
      </c>
      <c r="K75" s="47">
        <v>195701.57399999999</v>
      </c>
      <c r="L75" s="47">
        <v>203489.101</v>
      </c>
      <c r="M75" s="47">
        <v>352359.20899999997</v>
      </c>
      <c r="N75" s="47">
        <v>221146.54399999999</v>
      </c>
      <c r="O75" s="47">
        <v>232170.50399999999</v>
      </c>
    </row>
    <row r="76" spans="1:15" x14ac:dyDescent="0.25">
      <c r="A76" s="48" t="s">
        <v>15</v>
      </c>
      <c r="B76" s="48" t="s">
        <v>239</v>
      </c>
      <c r="C76" s="46" t="s">
        <v>38</v>
      </c>
      <c r="D76" s="46"/>
      <c r="E76" s="48" t="s">
        <v>18</v>
      </c>
      <c r="F76" s="44">
        <f t="shared" si="4"/>
        <v>267338.18233333336</v>
      </c>
      <c r="G76" s="47">
        <v>131724.97399999999</v>
      </c>
      <c r="H76" s="47">
        <v>163207.45199999999</v>
      </c>
      <c r="I76" s="47">
        <v>168719.44099999999</v>
      </c>
      <c r="J76" s="47">
        <v>421035.43599999999</v>
      </c>
      <c r="K76" s="47">
        <v>252125.791</v>
      </c>
      <c r="L76" s="47">
        <v>187501.98699999999</v>
      </c>
      <c r="M76" s="47">
        <v>317784.39399999997</v>
      </c>
      <c r="N76" s="47">
        <v>237532.67</v>
      </c>
      <c r="O76" s="47">
        <v>246697.48300000001</v>
      </c>
    </row>
    <row r="77" spans="1:15" x14ac:dyDescent="0.25">
      <c r="A77" s="48" t="s">
        <v>15</v>
      </c>
      <c r="B77" s="48" t="s">
        <v>239</v>
      </c>
      <c r="C77" s="46" t="s">
        <v>125</v>
      </c>
      <c r="D77" s="46"/>
      <c r="E77" s="48" t="s">
        <v>18</v>
      </c>
      <c r="F77" s="44">
        <f t="shared" si="4"/>
        <v>258269.625</v>
      </c>
      <c r="G77" s="47">
        <v>90256.275999999998</v>
      </c>
      <c r="H77" s="47">
        <v>86616.145999999993</v>
      </c>
      <c r="I77" s="47">
        <v>93738.504000000001</v>
      </c>
      <c r="J77" s="47">
        <v>131587.37899999999</v>
      </c>
      <c r="K77" s="47">
        <v>133931.70199999999</v>
      </c>
      <c r="L77" s="47">
        <v>146211.519</v>
      </c>
      <c r="M77" s="47">
        <v>236116.77100000001</v>
      </c>
      <c r="N77" s="47">
        <v>262960.50300000003</v>
      </c>
      <c r="O77" s="47">
        <v>275731.60100000002</v>
      </c>
    </row>
    <row r="78" spans="1:15" x14ac:dyDescent="0.25">
      <c r="A78" s="48" t="s">
        <v>15</v>
      </c>
      <c r="B78" s="48" t="s">
        <v>239</v>
      </c>
      <c r="C78" s="46" t="s">
        <v>68</v>
      </c>
      <c r="D78" s="46"/>
      <c r="E78" s="48" t="s">
        <v>18</v>
      </c>
      <c r="F78" s="44">
        <f t="shared" si="4"/>
        <v>255907.231</v>
      </c>
      <c r="G78" s="47">
        <v>68652.873000000007</v>
      </c>
      <c r="H78" s="47">
        <v>70825.434999999998</v>
      </c>
      <c r="I78" s="47">
        <v>82500.354000000007</v>
      </c>
      <c r="J78" s="47">
        <v>128100.469</v>
      </c>
      <c r="K78" s="47">
        <v>136402.23000000001</v>
      </c>
      <c r="L78" s="47">
        <v>155086.26699999999</v>
      </c>
      <c r="M78" s="47">
        <v>211311.818</v>
      </c>
      <c r="N78" s="47">
        <v>250585.77100000001</v>
      </c>
      <c r="O78" s="47">
        <v>305824.10399999999</v>
      </c>
    </row>
    <row r="79" spans="1:15" x14ac:dyDescent="0.25">
      <c r="A79" s="48" t="s">
        <v>15</v>
      </c>
      <c r="B79" s="48" t="s">
        <v>239</v>
      </c>
      <c r="C79" s="46" t="s">
        <v>85</v>
      </c>
      <c r="D79" s="46"/>
      <c r="E79" s="48" t="s">
        <v>18</v>
      </c>
      <c r="F79" s="44">
        <f t="shared" si="4"/>
        <v>242677.72633333332</v>
      </c>
      <c r="G79" s="47">
        <v>98508.297000000006</v>
      </c>
      <c r="H79" s="47">
        <v>119276.50900000001</v>
      </c>
      <c r="I79" s="47">
        <v>142169.698</v>
      </c>
      <c r="J79" s="47">
        <v>144718.64499999999</v>
      </c>
      <c r="K79" s="47">
        <v>203837.04</v>
      </c>
      <c r="L79" s="47">
        <v>154551.22099999999</v>
      </c>
      <c r="M79" s="47">
        <v>242708.65400000001</v>
      </c>
      <c r="N79" s="47">
        <v>252442.55799999999</v>
      </c>
      <c r="O79" s="47">
        <v>232881.967</v>
      </c>
    </row>
    <row r="80" spans="1:15" x14ac:dyDescent="0.25">
      <c r="A80" s="48" t="s">
        <v>15</v>
      </c>
      <c r="B80" s="48" t="s">
        <v>239</v>
      </c>
      <c r="C80" s="46" t="s">
        <v>131</v>
      </c>
      <c r="D80" s="46"/>
      <c r="E80" s="48" t="s">
        <v>18</v>
      </c>
      <c r="F80" s="44">
        <f t="shared" si="4"/>
        <v>239603.65400000001</v>
      </c>
      <c r="G80" s="47">
        <v>28455.243999999999</v>
      </c>
      <c r="H80" s="47">
        <v>45654.212</v>
      </c>
      <c r="I80" s="47">
        <v>50247.375999999997</v>
      </c>
      <c r="J80" s="47">
        <v>92876.25</v>
      </c>
      <c r="K80" s="47">
        <v>112641.219</v>
      </c>
      <c r="L80" s="47">
        <v>112372.148</v>
      </c>
      <c r="M80" s="47">
        <v>229673.209</v>
      </c>
      <c r="N80" s="47">
        <v>172117.62</v>
      </c>
      <c r="O80" s="47">
        <v>317020.13299999997</v>
      </c>
    </row>
    <row r="81" spans="1:15" x14ac:dyDescent="0.25">
      <c r="A81" s="48" t="s">
        <v>15</v>
      </c>
      <c r="B81" s="48" t="s">
        <v>239</v>
      </c>
      <c r="C81" s="46" t="s">
        <v>91</v>
      </c>
      <c r="D81" s="46"/>
      <c r="E81" s="48" t="s">
        <v>18</v>
      </c>
      <c r="F81" s="44">
        <f t="shared" si="4"/>
        <v>238957.14899999998</v>
      </c>
      <c r="G81" s="47">
        <v>35857.665000000001</v>
      </c>
      <c r="H81" s="47">
        <v>67767.827000000005</v>
      </c>
      <c r="I81" s="47">
        <v>73919.062000000005</v>
      </c>
      <c r="J81" s="47">
        <v>94684.27</v>
      </c>
      <c r="K81" s="47">
        <v>69118.058000000005</v>
      </c>
      <c r="L81" s="47">
        <v>112959.022</v>
      </c>
      <c r="M81" s="47">
        <v>167852.45699999999</v>
      </c>
      <c r="N81" s="47">
        <v>240184.32500000001</v>
      </c>
      <c r="O81" s="47">
        <v>308834.66499999998</v>
      </c>
    </row>
    <row r="82" spans="1:15" x14ac:dyDescent="0.25">
      <c r="A82" s="48" t="s">
        <v>15</v>
      </c>
      <c r="B82" s="48" t="s">
        <v>239</v>
      </c>
      <c r="C82" s="46" t="s">
        <v>39</v>
      </c>
      <c r="D82" s="46"/>
      <c r="E82" s="48" t="s">
        <v>18</v>
      </c>
      <c r="F82" s="44">
        <f t="shared" si="4"/>
        <v>237218.20433333333</v>
      </c>
      <c r="G82" s="47">
        <v>331996.16600000003</v>
      </c>
      <c r="H82" s="47">
        <v>365157.63299999997</v>
      </c>
      <c r="I82" s="47">
        <v>355730.71299999999</v>
      </c>
      <c r="J82" s="47">
        <v>466620.38900000002</v>
      </c>
      <c r="K82" s="47">
        <v>462380.81300000002</v>
      </c>
      <c r="L82" s="47">
        <v>487830.212</v>
      </c>
      <c r="M82" s="47">
        <v>711654.61300000001</v>
      </c>
      <c r="N82" s="47" t="s">
        <v>60</v>
      </c>
      <c r="O82" s="47" t="s">
        <v>60</v>
      </c>
    </row>
    <row r="83" spans="1:15" x14ac:dyDescent="0.25">
      <c r="A83" s="48" t="s">
        <v>15</v>
      </c>
      <c r="B83" s="48" t="s">
        <v>239</v>
      </c>
      <c r="C83" s="46" t="s">
        <v>58</v>
      </c>
      <c r="D83" s="46"/>
      <c r="E83" s="48" t="s">
        <v>18</v>
      </c>
      <c r="F83" s="44">
        <f t="shared" si="4"/>
        <v>226718.45666666667</v>
      </c>
      <c r="G83" s="47">
        <v>67611.656000000003</v>
      </c>
      <c r="H83" s="47">
        <v>74692.668000000005</v>
      </c>
      <c r="I83" s="47">
        <v>67896.907000000007</v>
      </c>
      <c r="J83" s="47">
        <v>93925.303</v>
      </c>
      <c r="K83" s="47">
        <v>107534.882</v>
      </c>
      <c r="L83" s="47">
        <v>101611.132</v>
      </c>
      <c r="M83" s="47">
        <v>206467.30799999999</v>
      </c>
      <c r="N83" s="47">
        <v>252234.01699999999</v>
      </c>
      <c r="O83" s="47">
        <v>221454.04500000001</v>
      </c>
    </row>
    <row r="84" spans="1:15" x14ac:dyDescent="0.25">
      <c r="A84" s="48" t="s">
        <v>15</v>
      </c>
      <c r="B84" s="48" t="s">
        <v>239</v>
      </c>
      <c r="C84" s="46" t="s">
        <v>128</v>
      </c>
      <c r="D84" s="46"/>
      <c r="E84" s="48" t="s">
        <v>18</v>
      </c>
      <c r="F84" s="44">
        <f t="shared" si="4"/>
        <v>214373.06400000001</v>
      </c>
      <c r="G84" s="47">
        <v>38198.055</v>
      </c>
      <c r="H84" s="47">
        <v>123447.887</v>
      </c>
      <c r="I84" s="47">
        <v>638901.64099999995</v>
      </c>
      <c r="J84" s="47">
        <v>1093608.3810000001</v>
      </c>
      <c r="K84" s="47">
        <v>311193.38699999999</v>
      </c>
      <c r="L84" s="47">
        <v>427417.62900000002</v>
      </c>
      <c r="M84" s="47">
        <v>173506.70800000001</v>
      </c>
      <c r="N84" s="47">
        <v>230157.94699999999</v>
      </c>
      <c r="O84" s="47">
        <v>239454.53700000001</v>
      </c>
    </row>
    <row r="85" spans="1:15" x14ac:dyDescent="0.25">
      <c r="A85" s="48" t="s">
        <v>15</v>
      </c>
      <c r="B85" s="48" t="s">
        <v>239</v>
      </c>
      <c r="C85" s="46" t="s">
        <v>97</v>
      </c>
      <c r="D85" s="46"/>
      <c r="E85" s="48" t="s">
        <v>18</v>
      </c>
      <c r="F85" s="44">
        <f t="shared" si="4"/>
        <v>209830.72233333334</v>
      </c>
      <c r="G85" s="47">
        <v>47707.15</v>
      </c>
      <c r="H85" s="47">
        <v>69160.42</v>
      </c>
      <c r="I85" s="47">
        <v>63439.288</v>
      </c>
      <c r="J85" s="47">
        <v>91344.062000000005</v>
      </c>
      <c r="K85" s="47">
        <v>77008.899999999994</v>
      </c>
      <c r="L85" s="47">
        <v>109172.768</v>
      </c>
      <c r="M85" s="47">
        <v>170536.389</v>
      </c>
      <c r="N85" s="47">
        <v>221995.79</v>
      </c>
      <c r="O85" s="47">
        <v>236959.98800000001</v>
      </c>
    </row>
    <row r="86" spans="1:15" x14ac:dyDescent="0.25">
      <c r="A86" s="48" t="s">
        <v>15</v>
      </c>
      <c r="B86" s="48" t="s">
        <v>239</v>
      </c>
      <c r="C86" s="46" t="s">
        <v>175</v>
      </c>
      <c r="D86" s="46"/>
      <c r="E86" s="48" t="s">
        <v>18</v>
      </c>
      <c r="F86" s="44">
        <f t="shared" si="4"/>
        <v>183833.82499999998</v>
      </c>
      <c r="G86" s="47">
        <v>95127.99</v>
      </c>
      <c r="H86" s="47">
        <v>63804.762999999999</v>
      </c>
      <c r="I86" s="47">
        <v>70837.989000000001</v>
      </c>
      <c r="J86" s="47">
        <v>106121.651</v>
      </c>
      <c r="K86" s="47">
        <v>108475.57399999999</v>
      </c>
      <c r="L86" s="47">
        <v>159214.611</v>
      </c>
      <c r="M86" s="47">
        <v>219076.98499999999</v>
      </c>
      <c r="N86" s="47">
        <v>170757.63200000001</v>
      </c>
      <c r="O86" s="47">
        <v>161666.85800000001</v>
      </c>
    </row>
    <row r="87" spans="1:15" x14ac:dyDescent="0.25">
      <c r="A87" s="48" t="s">
        <v>15</v>
      </c>
      <c r="B87" s="48" t="s">
        <v>239</v>
      </c>
      <c r="C87" s="46" t="s">
        <v>105</v>
      </c>
      <c r="D87" s="46"/>
      <c r="E87" s="48" t="s">
        <v>18</v>
      </c>
      <c r="F87" s="44">
        <f t="shared" si="4"/>
        <v>182727.84366666665</v>
      </c>
      <c r="G87" s="47">
        <v>56115.24</v>
      </c>
      <c r="H87" s="47">
        <v>81188.551000000007</v>
      </c>
      <c r="I87" s="47">
        <v>116807.33100000001</v>
      </c>
      <c r="J87" s="47">
        <v>87122.464000000007</v>
      </c>
      <c r="K87" s="47">
        <v>76032.592000000004</v>
      </c>
      <c r="L87" s="47">
        <v>79226.267000000007</v>
      </c>
      <c r="M87" s="47">
        <v>138203.52799999999</v>
      </c>
      <c r="N87" s="47">
        <v>189085.87299999999</v>
      </c>
      <c r="O87" s="47">
        <v>220894.13</v>
      </c>
    </row>
    <row r="88" spans="1:15" x14ac:dyDescent="0.25">
      <c r="A88" s="48" t="s">
        <v>15</v>
      </c>
      <c r="B88" s="48" t="s">
        <v>239</v>
      </c>
      <c r="C88" s="46" t="s">
        <v>82</v>
      </c>
      <c r="D88" s="46"/>
      <c r="E88" s="48" t="s">
        <v>18</v>
      </c>
      <c r="F88" s="44">
        <f t="shared" si="4"/>
        <v>182124.992</v>
      </c>
      <c r="G88" s="47">
        <v>192445.81099999999</v>
      </c>
      <c r="H88" s="47">
        <v>86360.379000000001</v>
      </c>
      <c r="I88" s="47">
        <v>123455.022</v>
      </c>
      <c r="J88" s="47">
        <v>102841.713</v>
      </c>
      <c r="K88" s="47">
        <v>215448.90100000001</v>
      </c>
      <c r="L88" s="47">
        <v>163436.15100000001</v>
      </c>
      <c r="M88" s="47">
        <v>49833.391000000003</v>
      </c>
      <c r="N88" s="47">
        <v>183102.60500000001</v>
      </c>
      <c r="O88" s="47">
        <v>313438.98</v>
      </c>
    </row>
    <row r="89" spans="1:15" x14ac:dyDescent="0.25">
      <c r="A89" s="48" t="s">
        <v>15</v>
      </c>
      <c r="B89" s="48" t="s">
        <v>239</v>
      </c>
      <c r="C89" s="46" t="s">
        <v>113</v>
      </c>
      <c r="D89" s="46"/>
      <c r="E89" s="48" t="s">
        <v>18</v>
      </c>
      <c r="F89" s="44">
        <f t="shared" si="4"/>
        <v>171461.32766666668</v>
      </c>
      <c r="G89" s="47">
        <v>46471.834999999999</v>
      </c>
      <c r="H89" s="47">
        <v>41025.576999999997</v>
      </c>
      <c r="I89" s="47">
        <v>54524.319000000003</v>
      </c>
      <c r="J89" s="47">
        <v>253669.77900000001</v>
      </c>
      <c r="K89" s="47">
        <v>87109.584000000003</v>
      </c>
      <c r="L89" s="47">
        <v>64156.150999999998</v>
      </c>
      <c r="M89" s="47">
        <v>117841.72199999999</v>
      </c>
      <c r="N89" s="47">
        <v>155706.87599999999</v>
      </c>
      <c r="O89" s="47">
        <v>240835.38500000001</v>
      </c>
    </row>
    <row r="90" spans="1:15" x14ac:dyDescent="0.25">
      <c r="A90" s="48" t="s">
        <v>15</v>
      </c>
      <c r="B90" s="48" t="s">
        <v>239</v>
      </c>
      <c r="C90" s="46" t="s">
        <v>93</v>
      </c>
      <c r="D90" s="46"/>
      <c r="E90" s="48" t="s">
        <v>18</v>
      </c>
      <c r="F90" s="44">
        <f t="shared" si="4"/>
        <v>169727.80533333332</v>
      </c>
      <c r="G90" s="47">
        <v>36242.582000000002</v>
      </c>
      <c r="H90" s="47">
        <v>57892.173000000003</v>
      </c>
      <c r="I90" s="47">
        <v>108598.25900000001</v>
      </c>
      <c r="J90" s="47">
        <v>99295.611999999994</v>
      </c>
      <c r="K90" s="47">
        <v>18612.523000000001</v>
      </c>
      <c r="L90" s="47">
        <v>70998.501000000004</v>
      </c>
      <c r="M90" s="47">
        <v>122083.178</v>
      </c>
      <c r="N90" s="47">
        <v>199081.57800000001</v>
      </c>
      <c r="O90" s="47">
        <v>188018.66</v>
      </c>
    </row>
    <row r="91" spans="1:15" x14ac:dyDescent="0.25">
      <c r="A91" s="48" t="s">
        <v>15</v>
      </c>
      <c r="B91" s="48" t="s">
        <v>239</v>
      </c>
      <c r="C91" s="46" t="s">
        <v>133</v>
      </c>
      <c r="D91" s="46"/>
      <c r="E91" s="48" t="s">
        <v>18</v>
      </c>
      <c r="F91" s="44">
        <f t="shared" si="4"/>
        <v>165814.82499999998</v>
      </c>
      <c r="G91" s="47">
        <v>45367.125</v>
      </c>
      <c r="H91" s="47">
        <v>44265.455000000002</v>
      </c>
      <c r="I91" s="47">
        <v>48510.201000000001</v>
      </c>
      <c r="J91" s="47">
        <v>85870.687000000005</v>
      </c>
      <c r="K91" s="47">
        <v>90253.861999999994</v>
      </c>
      <c r="L91" s="47">
        <v>91845.928</v>
      </c>
      <c r="M91" s="47">
        <v>139219.253</v>
      </c>
      <c r="N91" s="47">
        <v>130834.27899999999</v>
      </c>
      <c r="O91" s="47">
        <v>227390.943</v>
      </c>
    </row>
    <row r="92" spans="1:15" x14ac:dyDescent="0.25">
      <c r="A92" s="48" t="s">
        <v>15</v>
      </c>
      <c r="B92" s="48" t="s">
        <v>239</v>
      </c>
      <c r="C92" s="46" t="s">
        <v>149</v>
      </c>
      <c r="D92" s="46"/>
      <c r="E92" s="48" t="s">
        <v>18</v>
      </c>
      <c r="F92" s="44">
        <f t="shared" si="4"/>
        <v>157029.16166666665</v>
      </c>
      <c r="G92" s="47">
        <v>22012.958999999999</v>
      </c>
      <c r="H92" s="47">
        <v>31653.830999999998</v>
      </c>
      <c r="I92" s="47">
        <v>27649.404999999999</v>
      </c>
      <c r="J92" s="47">
        <v>63209.423999999999</v>
      </c>
      <c r="K92" s="47">
        <v>37196.788999999997</v>
      </c>
      <c r="L92" s="47">
        <v>79388.525999999998</v>
      </c>
      <c r="M92" s="47">
        <v>142805.076</v>
      </c>
      <c r="N92" s="47">
        <v>133153.21599999999</v>
      </c>
      <c r="O92" s="47">
        <v>195129.193</v>
      </c>
    </row>
    <row r="93" spans="1:15" x14ac:dyDescent="0.25">
      <c r="A93" s="48" t="s">
        <v>15</v>
      </c>
      <c r="B93" s="48" t="s">
        <v>239</v>
      </c>
      <c r="C93" s="46" t="s">
        <v>71</v>
      </c>
      <c r="D93" s="46"/>
      <c r="E93" s="48" t="s">
        <v>18</v>
      </c>
      <c r="F93" s="44">
        <f t="shared" si="4"/>
        <v>145324.68166666667</v>
      </c>
      <c r="G93" s="47">
        <v>26838.616000000002</v>
      </c>
      <c r="H93" s="47">
        <v>31243.916000000001</v>
      </c>
      <c r="I93" s="47">
        <v>48870.932999999997</v>
      </c>
      <c r="J93" s="47">
        <v>70641.274999999994</v>
      </c>
      <c r="K93" s="47">
        <v>45416.199000000001</v>
      </c>
      <c r="L93" s="47">
        <v>78682.707999999999</v>
      </c>
      <c r="M93" s="47">
        <v>133280.44200000001</v>
      </c>
      <c r="N93" s="47">
        <v>138772.24799999999</v>
      </c>
      <c r="O93" s="47">
        <v>163921.35500000001</v>
      </c>
    </row>
    <row r="94" spans="1:15" x14ac:dyDescent="0.25">
      <c r="A94" s="48" t="s">
        <v>15</v>
      </c>
      <c r="B94" s="48" t="s">
        <v>239</v>
      </c>
      <c r="C94" s="46" t="s">
        <v>88</v>
      </c>
      <c r="D94" s="46"/>
      <c r="E94" s="48" t="s">
        <v>18</v>
      </c>
      <c r="F94" s="44">
        <f t="shared" si="4"/>
        <v>123848.04566666666</v>
      </c>
      <c r="G94" s="47">
        <v>24017.359</v>
      </c>
      <c r="H94" s="47">
        <v>23755.394</v>
      </c>
      <c r="I94" s="47">
        <v>20935.641</v>
      </c>
      <c r="J94" s="47">
        <v>24802.584999999999</v>
      </c>
      <c r="K94" s="47">
        <v>31270.223999999998</v>
      </c>
      <c r="L94" s="47">
        <v>38418.106</v>
      </c>
      <c r="M94" s="47">
        <v>69897.350999999995</v>
      </c>
      <c r="N94" s="47">
        <v>114808.107</v>
      </c>
      <c r="O94" s="47">
        <v>186838.679</v>
      </c>
    </row>
    <row r="95" spans="1:15" x14ac:dyDescent="0.25">
      <c r="A95" s="48" t="s">
        <v>15</v>
      </c>
      <c r="B95" s="48" t="s">
        <v>239</v>
      </c>
      <c r="C95" s="46" t="s">
        <v>193</v>
      </c>
      <c r="D95" s="46"/>
      <c r="E95" s="48" t="s">
        <v>18</v>
      </c>
      <c r="F95" s="44">
        <f t="shared" si="4"/>
        <v>122979.57866666665</v>
      </c>
      <c r="G95" s="47">
        <v>347.23899999999998</v>
      </c>
      <c r="H95" s="47">
        <v>528.56600000000003</v>
      </c>
      <c r="I95" s="47">
        <v>1160.7670000000001</v>
      </c>
      <c r="J95" s="47">
        <v>8448.4709999999995</v>
      </c>
      <c r="K95" s="47">
        <v>285126.09100000001</v>
      </c>
      <c r="L95" s="47">
        <v>422781.859</v>
      </c>
      <c r="M95" s="47">
        <v>301092.71999999997</v>
      </c>
      <c r="N95" s="47">
        <v>67337.851999999999</v>
      </c>
      <c r="O95" s="47">
        <v>508.16399999999999</v>
      </c>
    </row>
    <row r="96" spans="1:15" x14ac:dyDescent="0.25">
      <c r="A96" s="48" t="s">
        <v>15</v>
      </c>
      <c r="B96" s="48" t="s">
        <v>239</v>
      </c>
      <c r="C96" s="46" t="s">
        <v>102</v>
      </c>
      <c r="D96" s="46"/>
      <c r="E96" s="48" t="s">
        <v>18</v>
      </c>
      <c r="F96" s="44">
        <f t="shared" si="4"/>
        <v>122038.89533333333</v>
      </c>
      <c r="G96" s="47">
        <v>16999.987000000001</v>
      </c>
      <c r="H96" s="47">
        <v>18594.727999999999</v>
      </c>
      <c r="I96" s="47">
        <v>27545.316999999999</v>
      </c>
      <c r="J96" s="47">
        <v>44254.779000000002</v>
      </c>
      <c r="K96" s="47">
        <v>38749.489000000001</v>
      </c>
      <c r="L96" s="47">
        <v>43792.09</v>
      </c>
      <c r="M96" s="47">
        <v>80161.168000000005</v>
      </c>
      <c r="N96" s="47">
        <v>155984.823</v>
      </c>
      <c r="O96" s="47">
        <v>129970.69500000001</v>
      </c>
    </row>
    <row r="97" spans="1:15" x14ac:dyDescent="0.25">
      <c r="A97" s="48" t="s">
        <v>15</v>
      </c>
      <c r="B97" s="48" t="s">
        <v>239</v>
      </c>
      <c r="C97" s="46" t="s">
        <v>104</v>
      </c>
      <c r="D97" s="46"/>
      <c r="E97" s="48" t="s">
        <v>18</v>
      </c>
      <c r="F97" s="44">
        <f t="shared" si="4"/>
        <v>121433.09333333334</v>
      </c>
      <c r="G97" s="47">
        <v>67571.198999999993</v>
      </c>
      <c r="H97" s="47">
        <v>64770.243999999999</v>
      </c>
      <c r="I97" s="47">
        <v>79709.864000000001</v>
      </c>
      <c r="J97" s="47">
        <v>108879.751</v>
      </c>
      <c r="K97" s="47">
        <v>108351.455</v>
      </c>
      <c r="L97" s="47">
        <v>100039.023</v>
      </c>
      <c r="M97" s="47">
        <v>118293.00199999999</v>
      </c>
      <c r="N97" s="47">
        <v>121774.852</v>
      </c>
      <c r="O97" s="47">
        <v>124231.42600000001</v>
      </c>
    </row>
    <row r="98" spans="1:15" x14ac:dyDescent="0.25">
      <c r="A98" s="48" t="s">
        <v>15</v>
      </c>
      <c r="B98" s="48" t="s">
        <v>239</v>
      </c>
      <c r="C98" s="46" t="s">
        <v>144</v>
      </c>
      <c r="D98" s="46"/>
      <c r="E98" s="48" t="s">
        <v>18</v>
      </c>
      <c r="F98" s="44">
        <f t="shared" si="4"/>
        <v>118160.69466666668</v>
      </c>
      <c r="G98" s="47">
        <v>14114.022000000001</v>
      </c>
      <c r="H98" s="47">
        <v>17544.063999999998</v>
      </c>
      <c r="I98" s="47">
        <v>26991.917000000001</v>
      </c>
      <c r="J98" s="47">
        <v>96561.49</v>
      </c>
      <c r="K98" s="47">
        <v>56985.631000000001</v>
      </c>
      <c r="L98" s="47">
        <v>63519.783000000003</v>
      </c>
      <c r="M98" s="47">
        <v>67596.395000000004</v>
      </c>
      <c r="N98" s="47">
        <v>56796.055999999997</v>
      </c>
      <c r="O98" s="47">
        <v>230089.633</v>
      </c>
    </row>
    <row r="99" spans="1:15" x14ac:dyDescent="0.25">
      <c r="A99" s="48" t="s">
        <v>15</v>
      </c>
      <c r="B99" s="48" t="s">
        <v>239</v>
      </c>
      <c r="C99" s="46" t="s">
        <v>126</v>
      </c>
      <c r="D99" s="46"/>
      <c r="E99" s="48" t="s">
        <v>18</v>
      </c>
      <c r="F99" s="44">
        <f t="shared" si="4"/>
        <v>116601.67733333334</v>
      </c>
      <c r="G99" s="47">
        <v>32667.383000000002</v>
      </c>
      <c r="H99" s="47">
        <v>40433.550999999999</v>
      </c>
      <c r="I99" s="47">
        <v>58866.749000000003</v>
      </c>
      <c r="J99" s="47">
        <v>106774.894</v>
      </c>
      <c r="K99" s="47">
        <v>41736.800000000003</v>
      </c>
      <c r="L99" s="47">
        <v>66668.967000000004</v>
      </c>
      <c r="M99" s="47">
        <v>125411.841</v>
      </c>
      <c r="N99" s="47">
        <v>117072.84600000001</v>
      </c>
      <c r="O99" s="47">
        <v>107320.345</v>
      </c>
    </row>
    <row r="100" spans="1:15" x14ac:dyDescent="0.25">
      <c r="A100" s="48" t="s">
        <v>15</v>
      </c>
      <c r="B100" s="48" t="s">
        <v>239</v>
      </c>
      <c r="C100" s="46" t="s">
        <v>115</v>
      </c>
      <c r="D100" s="46"/>
      <c r="E100" s="48" t="s">
        <v>18</v>
      </c>
      <c r="F100" s="44">
        <f t="shared" si="4"/>
        <v>113100.77033333333</v>
      </c>
      <c r="G100" s="47">
        <v>31352.249</v>
      </c>
      <c r="H100" s="47">
        <v>36012.917000000001</v>
      </c>
      <c r="I100" s="47">
        <v>35167.650999999998</v>
      </c>
      <c r="J100" s="47">
        <v>54478.41</v>
      </c>
      <c r="K100" s="47">
        <v>48203.12</v>
      </c>
      <c r="L100" s="47">
        <v>79112.335999999996</v>
      </c>
      <c r="M100" s="47">
        <v>101310.363</v>
      </c>
      <c r="N100" s="47">
        <v>109251.607</v>
      </c>
      <c r="O100" s="47">
        <v>128740.341</v>
      </c>
    </row>
    <row r="101" spans="1:15" x14ac:dyDescent="0.25">
      <c r="A101" s="48" t="s">
        <v>15</v>
      </c>
      <c r="B101" s="48" t="s">
        <v>239</v>
      </c>
      <c r="C101" s="46" t="s">
        <v>83</v>
      </c>
      <c r="D101" s="46"/>
      <c r="E101" s="48" t="s">
        <v>18</v>
      </c>
      <c r="F101" s="44">
        <f t="shared" si="4"/>
        <v>112138.94099999999</v>
      </c>
      <c r="G101" s="47">
        <v>21350.405999999999</v>
      </c>
      <c r="H101" s="47">
        <v>48089.142999999996</v>
      </c>
      <c r="I101" s="47">
        <v>44826.180999999997</v>
      </c>
      <c r="J101" s="47">
        <v>53853.828000000001</v>
      </c>
      <c r="K101" s="47">
        <v>41564.205999999998</v>
      </c>
      <c r="L101" s="47">
        <v>61045.949000000001</v>
      </c>
      <c r="M101" s="47">
        <v>89567.146999999997</v>
      </c>
      <c r="N101" s="47">
        <v>110084.58500000001</v>
      </c>
      <c r="O101" s="47">
        <v>136765.09099999999</v>
      </c>
    </row>
    <row r="102" spans="1:15" x14ac:dyDescent="0.25">
      <c r="A102" s="48" t="s">
        <v>15</v>
      </c>
      <c r="B102" s="48" t="s">
        <v>239</v>
      </c>
      <c r="C102" s="46" t="s">
        <v>69</v>
      </c>
      <c r="D102" s="46"/>
      <c r="E102" s="48" t="s">
        <v>18</v>
      </c>
      <c r="F102" s="44">
        <f t="shared" si="4"/>
        <v>105934.015</v>
      </c>
      <c r="G102" s="47">
        <v>26544.224999999999</v>
      </c>
      <c r="H102" s="47">
        <v>27741.511999999999</v>
      </c>
      <c r="I102" s="47">
        <v>36892.830999999998</v>
      </c>
      <c r="J102" s="47">
        <v>44339.775000000001</v>
      </c>
      <c r="K102" s="47">
        <v>50860.788999999997</v>
      </c>
      <c r="L102" s="47">
        <v>56589.453000000001</v>
      </c>
      <c r="M102" s="47">
        <v>87818.17</v>
      </c>
      <c r="N102" s="47">
        <v>110160.406</v>
      </c>
      <c r="O102" s="47">
        <v>119823.469</v>
      </c>
    </row>
    <row r="103" spans="1:15" x14ac:dyDescent="0.25">
      <c r="A103" s="48" t="s">
        <v>15</v>
      </c>
      <c r="B103" s="48" t="s">
        <v>239</v>
      </c>
      <c r="C103" s="46" t="s">
        <v>114</v>
      </c>
      <c r="D103" s="46"/>
      <c r="E103" s="48" t="s">
        <v>18</v>
      </c>
      <c r="F103" s="44">
        <f t="shared" ref="F103:F134" si="5">SUM(M103:O103)/3</f>
        <v>103256.93699999999</v>
      </c>
      <c r="G103" s="47">
        <v>27472.523000000001</v>
      </c>
      <c r="H103" s="47">
        <v>93414.654999999999</v>
      </c>
      <c r="I103" s="47">
        <v>100641.75599999999</v>
      </c>
      <c r="J103" s="47">
        <v>82267.573999999993</v>
      </c>
      <c r="K103" s="47">
        <v>46855.671000000002</v>
      </c>
      <c r="L103" s="47">
        <v>58175.241999999998</v>
      </c>
      <c r="M103" s="47">
        <v>84631.065000000002</v>
      </c>
      <c r="N103" s="47">
        <v>110800.151</v>
      </c>
      <c r="O103" s="47">
        <v>114339.595</v>
      </c>
    </row>
    <row r="104" spans="1:15" x14ac:dyDescent="0.25">
      <c r="A104" s="48" t="s">
        <v>15</v>
      </c>
      <c r="B104" s="48" t="s">
        <v>239</v>
      </c>
      <c r="C104" s="46" t="s">
        <v>119</v>
      </c>
      <c r="D104" s="46"/>
      <c r="E104" s="48" t="s">
        <v>18</v>
      </c>
      <c r="F104" s="44">
        <f t="shared" si="5"/>
        <v>98047.763333333351</v>
      </c>
      <c r="G104" s="47">
        <v>26367.425999999999</v>
      </c>
      <c r="H104" s="47">
        <v>52284.053</v>
      </c>
      <c r="I104" s="47">
        <v>36205.266000000003</v>
      </c>
      <c r="J104" s="47">
        <v>35055.601999999999</v>
      </c>
      <c r="K104" s="47">
        <v>38625.387000000002</v>
      </c>
      <c r="L104" s="47">
        <v>49121.258999999998</v>
      </c>
      <c r="M104" s="47">
        <v>92932.641000000003</v>
      </c>
      <c r="N104" s="47">
        <v>78503.951000000001</v>
      </c>
      <c r="O104" s="47">
        <v>122706.698</v>
      </c>
    </row>
    <row r="105" spans="1:15" x14ac:dyDescent="0.25">
      <c r="A105" s="48" t="s">
        <v>15</v>
      </c>
      <c r="B105" s="48" t="s">
        <v>239</v>
      </c>
      <c r="C105" s="46" t="s">
        <v>157</v>
      </c>
      <c r="D105" s="46"/>
      <c r="E105" s="48" t="s">
        <v>18</v>
      </c>
      <c r="F105" s="44">
        <f t="shared" si="5"/>
        <v>91005.193000000014</v>
      </c>
      <c r="G105" s="47">
        <v>34191.256000000001</v>
      </c>
      <c r="H105" s="47">
        <v>25597.826000000001</v>
      </c>
      <c r="I105" s="47">
        <v>23365.235000000001</v>
      </c>
      <c r="J105" s="47">
        <v>29550.985000000001</v>
      </c>
      <c r="K105" s="47">
        <v>35930.256000000001</v>
      </c>
      <c r="L105" s="47">
        <v>28128.648000000001</v>
      </c>
      <c r="M105" s="47">
        <v>58369.767999999996</v>
      </c>
      <c r="N105" s="47">
        <v>91419.573999999993</v>
      </c>
      <c r="O105" s="47">
        <v>123226.23699999999</v>
      </c>
    </row>
    <row r="106" spans="1:15" x14ac:dyDescent="0.25">
      <c r="A106" s="48" t="s">
        <v>15</v>
      </c>
      <c r="B106" s="48" t="s">
        <v>239</v>
      </c>
      <c r="C106" s="46" t="s">
        <v>151</v>
      </c>
      <c r="D106" s="46"/>
      <c r="E106" s="48" t="s">
        <v>18</v>
      </c>
      <c r="F106" s="44">
        <f t="shared" si="5"/>
        <v>90906.681333333327</v>
      </c>
      <c r="G106" s="47">
        <v>22230.367999999999</v>
      </c>
      <c r="H106" s="47">
        <v>18020.144</v>
      </c>
      <c r="I106" s="47">
        <v>21138.065999999999</v>
      </c>
      <c r="J106" s="47">
        <v>53092.536</v>
      </c>
      <c r="K106" s="47">
        <v>37601.078000000001</v>
      </c>
      <c r="L106" s="47">
        <v>36505.875999999997</v>
      </c>
      <c r="M106" s="47">
        <v>79439.535000000003</v>
      </c>
      <c r="N106" s="47">
        <v>79564.044999999998</v>
      </c>
      <c r="O106" s="47">
        <v>113716.46400000001</v>
      </c>
    </row>
    <row r="107" spans="1:15" x14ac:dyDescent="0.25">
      <c r="A107" s="48" t="s">
        <v>15</v>
      </c>
      <c r="B107" s="48" t="s">
        <v>239</v>
      </c>
      <c r="C107" s="46" t="s">
        <v>107</v>
      </c>
      <c r="D107" s="46"/>
      <c r="E107" s="48" t="s">
        <v>18</v>
      </c>
      <c r="F107" s="44">
        <f t="shared" si="5"/>
        <v>90872.863666666672</v>
      </c>
      <c r="G107" s="47">
        <v>2890.7559999999999</v>
      </c>
      <c r="H107" s="47">
        <v>1759.1479999999999</v>
      </c>
      <c r="I107" s="47">
        <v>3251.72</v>
      </c>
      <c r="J107" s="47">
        <v>3802.3939999999998</v>
      </c>
      <c r="K107" s="47">
        <v>17663.210999999999</v>
      </c>
      <c r="L107" s="47">
        <v>11167.686</v>
      </c>
      <c r="M107" s="47">
        <v>6708.8450000000003</v>
      </c>
      <c r="N107" s="47">
        <v>120749.6</v>
      </c>
      <c r="O107" s="47">
        <v>145160.14600000001</v>
      </c>
    </row>
    <row r="108" spans="1:15" x14ac:dyDescent="0.25">
      <c r="A108" s="48" t="s">
        <v>15</v>
      </c>
      <c r="B108" s="48" t="s">
        <v>239</v>
      </c>
      <c r="C108" s="46" t="s">
        <v>138</v>
      </c>
      <c r="D108" s="46"/>
      <c r="E108" s="48" t="s">
        <v>18</v>
      </c>
      <c r="F108" s="44">
        <f t="shared" si="5"/>
        <v>87366.055999999997</v>
      </c>
      <c r="G108" s="47">
        <v>54327.228000000003</v>
      </c>
      <c r="H108" s="47">
        <v>111225.399</v>
      </c>
      <c r="I108" s="47">
        <v>38471.4</v>
      </c>
      <c r="J108" s="47">
        <v>363582.88500000001</v>
      </c>
      <c r="K108" s="47">
        <v>197145.361</v>
      </c>
      <c r="L108" s="47">
        <v>57474.3</v>
      </c>
      <c r="M108" s="47">
        <v>77685.62</v>
      </c>
      <c r="N108" s="47">
        <v>82647.02</v>
      </c>
      <c r="O108" s="47">
        <v>101765.52800000001</v>
      </c>
    </row>
    <row r="109" spans="1:15" x14ac:dyDescent="0.25">
      <c r="A109" s="48" t="s">
        <v>15</v>
      </c>
      <c r="B109" s="48" t="s">
        <v>239</v>
      </c>
      <c r="C109" s="46" t="s">
        <v>78</v>
      </c>
      <c r="D109" s="46"/>
      <c r="E109" s="48" t="s">
        <v>18</v>
      </c>
      <c r="F109" s="44">
        <f t="shared" si="5"/>
        <v>80686.94666666667</v>
      </c>
      <c r="G109" s="47">
        <v>12577.35</v>
      </c>
      <c r="H109" s="47">
        <v>14307.214</v>
      </c>
      <c r="I109" s="47">
        <v>18411.807000000001</v>
      </c>
      <c r="J109" s="47">
        <v>29072.712</v>
      </c>
      <c r="K109" s="47">
        <v>42171.737999999998</v>
      </c>
      <c r="L109" s="47">
        <v>29790.913</v>
      </c>
      <c r="M109" s="47">
        <v>127180.17</v>
      </c>
      <c r="N109" s="47">
        <v>56684.067000000003</v>
      </c>
      <c r="O109" s="47">
        <v>58196.603000000003</v>
      </c>
    </row>
    <row r="110" spans="1:15" x14ac:dyDescent="0.25">
      <c r="A110" s="48" t="s">
        <v>15</v>
      </c>
      <c r="B110" s="48" t="s">
        <v>239</v>
      </c>
      <c r="C110" s="46" t="s">
        <v>129</v>
      </c>
      <c r="D110" s="46"/>
      <c r="E110" s="48" t="s">
        <v>18</v>
      </c>
      <c r="F110" s="44">
        <f t="shared" si="5"/>
        <v>78526.91399999999</v>
      </c>
      <c r="G110" s="47">
        <v>26098.626</v>
      </c>
      <c r="H110" s="47">
        <v>21295.38</v>
      </c>
      <c r="I110" s="47">
        <v>41653.546999999999</v>
      </c>
      <c r="J110" s="47">
        <v>27745.346000000001</v>
      </c>
      <c r="K110" s="47">
        <v>24674.128000000001</v>
      </c>
      <c r="L110" s="47">
        <v>42733.705999999998</v>
      </c>
      <c r="M110" s="47">
        <v>88261.986000000004</v>
      </c>
      <c r="N110" s="47">
        <v>55903.629000000001</v>
      </c>
      <c r="O110" s="47">
        <v>91415.126999999993</v>
      </c>
    </row>
    <row r="111" spans="1:15" x14ac:dyDescent="0.25">
      <c r="A111" s="48" t="s">
        <v>15</v>
      </c>
      <c r="B111" s="48" t="s">
        <v>239</v>
      </c>
      <c r="C111" s="46" t="s">
        <v>120</v>
      </c>
      <c r="D111" s="46"/>
      <c r="E111" s="48" t="s">
        <v>18</v>
      </c>
      <c r="F111" s="44">
        <f t="shared" si="5"/>
        <v>76339.079666666672</v>
      </c>
      <c r="G111" s="47">
        <v>15064.83</v>
      </c>
      <c r="H111" s="47">
        <v>23917.171999999999</v>
      </c>
      <c r="I111" s="47">
        <v>46736.175000000003</v>
      </c>
      <c r="J111" s="47">
        <v>42238.29</v>
      </c>
      <c r="K111" s="47">
        <v>31808.309000000001</v>
      </c>
      <c r="L111" s="47">
        <v>38524.381000000001</v>
      </c>
      <c r="M111" s="47">
        <v>64609.014000000003</v>
      </c>
      <c r="N111" s="47">
        <v>71457.716</v>
      </c>
      <c r="O111" s="47">
        <v>92950.509000000005</v>
      </c>
    </row>
    <row r="112" spans="1:15" x14ac:dyDescent="0.25">
      <c r="A112" s="48" t="s">
        <v>15</v>
      </c>
      <c r="B112" s="48" t="s">
        <v>239</v>
      </c>
      <c r="C112" s="46" t="s">
        <v>98</v>
      </c>
      <c r="D112" s="46"/>
      <c r="E112" s="48" t="s">
        <v>18</v>
      </c>
      <c r="F112" s="44">
        <f t="shared" si="5"/>
        <v>75231.486666666649</v>
      </c>
      <c r="G112" s="47">
        <v>15657.37</v>
      </c>
      <c r="H112" s="47">
        <v>19691.472000000002</v>
      </c>
      <c r="I112" s="47">
        <v>26841.651999999998</v>
      </c>
      <c r="J112" s="47">
        <v>39658.883999999998</v>
      </c>
      <c r="K112" s="47">
        <v>29116.934000000001</v>
      </c>
      <c r="L112" s="47">
        <v>51745.529000000002</v>
      </c>
      <c r="M112" s="47">
        <v>63498.881999999998</v>
      </c>
      <c r="N112" s="47">
        <v>77692.260999999999</v>
      </c>
      <c r="O112" s="47">
        <v>84503.316999999995</v>
      </c>
    </row>
    <row r="113" spans="1:15" x14ac:dyDescent="0.25">
      <c r="A113" s="48" t="s">
        <v>15</v>
      </c>
      <c r="B113" s="48" t="s">
        <v>239</v>
      </c>
      <c r="C113" s="46" t="s">
        <v>150</v>
      </c>
      <c r="D113" s="46"/>
      <c r="E113" s="48" t="s">
        <v>18</v>
      </c>
      <c r="F113" s="44">
        <f t="shared" si="5"/>
        <v>68729.243000000002</v>
      </c>
      <c r="G113" s="47">
        <v>11220.069</v>
      </c>
      <c r="H113" s="47">
        <v>10437.949000000001</v>
      </c>
      <c r="I113" s="47">
        <v>15431.544</v>
      </c>
      <c r="J113" s="47">
        <v>21171.274000000001</v>
      </c>
      <c r="K113" s="47">
        <v>28862.988000000001</v>
      </c>
      <c r="L113" s="47">
        <v>34450.339</v>
      </c>
      <c r="M113" s="47">
        <v>39960.938000000002</v>
      </c>
      <c r="N113" s="47">
        <v>70366.277000000002</v>
      </c>
      <c r="O113" s="47">
        <v>95860.513999999996</v>
      </c>
    </row>
    <row r="114" spans="1:15" x14ac:dyDescent="0.25">
      <c r="A114" s="48" t="s">
        <v>15</v>
      </c>
      <c r="B114" s="48" t="s">
        <v>239</v>
      </c>
      <c r="C114" s="46" t="s">
        <v>111</v>
      </c>
      <c r="D114" s="46"/>
      <c r="E114" s="48" t="s">
        <v>18</v>
      </c>
      <c r="F114" s="44">
        <f t="shared" si="5"/>
        <v>65212.440333333332</v>
      </c>
      <c r="G114" s="47">
        <v>17753.179</v>
      </c>
      <c r="H114" s="47">
        <v>21058.1</v>
      </c>
      <c r="I114" s="47">
        <v>29947.498</v>
      </c>
      <c r="J114" s="47">
        <v>27759.866000000002</v>
      </c>
      <c r="K114" s="47">
        <v>33669.044000000002</v>
      </c>
      <c r="L114" s="47">
        <v>37642.175999999999</v>
      </c>
      <c r="M114" s="47">
        <v>63269.169000000002</v>
      </c>
      <c r="N114" s="47">
        <v>57024.788</v>
      </c>
      <c r="O114" s="47">
        <v>75343.364000000001</v>
      </c>
    </row>
    <row r="115" spans="1:15" x14ac:dyDescent="0.25">
      <c r="A115" s="48" t="s">
        <v>15</v>
      </c>
      <c r="B115" s="48" t="s">
        <v>239</v>
      </c>
      <c r="C115" s="46" t="s">
        <v>139</v>
      </c>
      <c r="D115" s="46"/>
      <c r="E115" s="48" t="s">
        <v>18</v>
      </c>
      <c r="F115" s="44">
        <f t="shared" si="5"/>
        <v>59494.044333333331</v>
      </c>
      <c r="G115" s="47">
        <v>7145.5789999999997</v>
      </c>
      <c r="H115" s="47">
        <v>9570.9480000000003</v>
      </c>
      <c r="I115" s="47">
        <v>12033.968999999999</v>
      </c>
      <c r="J115" s="47">
        <v>14960.178</v>
      </c>
      <c r="K115" s="47">
        <v>13176.085999999999</v>
      </c>
      <c r="L115" s="47">
        <v>15329.632</v>
      </c>
      <c r="M115" s="47">
        <v>42715.487000000001</v>
      </c>
      <c r="N115" s="47">
        <v>64524.703000000001</v>
      </c>
      <c r="O115" s="47">
        <v>71241.942999999999</v>
      </c>
    </row>
    <row r="116" spans="1:15" x14ac:dyDescent="0.25">
      <c r="A116" s="48" t="s">
        <v>15</v>
      </c>
      <c r="B116" s="48" t="s">
        <v>239</v>
      </c>
      <c r="C116" s="46" t="s">
        <v>188</v>
      </c>
      <c r="D116" s="46"/>
      <c r="E116" s="48" t="s">
        <v>18</v>
      </c>
      <c r="F116" s="44">
        <f t="shared" si="5"/>
        <v>57652.109666666664</v>
      </c>
      <c r="G116" s="47">
        <v>20357.848000000002</v>
      </c>
      <c r="H116" s="47">
        <v>26517.106</v>
      </c>
      <c r="I116" s="47">
        <v>37949.762999999999</v>
      </c>
      <c r="J116" s="47">
        <v>40245.438999999998</v>
      </c>
      <c r="K116" s="47">
        <v>35883.175000000003</v>
      </c>
      <c r="L116" s="47">
        <v>28848.698</v>
      </c>
      <c r="M116" s="47">
        <v>39362.527999999998</v>
      </c>
      <c r="N116" s="47">
        <v>70595.396999999997</v>
      </c>
      <c r="O116" s="47">
        <v>62998.404000000002</v>
      </c>
    </row>
    <row r="117" spans="1:15" x14ac:dyDescent="0.25">
      <c r="A117" s="48" t="s">
        <v>15</v>
      </c>
      <c r="B117" s="48" t="s">
        <v>239</v>
      </c>
      <c r="C117" s="46" t="s">
        <v>59</v>
      </c>
      <c r="D117" s="46"/>
      <c r="E117" s="48" t="s">
        <v>18</v>
      </c>
      <c r="F117" s="44">
        <f t="shared" si="5"/>
        <v>57281.356</v>
      </c>
      <c r="G117" s="47">
        <v>15743.276</v>
      </c>
      <c r="H117" s="47">
        <v>19086.717000000001</v>
      </c>
      <c r="I117" s="47">
        <v>23438.278999999999</v>
      </c>
      <c r="J117" s="47">
        <v>44660.107000000004</v>
      </c>
      <c r="K117" s="47">
        <v>34543.911999999997</v>
      </c>
      <c r="L117" s="47">
        <v>58338.082999999999</v>
      </c>
      <c r="M117" s="47">
        <v>46995.574000000001</v>
      </c>
      <c r="N117" s="47">
        <v>61589.214999999997</v>
      </c>
      <c r="O117" s="47">
        <v>63259.279000000002</v>
      </c>
    </row>
    <row r="118" spans="1:15" x14ac:dyDescent="0.25">
      <c r="A118" s="48" t="s">
        <v>15</v>
      </c>
      <c r="B118" s="48" t="s">
        <v>239</v>
      </c>
      <c r="C118" s="46" t="s">
        <v>96</v>
      </c>
      <c r="D118" s="46"/>
      <c r="E118" s="48" t="s">
        <v>18</v>
      </c>
      <c r="F118" s="44">
        <f t="shared" si="5"/>
        <v>57180.449000000001</v>
      </c>
      <c r="G118" s="47" t="s">
        <v>60</v>
      </c>
      <c r="H118" s="47" t="s">
        <v>60</v>
      </c>
      <c r="I118" s="47" t="s">
        <v>60</v>
      </c>
      <c r="J118" s="47" t="s">
        <v>60</v>
      </c>
      <c r="K118" s="47" t="s">
        <v>60</v>
      </c>
      <c r="L118" s="47" t="s">
        <v>60</v>
      </c>
      <c r="M118" s="47">
        <v>43538.769</v>
      </c>
      <c r="N118" s="47">
        <v>55540.841</v>
      </c>
      <c r="O118" s="47">
        <v>72461.736999999994</v>
      </c>
    </row>
    <row r="119" spans="1:15" x14ac:dyDescent="0.25">
      <c r="A119" s="48" t="s">
        <v>15</v>
      </c>
      <c r="B119" s="48" t="s">
        <v>239</v>
      </c>
      <c r="C119" s="46" t="s">
        <v>141</v>
      </c>
      <c r="D119" s="46"/>
      <c r="E119" s="48" t="s">
        <v>18</v>
      </c>
      <c r="F119" s="44">
        <f t="shared" si="5"/>
        <v>55413.192000000003</v>
      </c>
      <c r="G119" s="47">
        <v>15627.321</v>
      </c>
      <c r="H119" s="47">
        <v>15183.779</v>
      </c>
      <c r="I119" s="47">
        <v>23249.343000000001</v>
      </c>
      <c r="J119" s="47">
        <v>22194.794000000002</v>
      </c>
      <c r="K119" s="47">
        <v>19895.508000000002</v>
      </c>
      <c r="L119" s="47">
        <v>34546.351000000002</v>
      </c>
      <c r="M119" s="47">
        <v>47482.148000000001</v>
      </c>
      <c r="N119" s="47">
        <v>55380.667000000001</v>
      </c>
      <c r="O119" s="47">
        <v>63376.760999999999</v>
      </c>
    </row>
    <row r="120" spans="1:15" x14ac:dyDescent="0.25">
      <c r="A120" s="48" t="s">
        <v>15</v>
      </c>
      <c r="B120" s="48" t="s">
        <v>239</v>
      </c>
      <c r="C120" s="46" t="s">
        <v>127</v>
      </c>
      <c r="D120" s="46"/>
      <c r="E120" s="48" t="s">
        <v>18</v>
      </c>
      <c r="F120" s="44">
        <f t="shared" si="5"/>
        <v>54448.02</v>
      </c>
      <c r="G120" s="47">
        <v>10624.62</v>
      </c>
      <c r="H120" s="47">
        <v>13568.329</v>
      </c>
      <c r="I120" s="47">
        <v>22491.687000000002</v>
      </c>
      <c r="J120" s="47">
        <v>50290.74</v>
      </c>
      <c r="K120" s="47">
        <v>18847.824000000001</v>
      </c>
      <c r="L120" s="47">
        <v>27309.812999999998</v>
      </c>
      <c r="M120" s="47">
        <v>43858.915999999997</v>
      </c>
      <c r="N120" s="47">
        <v>53316.298999999999</v>
      </c>
      <c r="O120" s="47">
        <v>66168.845000000001</v>
      </c>
    </row>
    <row r="121" spans="1:15" x14ac:dyDescent="0.25">
      <c r="A121" s="48" t="s">
        <v>15</v>
      </c>
      <c r="B121" s="48" t="s">
        <v>239</v>
      </c>
      <c r="C121" s="46" t="s">
        <v>76</v>
      </c>
      <c r="D121" s="46"/>
      <c r="E121" s="48" t="s">
        <v>18</v>
      </c>
      <c r="F121" s="44">
        <f t="shared" si="5"/>
        <v>53279.805</v>
      </c>
      <c r="G121" s="47">
        <v>3983.9920000000002</v>
      </c>
      <c r="H121" s="47">
        <v>5689.866</v>
      </c>
      <c r="I121" s="47">
        <v>6800.2759999999998</v>
      </c>
      <c r="J121" s="47">
        <v>14790.545</v>
      </c>
      <c r="K121" s="47">
        <v>42959.993999999999</v>
      </c>
      <c r="L121" s="47">
        <v>26967.059000000001</v>
      </c>
      <c r="M121" s="47">
        <v>85934.373000000007</v>
      </c>
      <c r="N121" s="47">
        <v>46507.091999999997</v>
      </c>
      <c r="O121" s="47">
        <v>27397.95</v>
      </c>
    </row>
    <row r="122" spans="1:15" x14ac:dyDescent="0.25">
      <c r="A122" s="48" t="s">
        <v>15</v>
      </c>
      <c r="B122" s="48" t="s">
        <v>239</v>
      </c>
      <c r="C122" s="46" t="s">
        <v>116</v>
      </c>
      <c r="D122" s="46"/>
      <c r="E122" s="48" t="s">
        <v>18</v>
      </c>
      <c r="F122" s="44">
        <f t="shared" si="5"/>
        <v>53194.283333333333</v>
      </c>
      <c r="G122" s="47">
        <v>11740.282999999999</v>
      </c>
      <c r="H122" s="47">
        <v>17931.041000000001</v>
      </c>
      <c r="I122" s="47">
        <v>11541.932000000001</v>
      </c>
      <c r="J122" s="47">
        <v>16808.374</v>
      </c>
      <c r="K122" s="47">
        <v>12669.313</v>
      </c>
      <c r="L122" s="47">
        <v>20049.254000000001</v>
      </c>
      <c r="M122" s="47">
        <v>34549.006999999998</v>
      </c>
      <c r="N122" s="47">
        <v>51553.944000000003</v>
      </c>
      <c r="O122" s="47">
        <v>73479.899000000005</v>
      </c>
    </row>
    <row r="123" spans="1:15" x14ac:dyDescent="0.25">
      <c r="A123" s="48" t="s">
        <v>15</v>
      </c>
      <c r="B123" s="48" t="s">
        <v>239</v>
      </c>
      <c r="C123" s="46" t="s">
        <v>171</v>
      </c>
      <c r="D123" s="46"/>
      <c r="E123" s="48" t="s">
        <v>18</v>
      </c>
      <c r="F123" s="44">
        <f t="shared" si="5"/>
        <v>52931.599333333339</v>
      </c>
      <c r="G123" s="47">
        <v>11646.378000000001</v>
      </c>
      <c r="H123" s="47">
        <v>12363.683999999999</v>
      </c>
      <c r="I123" s="47">
        <v>13649.04</v>
      </c>
      <c r="J123" s="47">
        <v>23308.966</v>
      </c>
      <c r="K123" s="47">
        <v>21069.485000000001</v>
      </c>
      <c r="L123" s="47">
        <v>34497.025000000001</v>
      </c>
      <c r="M123" s="47">
        <v>45370.231</v>
      </c>
      <c r="N123" s="47">
        <v>54116.906000000003</v>
      </c>
      <c r="O123" s="47">
        <v>59307.661</v>
      </c>
    </row>
    <row r="124" spans="1:15" x14ac:dyDescent="0.25">
      <c r="A124" s="48" t="s">
        <v>15</v>
      </c>
      <c r="B124" s="48" t="s">
        <v>239</v>
      </c>
      <c r="C124" s="46" t="s">
        <v>106</v>
      </c>
      <c r="D124" s="46"/>
      <c r="E124" s="48" t="s">
        <v>18</v>
      </c>
      <c r="F124" s="44">
        <f t="shared" si="5"/>
        <v>48674.030333333336</v>
      </c>
      <c r="G124" s="47">
        <v>47455.673999999999</v>
      </c>
      <c r="H124" s="47">
        <v>19954.940999999999</v>
      </c>
      <c r="I124" s="47">
        <v>27541.798999999999</v>
      </c>
      <c r="J124" s="47">
        <v>32243.958999999999</v>
      </c>
      <c r="K124" s="47">
        <v>32631.315999999999</v>
      </c>
      <c r="L124" s="47">
        <v>31542.735000000001</v>
      </c>
      <c r="M124" s="47">
        <v>45744.057000000001</v>
      </c>
      <c r="N124" s="47">
        <v>40415.879999999997</v>
      </c>
      <c r="O124" s="47">
        <v>59862.154000000002</v>
      </c>
    </row>
    <row r="125" spans="1:15" x14ac:dyDescent="0.25">
      <c r="A125" s="48" t="s">
        <v>15</v>
      </c>
      <c r="B125" s="48" t="s">
        <v>239</v>
      </c>
      <c r="C125" s="46" t="s">
        <v>143</v>
      </c>
      <c r="D125" s="46"/>
      <c r="E125" s="48" t="s">
        <v>18</v>
      </c>
      <c r="F125" s="44">
        <f t="shared" si="5"/>
        <v>46284.915333333331</v>
      </c>
      <c r="G125" s="47">
        <v>8666.7039999999997</v>
      </c>
      <c r="H125" s="47">
        <v>9170.31</v>
      </c>
      <c r="I125" s="47">
        <v>14883.508</v>
      </c>
      <c r="J125" s="47">
        <v>22844.682000000001</v>
      </c>
      <c r="K125" s="47">
        <v>16633.467000000001</v>
      </c>
      <c r="L125" s="47">
        <v>16956.131000000001</v>
      </c>
      <c r="M125" s="47">
        <v>33536.498</v>
      </c>
      <c r="N125" s="47">
        <v>42106.934000000001</v>
      </c>
      <c r="O125" s="47">
        <v>63211.313999999998</v>
      </c>
    </row>
    <row r="126" spans="1:15" x14ac:dyDescent="0.25">
      <c r="A126" s="48" t="s">
        <v>15</v>
      </c>
      <c r="B126" s="48" t="s">
        <v>239</v>
      </c>
      <c r="C126" s="46" t="s">
        <v>155</v>
      </c>
      <c r="D126" s="46"/>
      <c r="E126" s="48" t="s">
        <v>18</v>
      </c>
      <c r="F126" s="44">
        <f t="shared" si="5"/>
        <v>45142.174999999996</v>
      </c>
      <c r="G126" s="47">
        <v>3357.9389999999999</v>
      </c>
      <c r="H126" s="47">
        <v>18285.567999999999</v>
      </c>
      <c r="I126" s="47">
        <v>14277.897999999999</v>
      </c>
      <c r="J126" s="47">
        <v>16586.063999999998</v>
      </c>
      <c r="K126" s="47">
        <v>6135.3729999999996</v>
      </c>
      <c r="L126" s="47">
        <v>10988.101000000001</v>
      </c>
      <c r="M126" s="47">
        <v>34668.14</v>
      </c>
      <c r="N126" s="47">
        <v>23764.244999999999</v>
      </c>
      <c r="O126" s="47">
        <v>76994.14</v>
      </c>
    </row>
    <row r="127" spans="1:15" x14ac:dyDescent="0.25">
      <c r="A127" s="48" t="s">
        <v>15</v>
      </c>
      <c r="B127" s="48" t="s">
        <v>239</v>
      </c>
      <c r="C127" s="46" t="s">
        <v>164</v>
      </c>
      <c r="D127" s="46"/>
      <c r="E127" s="48" t="s">
        <v>18</v>
      </c>
      <c r="F127" s="44">
        <f t="shared" si="5"/>
        <v>42811.613999999994</v>
      </c>
      <c r="G127" s="47">
        <v>5691.2929999999997</v>
      </c>
      <c r="H127" s="47">
        <v>6381.415</v>
      </c>
      <c r="I127" s="47">
        <v>6626.8069999999998</v>
      </c>
      <c r="J127" s="47">
        <v>9500.8169999999991</v>
      </c>
      <c r="K127" s="47">
        <v>8328.2780000000002</v>
      </c>
      <c r="L127" s="47">
        <v>13539.183000000001</v>
      </c>
      <c r="M127" s="47">
        <v>21885.264999999999</v>
      </c>
      <c r="N127" s="47">
        <v>49088.88</v>
      </c>
      <c r="O127" s="47">
        <v>57460.697</v>
      </c>
    </row>
    <row r="128" spans="1:15" x14ac:dyDescent="0.25">
      <c r="A128" s="48" t="s">
        <v>15</v>
      </c>
      <c r="B128" s="48" t="s">
        <v>239</v>
      </c>
      <c r="C128" s="46" t="s">
        <v>147</v>
      </c>
      <c r="D128" s="46"/>
      <c r="E128" s="48" t="s">
        <v>18</v>
      </c>
      <c r="F128" s="44">
        <f t="shared" si="5"/>
        <v>42209.59</v>
      </c>
      <c r="G128" s="47">
        <v>32048.578000000001</v>
      </c>
      <c r="H128" s="47">
        <v>43271.705999999998</v>
      </c>
      <c r="I128" s="47">
        <v>35119.057000000001</v>
      </c>
      <c r="J128" s="47">
        <v>101825.698</v>
      </c>
      <c r="K128" s="47">
        <v>26299.848999999998</v>
      </c>
      <c r="L128" s="47">
        <v>29148.133000000002</v>
      </c>
      <c r="M128" s="47">
        <v>35797.400999999998</v>
      </c>
      <c r="N128" s="47">
        <v>38934.856</v>
      </c>
      <c r="O128" s="47">
        <v>51896.512999999999</v>
      </c>
    </row>
    <row r="129" spans="1:15" x14ac:dyDescent="0.25">
      <c r="A129" s="48" t="s">
        <v>15</v>
      </c>
      <c r="B129" s="48" t="s">
        <v>239</v>
      </c>
      <c r="C129" s="46" t="s">
        <v>140</v>
      </c>
      <c r="D129" s="46"/>
      <c r="E129" s="48" t="s">
        <v>18</v>
      </c>
      <c r="F129" s="44">
        <f t="shared" si="5"/>
        <v>41256.774666666664</v>
      </c>
      <c r="G129" s="47">
        <v>10905.745999999999</v>
      </c>
      <c r="H129" s="47">
        <v>12905.01</v>
      </c>
      <c r="I129" s="47">
        <v>66190.760999999999</v>
      </c>
      <c r="J129" s="47">
        <v>95988.248000000007</v>
      </c>
      <c r="K129" s="47">
        <v>19424.751</v>
      </c>
      <c r="L129" s="47">
        <v>29470.705999999998</v>
      </c>
      <c r="M129" s="47">
        <v>33355.248</v>
      </c>
      <c r="N129" s="47">
        <v>30965.182000000001</v>
      </c>
      <c r="O129" s="47">
        <v>59449.894</v>
      </c>
    </row>
    <row r="130" spans="1:15" x14ac:dyDescent="0.25">
      <c r="A130" s="48" t="s">
        <v>15</v>
      </c>
      <c r="B130" s="48" t="s">
        <v>239</v>
      </c>
      <c r="C130" s="46" t="s">
        <v>108</v>
      </c>
      <c r="D130" s="46"/>
      <c r="E130" s="48" t="s">
        <v>18</v>
      </c>
      <c r="F130" s="44">
        <f t="shared" si="5"/>
        <v>36731.205333333339</v>
      </c>
      <c r="G130" s="47">
        <v>11709.118</v>
      </c>
      <c r="H130" s="47">
        <v>17934.490000000002</v>
      </c>
      <c r="I130" s="47">
        <v>15455.334000000001</v>
      </c>
      <c r="J130" s="47">
        <v>37637.419000000002</v>
      </c>
      <c r="K130" s="47">
        <v>22266.639999999999</v>
      </c>
      <c r="L130" s="47">
        <v>23868.764999999999</v>
      </c>
      <c r="M130" s="47">
        <v>36869.932999999997</v>
      </c>
      <c r="N130" s="47">
        <v>34785.186000000002</v>
      </c>
      <c r="O130" s="47">
        <v>38538.497000000003</v>
      </c>
    </row>
    <row r="131" spans="1:15" x14ac:dyDescent="0.25">
      <c r="A131" s="48" t="s">
        <v>15</v>
      </c>
      <c r="B131" s="48" t="s">
        <v>239</v>
      </c>
      <c r="C131" s="46" t="s">
        <v>80</v>
      </c>
      <c r="D131" s="46"/>
      <c r="E131" s="48" t="s">
        <v>18</v>
      </c>
      <c r="F131" s="44">
        <f t="shared" si="5"/>
        <v>36029.952333333335</v>
      </c>
      <c r="G131" s="47">
        <v>17383.544000000002</v>
      </c>
      <c r="H131" s="47">
        <v>10842.513000000001</v>
      </c>
      <c r="I131" s="47">
        <v>10297.618</v>
      </c>
      <c r="J131" s="47">
        <v>19971.602999999999</v>
      </c>
      <c r="K131" s="47">
        <v>18022.847000000002</v>
      </c>
      <c r="L131" s="47">
        <v>21115.291000000001</v>
      </c>
      <c r="M131" s="47">
        <v>32478.321</v>
      </c>
      <c r="N131" s="47">
        <v>30761.001</v>
      </c>
      <c r="O131" s="47">
        <v>44850.535000000003</v>
      </c>
    </row>
    <row r="132" spans="1:15" x14ac:dyDescent="0.25">
      <c r="A132" s="48" t="s">
        <v>15</v>
      </c>
      <c r="B132" s="48" t="s">
        <v>239</v>
      </c>
      <c r="C132" s="46" t="s">
        <v>163</v>
      </c>
      <c r="D132" s="46"/>
      <c r="E132" s="48" t="s">
        <v>18</v>
      </c>
      <c r="F132" s="44">
        <f t="shared" si="5"/>
        <v>34193.200000000004</v>
      </c>
      <c r="G132" s="47">
        <v>6539.5559999999996</v>
      </c>
      <c r="H132" s="47">
        <v>2361.6759999999999</v>
      </c>
      <c r="I132" s="47">
        <v>2938.58</v>
      </c>
      <c r="J132" s="47">
        <v>4590.8500000000004</v>
      </c>
      <c r="K132" s="47">
        <v>26919.378000000001</v>
      </c>
      <c r="L132" s="47">
        <v>8180.2269999999999</v>
      </c>
      <c r="M132" s="47">
        <v>13965.557000000001</v>
      </c>
      <c r="N132" s="47">
        <v>27307.904999999999</v>
      </c>
      <c r="O132" s="47">
        <v>61306.137999999999</v>
      </c>
    </row>
    <row r="133" spans="1:15" x14ac:dyDescent="0.25">
      <c r="A133" s="48" t="s">
        <v>15</v>
      </c>
      <c r="B133" s="48" t="s">
        <v>239</v>
      </c>
      <c r="C133" s="46" t="s">
        <v>110</v>
      </c>
      <c r="D133" s="46"/>
      <c r="E133" s="48" t="s">
        <v>18</v>
      </c>
      <c r="F133" s="44">
        <f t="shared" si="5"/>
        <v>32898.280999999995</v>
      </c>
      <c r="G133" s="47">
        <v>30165.030999999999</v>
      </c>
      <c r="H133" s="47">
        <v>38141.074999999997</v>
      </c>
      <c r="I133" s="47">
        <v>32695.690999999999</v>
      </c>
      <c r="J133" s="47">
        <v>22192.981</v>
      </c>
      <c r="K133" s="47">
        <v>25215.601999999999</v>
      </c>
      <c r="L133" s="47">
        <v>24323.669000000002</v>
      </c>
      <c r="M133" s="47">
        <v>29495.884999999998</v>
      </c>
      <c r="N133" s="47">
        <v>31959.438999999998</v>
      </c>
      <c r="O133" s="47">
        <v>37239.519</v>
      </c>
    </row>
    <row r="134" spans="1:15" x14ac:dyDescent="0.25">
      <c r="A134" s="48" t="s">
        <v>15</v>
      </c>
      <c r="B134" s="48" t="s">
        <v>239</v>
      </c>
      <c r="C134" s="46" t="s">
        <v>146</v>
      </c>
      <c r="D134" s="46"/>
      <c r="E134" s="48" t="s">
        <v>18</v>
      </c>
      <c r="F134" s="44">
        <f t="shared" si="5"/>
        <v>32662.740999999998</v>
      </c>
      <c r="G134" s="47">
        <v>6601.5810000000001</v>
      </c>
      <c r="H134" s="47">
        <v>6865.433</v>
      </c>
      <c r="I134" s="47">
        <v>10548.386</v>
      </c>
      <c r="J134" s="47">
        <v>16714.923999999999</v>
      </c>
      <c r="K134" s="47">
        <v>15769.846</v>
      </c>
      <c r="L134" s="47">
        <v>16353.039000000001</v>
      </c>
      <c r="M134" s="47">
        <v>21288.028999999999</v>
      </c>
      <c r="N134" s="47">
        <v>29046.454000000002</v>
      </c>
      <c r="O134" s="47">
        <v>47653.74</v>
      </c>
    </row>
    <row r="135" spans="1:15" x14ac:dyDescent="0.25">
      <c r="A135" s="48" t="s">
        <v>15</v>
      </c>
      <c r="B135" s="48" t="s">
        <v>239</v>
      </c>
      <c r="C135" s="46" t="s">
        <v>121</v>
      </c>
      <c r="D135" s="46"/>
      <c r="E135" s="48" t="s">
        <v>18</v>
      </c>
      <c r="F135" s="44">
        <f t="shared" ref="F135:F166" si="6">SUM(M135:O135)/3</f>
        <v>31217.159666666663</v>
      </c>
      <c r="G135" s="47">
        <v>15383.467000000001</v>
      </c>
      <c r="H135" s="47">
        <v>26991.334999999999</v>
      </c>
      <c r="I135" s="47">
        <v>23799.773000000001</v>
      </c>
      <c r="J135" s="47">
        <v>21099.357</v>
      </c>
      <c r="K135" s="47">
        <v>20800.050999999999</v>
      </c>
      <c r="L135" s="47">
        <v>21232.901000000002</v>
      </c>
      <c r="M135" s="47">
        <v>25831.857</v>
      </c>
      <c r="N135" s="47">
        <v>31022.531999999999</v>
      </c>
      <c r="O135" s="47">
        <v>36797.089999999997</v>
      </c>
    </row>
    <row r="136" spans="1:15" x14ac:dyDescent="0.25">
      <c r="A136" s="48" t="s">
        <v>15</v>
      </c>
      <c r="B136" s="48" t="s">
        <v>239</v>
      </c>
      <c r="C136" s="46" t="s">
        <v>166</v>
      </c>
      <c r="D136" s="46"/>
      <c r="E136" s="48" t="s">
        <v>18</v>
      </c>
      <c r="F136" s="44">
        <f t="shared" si="6"/>
        <v>28972.412</v>
      </c>
      <c r="G136" s="47">
        <v>10341.183999999999</v>
      </c>
      <c r="H136" s="47">
        <v>8650.4629999999997</v>
      </c>
      <c r="I136" s="47">
        <v>7996.8530000000001</v>
      </c>
      <c r="J136" s="47">
        <v>11839.066999999999</v>
      </c>
      <c r="K136" s="47">
        <v>11369.739</v>
      </c>
      <c r="L136" s="47">
        <v>17247.999</v>
      </c>
      <c r="M136" s="47">
        <v>21267.782999999999</v>
      </c>
      <c r="N136" s="47">
        <v>31994.019</v>
      </c>
      <c r="O136" s="47">
        <v>33655.434000000001</v>
      </c>
    </row>
    <row r="137" spans="1:15" x14ac:dyDescent="0.25">
      <c r="A137" s="48" t="s">
        <v>15</v>
      </c>
      <c r="B137" s="48" t="s">
        <v>239</v>
      </c>
      <c r="C137" s="46" t="s">
        <v>170</v>
      </c>
      <c r="D137" s="46"/>
      <c r="E137" s="48" t="s">
        <v>18</v>
      </c>
      <c r="F137" s="44">
        <f t="shared" si="6"/>
        <v>28950.986999999997</v>
      </c>
      <c r="G137" s="47">
        <v>929.26400000000001</v>
      </c>
      <c r="H137" s="47">
        <v>3156.13</v>
      </c>
      <c r="I137" s="47">
        <v>1640.019</v>
      </c>
      <c r="J137" s="47">
        <v>4883.4139999999998</v>
      </c>
      <c r="K137" s="47">
        <v>2936.652</v>
      </c>
      <c r="L137" s="47">
        <v>8271.2919999999995</v>
      </c>
      <c r="M137" s="47">
        <v>47576.303</v>
      </c>
      <c r="N137" s="47">
        <v>31267.294999999998</v>
      </c>
      <c r="O137" s="47">
        <v>8009.3630000000003</v>
      </c>
    </row>
    <row r="138" spans="1:15" x14ac:dyDescent="0.25">
      <c r="A138" s="48" t="s">
        <v>15</v>
      </c>
      <c r="B138" s="48" t="s">
        <v>239</v>
      </c>
      <c r="C138" s="46" t="s">
        <v>94</v>
      </c>
      <c r="D138" s="46"/>
      <c r="E138" s="48" t="s">
        <v>18</v>
      </c>
      <c r="F138" s="44">
        <f t="shared" si="6"/>
        <v>26434.834666666662</v>
      </c>
      <c r="G138" s="47">
        <v>12102.623</v>
      </c>
      <c r="H138" s="47">
        <v>12743.509</v>
      </c>
      <c r="I138" s="47">
        <v>11615.200999999999</v>
      </c>
      <c r="J138" s="47">
        <v>13606.569</v>
      </c>
      <c r="K138" s="47">
        <v>13999.98</v>
      </c>
      <c r="L138" s="47">
        <v>85921.418000000005</v>
      </c>
      <c r="M138" s="47">
        <v>31585.498</v>
      </c>
      <c r="N138" s="47">
        <v>26197.670999999998</v>
      </c>
      <c r="O138" s="47">
        <v>21521.334999999999</v>
      </c>
    </row>
    <row r="139" spans="1:15" x14ac:dyDescent="0.25">
      <c r="A139" s="48" t="s">
        <v>15</v>
      </c>
      <c r="B139" s="48" t="s">
        <v>239</v>
      </c>
      <c r="C139" s="46" t="s">
        <v>103</v>
      </c>
      <c r="D139" s="46"/>
      <c r="E139" s="48" t="s">
        <v>18</v>
      </c>
      <c r="F139" s="44">
        <f t="shared" si="6"/>
        <v>25671.92866666667</v>
      </c>
      <c r="G139" s="47">
        <v>1120.9110000000001</v>
      </c>
      <c r="H139" s="47">
        <v>2133.4090000000001</v>
      </c>
      <c r="I139" s="47">
        <v>1938.547</v>
      </c>
      <c r="J139" s="47">
        <v>15687.755999999999</v>
      </c>
      <c r="K139" s="47">
        <v>8782.5949999999993</v>
      </c>
      <c r="L139" s="47">
        <v>19521.153999999999</v>
      </c>
      <c r="M139" s="47">
        <v>19897.726999999999</v>
      </c>
      <c r="N139" s="47">
        <v>41266.779000000002</v>
      </c>
      <c r="O139" s="47">
        <v>15851.28</v>
      </c>
    </row>
    <row r="140" spans="1:15" x14ac:dyDescent="0.25">
      <c r="A140" s="48" t="s">
        <v>15</v>
      </c>
      <c r="B140" s="48" t="s">
        <v>239</v>
      </c>
      <c r="C140" s="46" t="s">
        <v>123</v>
      </c>
      <c r="D140" s="46"/>
      <c r="E140" s="48" t="s">
        <v>18</v>
      </c>
      <c r="F140" s="44">
        <f t="shared" si="6"/>
        <v>24827.615666666668</v>
      </c>
      <c r="G140" s="47">
        <v>2471.0259999999998</v>
      </c>
      <c r="H140" s="47">
        <v>1794.7619999999999</v>
      </c>
      <c r="I140" s="47">
        <v>1777.028</v>
      </c>
      <c r="J140" s="47">
        <v>6843.6660000000002</v>
      </c>
      <c r="K140" s="47">
        <v>1881.2809999999999</v>
      </c>
      <c r="L140" s="47">
        <v>10847.404</v>
      </c>
      <c r="M140" s="47">
        <v>24103.263999999999</v>
      </c>
      <c r="N140" s="47">
        <v>24480.914000000001</v>
      </c>
      <c r="O140" s="47">
        <v>25898.669000000002</v>
      </c>
    </row>
    <row r="141" spans="1:15" x14ac:dyDescent="0.25">
      <c r="A141" s="48" t="s">
        <v>15</v>
      </c>
      <c r="B141" s="48" t="s">
        <v>239</v>
      </c>
      <c r="C141" s="46" t="s">
        <v>148</v>
      </c>
      <c r="D141" s="46"/>
      <c r="E141" s="48" t="s">
        <v>18</v>
      </c>
      <c r="F141" s="44">
        <f t="shared" si="6"/>
        <v>22906.725000000002</v>
      </c>
      <c r="G141" s="47">
        <v>6912.3810000000003</v>
      </c>
      <c r="H141" s="47">
        <v>8029.3620000000001</v>
      </c>
      <c r="I141" s="47">
        <v>102693.55</v>
      </c>
      <c r="J141" s="47">
        <v>20990.582999999999</v>
      </c>
      <c r="K141" s="47">
        <v>7199.8109999999997</v>
      </c>
      <c r="L141" s="47">
        <v>44150.966999999997</v>
      </c>
      <c r="M141" s="47">
        <v>22421.993999999999</v>
      </c>
      <c r="N141" s="47">
        <v>29063.864000000001</v>
      </c>
      <c r="O141" s="47">
        <v>17234.316999999999</v>
      </c>
    </row>
    <row r="142" spans="1:15" x14ac:dyDescent="0.25">
      <c r="A142" s="48" t="s">
        <v>15</v>
      </c>
      <c r="B142" s="48" t="s">
        <v>239</v>
      </c>
      <c r="C142" s="46" t="s">
        <v>187</v>
      </c>
      <c r="D142" s="46"/>
      <c r="E142" s="48" t="s">
        <v>18</v>
      </c>
      <c r="F142" s="44">
        <f t="shared" si="6"/>
        <v>22539.541666666668</v>
      </c>
      <c r="G142" s="47">
        <v>15919.112999999999</v>
      </c>
      <c r="H142" s="47">
        <v>5281.8419999999996</v>
      </c>
      <c r="I142" s="47">
        <v>7101.6030000000001</v>
      </c>
      <c r="J142" s="47">
        <v>35438.866999999998</v>
      </c>
      <c r="K142" s="47">
        <v>12310.174000000001</v>
      </c>
      <c r="L142" s="47">
        <v>18124.564999999999</v>
      </c>
      <c r="M142" s="47">
        <v>21121.968000000001</v>
      </c>
      <c r="N142" s="47">
        <v>18020.985000000001</v>
      </c>
      <c r="O142" s="47">
        <v>28475.671999999999</v>
      </c>
    </row>
    <row r="143" spans="1:15" x14ac:dyDescent="0.25">
      <c r="A143" s="48" t="s">
        <v>15</v>
      </c>
      <c r="B143" s="48" t="s">
        <v>239</v>
      </c>
      <c r="C143" s="46" t="s">
        <v>173</v>
      </c>
      <c r="D143" s="46"/>
      <c r="E143" s="48" t="s">
        <v>18</v>
      </c>
      <c r="F143" s="44">
        <f t="shared" si="6"/>
        <v>22494.763666666666</v>
      </c>
      <c r="G143" s="47">
        <v>10910.745000000001</v>
      </c>
      <c r="H143" s="47">
        <v>10670.194</v>
      </c>
      <c r="I143" s="47">
        <v>11972.687</v>
      </c>
      <c r="J143" s="47">
        <v>13416.855</v>
      </c>
      <c r="K143" s="47">
        <v>12913.752</v>
      </c>
      <c r="L143" s="47">
        <v>16392.148000000001</v>
      </c>
      <c r="M143" s="47">
        <v>21132.726999999999</v>
      </c>
      <c r="N143" s="47">
        <v>21206.444</v>
      </c>
      <c r="O143" s="47">
        <v>25145.119999999999</v>
      </c>
    </row>
    <row r="144" spans="1:15" x14ac:dyDescent="0.25">
      <c r="A144" s="48" t="s">
        <v>15</v>
      </c>
      <c r="B144" s="48" t="s">
        <v>239</v>
      </c>
      <c r="C144" s="46" t="s">
        <v>185</v>
      </c>
      <c r="D144" s="46"/>
      <c r="E144" s="48" t="s">
        <v>18</v>
      </c>
      <c r="F144" s="44">
        <f t="shared" si="6"/>
        <v>19639.334333333336</v>
      </c>
      <c r="G144" s="47">
        <v>6508.683</v>
      </c>
      <c r="H144" s="47">
        <v>3865.9169999999999</v>
      </c>
      <c r="I144" s="47">
        <v>9167.2209999999995</v>
      </c>
      <c r="J144" s="47">
        <v>7633.9470000000001</v>
      </c>
      <c r="K144" s="47">
        <v>7236.2550000000001</v>
      </c>
      <c r="L144" s="47">
        <v>8638.3799999999992</v>
      </c>
      <c r="M144" s="47">
        <v>16724.994999999999</v>
      </c>
      <c r="N144" s="47">
        <v>19460.794000000002</v>
      </c>
      <c r="O144" s="47">
        <v>22732.214</v>
      </c>
    </row>
    <row r="145" spans="1:15" x14ac:dyDescent="0.25">
      <c r="A145" s="48" t="s">
        <v>15</v>
      </c>
      <c r="B145" s="48" t="s">
        <v>239</v>
      </c>
      <c r="C145" s="46" t="s">
        <v>124</v>
      </c>
      <c r="D145" s="46"/>
      <c r="E145" s="48" t="s">
        <v>18</v>
      </c>
      <c r="F145" s="44">
        <f t="shared" si="6"/>
        <v>18882.015333333333</v>
      </c>
      <c r="G145" s="47">
        <v>20812.98</v>
      </c>
      <c r="H145" s="47">
        <v>14450.146000000001</v>
      </c>
      <c r="I145" s="47">
        <v>10357.561</v>
      </c>
      <c r="J145" s="47">
        <v>9828.0079999999998</v>
      </c>
      <c r="K145" s="47">
        <v>21604.897000000001</v>
      </c>
      <c r="L145" s="47">
        <v>9398.0920000000006</v>
      </c>
      <c r="M145" s="47">
        <v>12117.036</v>
      </c>
      <c r="N145" s="47">
        <v>20245.967000000001</v>
      </c>
      <c r="O145" s="47">
        <v>24283.043000000001</v>
      </c>
    </row>
    <row r="146" spans="1:15" x14ac:dyDescent="0.25">
      <c r="A146" s="48" t="s">
        <v>15</v>
      </c>
      <c r="B146" s="48" t="s">
        <v>239</v>
      </c>
      <c r="C146" s="46" t="s">
        <v>130</v>
      </c>
      <c r="D146" s="46"/>
      <c r="E146" s="48" t="s">
        <v>18</v>
      </c>
      <c r="F146" s="44">
        <f t="shared" si="6"/>
        <v>17306.682666666664</v>
      </c>
      <c r="G146" s="47">
        <v>5011.5839999999998</v>
      </c>
      <c r="H146" s="47">
        <v>4158.21</v>
      </c>
      <c r="I146" s="47">
        <v>6335.4009999999998</v>
      </c>
      <c r="J146" s="47">
        <v>11664.724</v>
      </c>
      <c r="K146" s="47">
        <v>9140.5679999999993</v>
      </c>
      <c r="L146" s="47">
        <v>8614.9560000000001</v>
      </c>
      <c r="M146" s="47">
        <v>13979.46</v>
      </c>
      <c r="N146" s="47">
        <v>16864.458999999999</v>
      </c>
      <c r="O146" s="47">
        <v>21076.129000000001</v>
      </c>
    </row>
    <row r="147" spans="1:15" x14ac:dyDescent="0.25">
      <c r="A147" s="48" t="s">
        <v>15</v>
      </c>
      <c r="B147" s="48" t="s">
        <v>239</v>
      </c>
      <c r="C147" s="46" t="s">
        <v>159</v>
      </c>
      <c r="D147" s="46"/>
      <c r="E147" s="48" t="s">
        <v>18</v>
      </c>
      <c r="F147" s="44">
        <f t="shared" si="6"/>
        <v>15265.356666666667</v>
      </c>
      <c r="G147" s="47">
        <v>3565.6019999999999</v>
      </c>
      <c r="H147" s="47">
        <v>5912.65</v>
      </c>
      <c r="I147" s="47">
        <v>8891.8520000000008</v>
      </c>
      <c r="J147" s="47">
        <v>12857.504000000001</v>
      </c>
      <c r="K147" s="47">
        <v>20247.541000000001</v>
      </c>
      <c r="L147" s="47">
        <v>9375.8119999999999</v>
      </c>
      <c r="M147" s="47">
        <v>9819.5750000000007</v>
      </c>
      <c r="N147" s="47">
        <v>19184.067999999999</v>
      </c>
      <c r="O147" s="47">
        <v>16792.427</v>
      </c>
    </row>
    <row r="148" spans="1:15" x14ac:dyDescent="0.25">
      <c r="A148" s="48" t="s">
        <v>15</v>
      </c>
      <c r="B148" s="48" t="s">
        <v>239</v>
      </c>
      <c r="C148" s="46" t="s">
        <v>101</v>
      </c>
      <c r="D148" s="46"/>
      <c r="E148" s="48" t="s">
        <v>18</v>
      </c>
      <c r="F148" s="44">
        <f t="shared" si="6"/>
        <v>11669.038333333332</v>
      </c>
      <c r="G148" s="47">
        <v>376.85300000000001</v>
      </c>
      <c r="H148" s="47">
        <v>820.16700000000003</v>
      </c>
      <c r="I148" s="47">
        <v>3767.3429999999998</v>
      </c>
      <c r="J148" s="47">
        <v>1846.431</v>
      </c>
      <c r="K148" s="47">
        <v>34916.156999999999</v>
      </c>
      <c r="L148" s="47">
        <v>3627.7040000000002</v>
      </c>
      <c r="M148" s="47">
        <v>7048.7740000000003</v>
      </c>
      <c r="N148" s="47">
        <v>11169.064</v>
      </c>
      <c r="O148" s="47">
        <v>16789.276999999998</v>
      </c>
    </row>
    <row r="149" spans="1:15" x14ac:dyDescent="0.25">
      <c r="A149" s="48" t="s">
        <v>15</v>
      </c>
      <c r="B149" s="48" t="s">
        <v>239</v>
      </c>
      <c r="C149" s="46" t="s">
        <v>270</v>
      </c>
      <c r="D149" s="46"/>
      <c r="E149" s="48" t="s">
        <v>18</v>
      </c>
      <c r="F149" s="44">
        <f t="shared" si="6"/>
        <v>11340.930666666667</v>
      </c>
      <c r="G149" s="47">
        <v>15.331</v>
      </c>
      <c r="H149" s="47" t="s">
        <v>60</v>
      </c>
      <c r="I149" s="47" t="s">
        <v>60</v>
      </c>
      <c r="J149" s="47">
        <v>3.1E-2</v>
      </c>
      <c r="K149" s="47">
        <v>40.795000000000002</v>
      </c>
      <c r="L149" s="47">
        <v>129.636</v>
      </c>
      <c r="M149" s="47">
        <v>34007.955000000002</v>
      </c>
      <c r="N149" s="47">
        <v>14.837</v>
      </c>
      <c r="O149" s="47" t="s">
        <v>60</v>
      </c>
    </row>
    <row r="150" spans="1:15" x14ac:dyDescent="0.25">
      <c r="A150" s="48" t="s">
        <v>15</v>
      </c>
      <c r="B150" s="48" t="s">
        <v>239</v>
      </c>
      <c r="C150" s="46" t="s">
        <v>162</v>
      </c>
      <c r="D150" s="46"/>
      <c r="E150" s="48" t="s">
        <v>18</v>
      </c>
      <c r="F150" s="44">
        <f t="shared" si="6"/>
        <v>9628.9110000000001</v>
      </c>
      <c r="G150" s="47">
        <v>4255.7079999999996</v>
      </c>
      <c r="H150" s="47">
        <v>5202.527</v>
      </c>
      <c r="I150" s="47">
        <v>7795.8519999999999</v>
      </c>
      <c r="J150" s="47">
        <v>10081.451999999999</v>
      </c>
      <c r="K150" s="47">
        <v>6404.1970000000001</v>
      </c>
      <c r="L150" s="47">
        <v>8255.0869999999995</v>
      </c>
      <c r="M150" s="47">
        <v>8502.64</v>
      </c>
      <c r="N150" s="47">
        <v>8970.1419999999998</v>
      </c>
      <c r="O150" s="47">
        <v>11413.950999999999</v>
      </c>
    </row>
    <row r="151" spans="1:15" x14ac:dyDescent="0.25">
      <c r="A151" s="48" t="s">
        <v>15</v>
      </c>
      <c r="B151" s="48" t="s">
        <v>239</v>
      </c>
      <c r="C151" s="46" t="s">
        <v>142</v>
      </c>
      <c r="D151" s="46"/>
      <c r="E151" s="48" t="s">
        <v>18</v>
      </c>
      <c r="F151" s="44">
        <f t="shared" si="6"/>
        <v>9047.9323333333323</v>
      </c>
      <c r="G151" s="47">
        <v>5103.9229999999998</v>
      </c>
      <c r="H151" s="47">
        <v>5070.9669999999996</v>
      </c>
      <c r="I151" s="47">
        <v>6868.509</v>
      </c>
      <c r="J151" s="47">
        <v>6856.52</v>
      </c>
      <c r="K151" s="47">
        <v>6640.1009999999997</v>
      </c>
      <c r="L151" s="47">
        <v>6814.6450000000004</v>
      </c>
      <c r="M151" s="47">
        <v>8214.57</v>
      </c>
      <c r="N151" s="47">
        <v>7788.0749999999998</v>
      </c>
      <c r="O151" s="47">
        <v>11141.152</v>
      </c>
    </row>
    <row r="152" spans="1:15" x14ac:dyDescent="0.25">
      <c r="A152" s="48" t="s">
        <v>15</v>
      </c>
      <c r="B152" s="48" t="s">
        <v>239</v>
      </c>
      <c r="C152" s="46" t="s">
        <v>169</v>
      </c>
      <c r="D152" s="46"/>
      <c r="E152" s="48" t="s">
        <v>18</v>
      </c>
      <c r="F152" s="44">
        <f t="shared" si="6"/>
        <v>7592.3446666666669</v>
      </c>
      <c r="G152" s="47">
        <v>897.50099999999998</v>
      </c>
      <c r="H152" s="47">
        <v>2616.808</v>
      </c>
      <c r="I152" s="47">
        <v>1287.385</v>
      </c>
      <c r="J152" s="47">
        <v>2053.7739999999999</v>
      </c>
      <c r="K152" s="47">
        <v>1869.2570000000001</v>
      </c>
      <c r="L152" s="47">
        <v>5937.0150000000003</v>
      </c>
      <c r="M152" s="47">
        <v>4609.4179999999997</v>
      </c>
      <c r="N152" s="47">
        <v>7149.384</v>
      </c>
      <c r="O152" s="47">
        <v>11018.232</v>
      </c>
    </row>
    <row r="153" spans="1:15" x14ac:dyDescent="0.25">
      <c r="A153" s="48" t="s">
        <v>15</v>
      </c>
      <c r="B153" s="48" t="s">
        <v>239</v>
      </c>
      <c r="C153" s="46" t="s">
        <v>118</v>
      </c>
      <c r="D153" s="46"/>
      <c r="E153" s="48" t="s">
        <v>18</v>
      </c>
      <c r="F153" s="44">
        <f t="shared" si="6"/>
        <v>7508.0546666666669</v>
      </c>
      <c r="G153" s="47">
        <v>1171.886</v>
      </c>
      <c r="H153" s="47">
        <v>2093.5709999999999</v>
      </c>
      <c r="I153" s="47">
        <v>4240.4979999999996</v>
      </c>
      <c r="J153" s="47">
        <v>5096.1229999999996</v>
      </c>
      <c r="K153" s="47">
        <v>3608.76</v>
      </c>
      <c r="L153" s="47">
        <v>2397.9580000000001</v>
      </c>
      <c r="M153" s="47">
        <v>5146.866</v>
      </c>
      <c r="N153" s="47">
        <v>6300.692</v>
      </c>
      <c r="O153" s="47">
        <v>11076.606</v>
      </c>
    </row>
    <row r="154" spans="1:15" x14ac:dyDescent="0.25">
      <c r="A154" s="48" t="s">
        <v>15</v>
      </c>
      <c r="B154" s="48" t="s">
        <v>239</v>
      </c>
      <c r="C154" s="46" t="s">
        <v>184</v>
      </c>
      <c r="D154" s="46"/>
      <c r="E154" s="48" t="s">
        <v>18</v>
      </c>
      <c r="F154" s="44">
        <f t="shared" si="6"/>
        <v>6718.0126666666665</v>
      </c>
      <c r="G154" s="47">
        <v>2544.424</v>
      </c>
      <c r="H154" s="47">
        <v>2647.681</v>
      </c>
      <c r="I154" s="47">
        <v>2234.614</v>
      </c>
      <c r="J154" s="47">
        <v>3713.3449999999998</v>
      </c>
      <c r="K154" s="47">
        <v>4036.06</v>
      </c>
      <c r="L154" s="47">
        <v>5052.2979999999998</v>
      </c>
      <c r="M154" s="47">
        <v>7002.6909999999998</v>
      </c>
      <c r="N154" s="47">
        <v>6494.7669999999998</v>
      </c>
      <c r="O154" s="47">
        <v>6656.58</v>
      </c>
    </row>
    <row r="155" spans="1:15" x14ac:dyDescent="0.25">
      <c r="A155" s="48" t="s">
        <v>15</v>
      </c>
      <c r="B155" s="48" t="s">
        <v>239</v>
      </c>
      <c r="C155" s="46" t="s">
        <v>135</v>
      </c>
      <c r="D155" s="46"/>
      <c r="E155" s="48" t="s">
        <v>18</v>
      </c>
      <c r="F155" s="44">
        <f t="shared" si="6"/>
        <v>5552.2413333333343</v>
      </c>
      <c r="G155" s="47">
        <v>467.27199999999999</v>
      </c>
      <c r="H155" s="47">
        <v>1568.421</v>
      </c>
      <c r="I155" s="47">
        <v>2148.299</v>
      </c>
      <c r="J155" s="47">
        <v>1775.204</v>
      </c>
      <c r="K155" s="47">
        <v>778.072</v>
      </c>
      <c r="L155" s="47">
        <v>925.10699999999997</v>
      </c>
      <c r="M155" s="47">
        <v>12047.081</v>
      </c>
      <c r="N155" s="47">
        <v>1815.11</v>
      </c>
      <c r="O155" s="47">
        <v>2794.5329999999999</v>
      </c>
    </row>
    <row r="156" spans="1:15" x14ac:dyDescent="0.25">
      <c r="A156" s="48" t="s">
        <v>15</v>
      </c>
      <c r="B156" s="48" t="s">
        <v>239</v>
      </c>
      <c r="C156" s="46" t="s">
        <v>122</v>
      </c>
      <c r="D156" s="46"/>
      <c r="E156" s="48" t="s">
        <v>18</v>
      </c>
      <c r="F156" s="44">
        <f t="shared" si="6"/>
        <v>4872.7660000000005</v>
      </c>
      <c r="G156" s="47">
        <v>61.289000000000001</v>
      </c>
      <c r="H156" s="47">
        <v>158.21299999999999</v>
      </c>
      <c r="I156" s="47">
        <v>43.32</v>
      </c>
      <c r="J156" s="47">
        <v>37.341000000000001</v>
      </c>
      <c r="K156" s="47">
        <v>2.7919999999999998</v>
      </c>
      <c r="L156" s="47">
        <v>18.850000000000001</v>
      </c>
      <c r="M156" s="47">
        <v>14452.199000000001</v>
      </c>
      <c r="N156" s="47">
        <v>3.0710000000000002</v>
      </c>
      <c r="O156" s="47">
        <v>163.02799999999999</v>
      </c>
    </row>
    <row r="157" spans="1:15" x14ac:dyDescent="0.25">
      <c r="A157" s="48" t="s">
        <v>15</v>
      </c>
      <c r="B157" s="48" t="s">
        <v>239</v>
      </c>
      <c r="C157" s="46" t="s">
        <v>117</v>
      </c>
      <c r="D157" s="46"/>
      <c r="E157" s="48" t="s">
        <v>18</v>
      </c>
      <c r="F157" s="44">
        <f t="shared" si="6"/>
        <v>4031.768</v>
      </c>
      <c r="G157" s="47">
        <v>851.85500000000002</v>
      </c>
      <c r="H157" s="47">
        <v>424.23599999999999</v>
      </c>
      <c r="I157" s="47">
        <v>229.15700000000001</v>
      </c>
      <c r="J157" s="47">
        <v>748.85599999999999</v>
      </c>
      <c r="K157" s="47">
        <v>1152.749</v>
      </c>
      <c r="L157" s="47">
        <v>538030.67799999996</v>
      </c>
      <c r="M157" s="47">
        <v>4943.4650000000001</v>
      </c>
      <c r="N157" s="47">
        <v>4645.53</v>
      </c>
      <c r="O157" s="47">
        <v>2506.3090000000002</v>
      </c>
    </row>
    <row r="158" spans="1:15" x14ac:dyDescent="0.25">
      <c r="A158" s="48" t="s">
        <v>15</v>
      </c>
      <c r="B158" s="48" t="s">
        <v>239</v>
      </c>
      <c r="C158" s="46" t="s">
        <v>137</v>
      </c>
      <c r="D158" s="46"/>
      <c r="E158" s="48" t="s">
        <v>18</v>
      </c>
      <c r="F158" s="44">
        <f t="shared" si="6"/>
        <v>3356.0810000000001</v>
      </c>
      <c r="G158" s="47">
        <v>175.453</v>
      </c>
      <c r="H158" s="47">
        <v>212.96799999999999</v>
      </c>
      <c r="I158" s="47">
        <v>268.601</v>
      </c>
      <c r="J158" s="47">
        <v>26359.431</v>
      </c>
      <c r="K158" s="47">
        <v>1171.1110000000001</v>
      </c>
      <c r="L158" s="47">
        <v>671.87300000000005</v>
      </c>
      <c r="M158" s="47">
        <v>1302.0730000000001</v>
      </c>
      <c r="N158" s="47">
        <v>1259.402</v>
      </c>
      <c r="O158" s="47">
        <v>7506.768</v>
      </c>
    </row>
    <row r="159" spans="1:15" x14ac:dyDescent="0.25">
      <c r="A159" s="48" t="s">
        <v>15</v>
      </c>
      <c r="B159" s="48" t="s">
        <v>239</v>
      </c>
      <c r="C159" s="46" t="s">
        <v>145</v>
      </c>
      <c r="D159" s="46"/>
      <c r="E159" s="48" t="s">
        <v>18</v>
      </c>
      <c r="F159" s="44">
        <f t="shared" si="6"/>
        <v>3010.987333333333</v>
      </c>
      <c r="G159" s="47">
        <v>2390.511</v>
      </c>
      <c r="H159" s="47">
        <v>2068.6640000000002</v>
      </c>
      <c r="I159" s="47">
        <v>2216.2689999999998</v>
      </c>
      <c r="J159" s="47">
        <v>2831.0659999999998</v>
      </c>
      <c r="K159" s="47">
        <v>4694.2520000000004</v>
      </c>
      <c r="L159" s="47">
        <v>2179.7809999999999</v>
      </c>
      <c r="M159" s="47">
        <v>2819.4940000000001</v>
      </c>
      <c r="N159" s="47">
        <v>3508.5070000000001</v>
      </c>
      <c r="O159" s="47">
        <v>2704.9609999999998</v>
      </c>
    </row>
    <row r="160" spans="1:15" x14ac:dyDescent="0.25">
      <c r="A160" s="48" t="s">
        <v>15</v>
      </c>
      <c r="B160" s="48" t="s">
        <v>239</v>
      </c>
      <c r="C160" s="46" t="s">
        <v>195</v>
      </c>
      <c r="D160" s="46"/>
      <c r="E160" s="48" t="s">
        <v>18</v>
      </c>
      <c r="F160" s="44">
        <f t="shared" si="6"/>
        <v>2916.3033333333333</v>
      </c>
      <c r="G160" s="47">
        <v>545.03399999999999</v>
      </c>
      <c r="H160" s="47">
        <v>1481.09</v>
      </c>
      <c r="I160" s="47">
        <v>532.88400000000001</v>
      </c>
      <c r="J160" s="47">
        <v>1642.9559999999999</v>
      </c>
      <c r="K160" s="47">
        <v>1563.14</v>
      </c>
      <c r="L160" s="47">
        <v>1673.2149999999999</v>
      </c>
      <c r="M160" s="47">
        <v>2551.4609999999998</v>
      </c>
      <c r="N160" s="47">
        <v>2559.8429999999998</v>
      </c>
      <c r="O160" s="47">
        <v>3637.6060000000002</v>
      </c>
    </row>
    <row r="161" spans="1:15" x14ac:dyDescent="0.25">
      <c r="A161" s="48" t="s">
        <v>15</v>
      </c>
      <c r="B161" s="48" t="s">
        <v>239</v>
      </c>
      <c r="C161" s="46" t="s">
        <v>174</v>
      </c>
      <c r="D161" s="46"/>
      <c r="E161" s="48" t="s">
        <v>18</v>
      </c>
      <c r="F161" s="44">
        <f t="shared" si="6"/>
        <v>2803.3523333333337</v>
      </c>
      <c r="G161" s="47">
        <v>420.51100000000002</v>
      </c>
      <c r="H161" s="47">
        <v>177.00700000000001</v>
      </c>
      <c r="I161" s="47">
        <v>314.90100000000001</v>
      </c>
      <c r="J161" s="47">
        <v>525.51599999999996</v>
      </c>
      <c r="K161" s="47">
        <v>830.71100000000001</v>
      </c>
      <c r="L161" s="47">
        <v>1458.596</v>
      </c>
      <c r="M161" s="47">
        <v>2664.8429999999998</v>
      </c>
      <c r="N161" s="47">
        <v>1399.335</v>
      </c>
      <c r="O161" s="47">
        <v>4345.8789999999999</v>
      </c>
    </row>
    <row r="162" spans="1:15" x14ac:dyDescent="0.25">
      <c r="A162" s="48" t="s">
        <v>15</v>
      </c>
      <c r="B162" s="48" t="s">
        <v>239</v>
      </c>
      <c r="C162" s="46" t="s">
        <v>179</v>
      </c>
      <c r="D162" s="46"/>
      <c r="E162" s="48" t="s">
        <v>18</v>
      </c>
      <c r="F162" s="44">
        <f t="shared" si="6"/>
        <v>2370.2186666666666</v>
      </c>
      <c r="G162" s="47">
        <v>2319.239</v>
      </c>
      <c r="H162" s="47">
        <v>3304.538</v>
      </c>
      <c r="I162" s="47">
        <v>1980.818</v>
      </c>
      <c r="J162" s="47">
        <v>2946.9340000000002</v>
      </c>
      <c r="K162" s="47">
        <v>2998.6579999999999</v>
      </c>
      <c r="L162" s="47">
        <v>2950.895</v>
      </c>
      <c r="M162" s="47">
        <v>2274.5050000000001</v>
      </c>
      <c r="N162" s="47">
        <v>2308.366</v>
      </c>
      <c r="O162" s="47">
        <v>2527.7849999999999</v>
      </c>
    </row>
    <row r="163" spans="1:15" x14ac:dyDescent="0.25">
      <c r="A163" s="48" t="s">
        <v>15</v>
      </c>
      <c r="B163" s="48" t="s">
        <v>239</v>
      </c>
      <c r="C163" s="46" t="s">
        <v>152</v>
      </c>
      <c r="D163" s="46"/>
      <c r="E163" s="48" t="s">
        <v>18</v>
      </c>
      <c r="F163" s="44">
        <f t="shared" si="6"/>
        <v>1916.7259999999999</v>
      </c>
      <c r="G163" s="47">
        <v>150.387</v>
      </c>
      <c r="H163" s="47">
        <v>461.322</v>
      </c>
      <c r="I163" s="47">
        <v>180.62200000000001</v>
      </c>
      <c r="J163" s="47">
        <v>101.54</v>
      </c>
      <c r="K163" s="47">
        <v>121.381</v>
      </c>
      <c r="L163" s="47">
        <v>612.11800000000005</v>
      </c>
      <c r="M163" s="47">
        <v>846.02</v>
      </c>
      <c r="N163" s="47">
        <v>1370.0419999999999</v>
      </c>
      <c r="O163" s="47">
        <v>3534.116</v>
      </c>
    </row>
    <row r="164" spans="1:15" x14ac:dyDescent="0.25">
      <c r="A164" s="48" t="s">
        <v>15</v>
      </c>
      <c r="B164" s="48" t="s">
        <v>239</v>
      </c>
      <c r="C164" s="46" t="s">
        <v>199</v>
      </c>
      <c r="D164" s="46"/>
      <c r="E164" s="48" t="s">
        <v>18</v>
      </c>
      <c r="F164" s="44">
        <f t="shared" si="6"/>
        <v>1508.7986666666666</v>
      </c>
      <c r="G164" s="47">
        <v>1114.422</v>
      </c>
      <c r="H164" s="47">
        <v>1413.85</v>
      </c>
      <c r="I164" s="47">
        <v>1295.03</v>
      </c>
      <c r="J164" s="47">
        <v>3389.7959999999998</v>
      </c>
      <c r="K164" s="47">
        <v>1968.0450000000001</v>
      </c>
      <c r="L164" s="47">
        <v>606.69600000000003</v>
      </c>
      <c r="M164" s="47">
        <v>956.64</v>
      </c>
      <c r="N164" s="47">
        <v>1517.4949999999999</v>
      </c>
      <c r="O164" s="47">
        <v>2052.261</v>
      </c>
    </row>
    <row r="165" spans="1:15" x14ac:dyDescent="0.25">
      <c r="A165" s="48" t="s">
        <v>15</v>
      </c>
      <c r="B165" s="48" t="s">
        <v>239</v>
      </c>
      <c r="C165" s="46" t="s">
        <v>181</v>
      </c>
      <c r="D165" s="46"/>
      <c r="E165" s="48" t="s">
        <v>18</v>
      </c>
      <c r="F165" s="44">
        <f t="shared" si="6"/>
        <v>1505.0946666666666</v>
      </c>
      <c r="G165" s="47">
        <v>372.87</v>
      </c>
      <c r="H165" s="47">
        <v>746.67499999999995</v>
      </c>
      <c r="I165" s="47">
        <v>950.70399999999995</v>
      </c>
      <c r="J165" s="47">
        <v>701.18600000000004</v>
      </c>
      <c r="K165" s="47">
        <v>930.24599999999998</v>
      </c>
      <c r="L165" s="47">
        <v>891.11099999999999</v>
      </c>
      <c r="M165" s="47">
        <v>967.50300000000004</v>
      </c>
      <c r="N165" s="47">
        <v>1298.683</v>
      </c>
      <c r="O165" s="47">
        <v>2249.098</v>
      </c>
    </row>
    <row r="166" spans="1:15" x14ac:dyDescent="0.25">
      <c r="A166" s="48" t="s">
        <v>15</v>
      </c>
      <c r="B166" s="48" t="s">
        <v>239</v>
      </c>
      <c r="C166" s="46" t="s">
        <v>161</v>
      </c>
      <c r="D166" s="46"/>
      <c r="E166" s="48" t="s">
        <v>18</v>
      </c>
      <c r="F166" s="44">
        <f t="shared" si="6"/>
        <v>1465.7963333333335</v>
      </c>
      <c r="G166" s="47">
        <v>2129.27</v>
      </c>
      <c r="H166" s="47">
        <v>2271.7339999999999</v>
      </c>
      <c r="I166" s="47">
        <v>4016.8409999999999</v>
      </c>
      <c r="J166" s="47">
        <v>5908.9489999999996</v>
      </c>
      <c r="K166" s="47">
        <v>40332.997000000003</v>
      </c>
      <c r="L166" s="47">
        <v>1182.4970000000001</v>
      </c>
      <c r="M166" s="47">
        <v>1808.2239999999999</v>
      </c>
      <c r="N166" s="47">
        <v>1060.376</v>
      </c>
      <c r="O166" s="47">
        <v>1528.789</v>
      </c>
    </row>
    <row r="167" spans="1:15" x14ac:dyDescent="0.25">
      <c r="A167" s="48" t="s">
        <v>15</v>
      </c>
      <c r="B167" s="48" t="s">
        <v>239</v>
      </c>
      <c r="C167" s="46" t="s">
        <v>204</v>
      </c>
      <c r="D167" s="46"/>
      <c r="E167" s="48" t="s">
        <v>18</v>
      </c>
      <c r="F167" s="44">
        <f t="shared" ref="F167:F198" si="7">SUM(M167:O167)/3</f>
        <v>1363.96</v>
      </c>
      <c r="G167" s="47">
        <v>670.44</v>
      </c>
      <c r="H167" s="47">
        <v>751.65099999999995</v>
      </c>
      <c r="I167" s="47">
        <v>430.048</v>
      </c>
      <c r="J167" s="47">
        <v>1066.777</v>
      </c>
      <c r="K167" s="47">
        <v>883.41600000000005</v>
      </c>
      <c r="L167" s="47">
        <v>2454.183</v>
      </c>
      <c r="M167" s="47">
        <v>1191.7080000000001</v>
      </c>
      <c r="N167" s="47">
        <v>1215.3879999999999</v>
      </c>
      <c r="O167" s="47">
        <v>1684.7840000000001</v>
      </c>
    </row>
    <row r="168" spans="1:15" x14ac:dyDescent="0.25">
      <c r="A168" s="48" t="s">
        <v>15</v>
      </c>
      <c r="B168" s="48" t="s">
        <v>239</v>
      </c>
      <c r="C168" s="46" t="s">
        <v>183</v>
      </c>
      <c r="D168" s="46"/>
      <c r="E168" s="48" t="s">
        <v>18</v>
      </c>
      <c r="F168" s="44">
        <f t="shared" si="7"/>
        <v>1252.8333333333333</v>
      </c>
      <c r="G168" s="47">
        <v>359.16</v>
      </c>
      <c r="H168" s="47">
        <v>316.60599999999999</v>
      </c>
      <c r="I168" s="47">
        <v>279.11900000000003</v>
      </c>
      <c r="J168" s="47">
        <v>311.26900000000001</v>
      </c>
      <c r="K168" s="47">
        <v>164.738</v>
      </c>
      <c r="L168" s="47">
        <v>761.70699999999999</v>
      </c>
      <c r="M168" s="47">
        <v>850.649</v>
      </c>
      <c r="N168" s="47">
        <v>1021.5069999999999</v>
      </c>
      <c r="O168" s="47">
        <v>1886.3440000000001</v>
      </c>
    </row>
    <row r="169" spans="1:15" x14ac:dyDescent="0.25">
      <c r="A169" s="48" t="s">
        <v>15</v>
      </c>
      <c r="B169" s="48" t="s">
        <v>239</v>
      </c>
      <c r="C169" s="46" t="s">
        <v>177</v>
      </c>
      <c r="D169" s="46"/>
      <c r="E169" s="48" t="s">
        <v>18</v>
      </c>
      <c r="F169" s="44">
        <f t="shared" si="7"/>
        <v>1171.8873333333333</v>
      </c>
      <c r="G169" s="47">
        <v>483.20600000000002</v>
      </c>
      <c r="H169" s="47">
        <v>323.88200000000001</v>
      </c>
      <c r="I169" s="47">
        <v>622.52099999999996</v>
      </c>
      <c r="J169" s="47">
        <v>597.02800000000002</v>
      </c>
      <c r="K169" s="47">
        <v>789.31100000000004</v>
      </c>
      <c r="L169" s="47">
        <v>312.27600000000001</v>
      </c>
      <c r="M169" s="47">
        <v>948.48500000000001</v>
      </c>
      <c r="N169" s="47">
        <v>334.71699999999998</v>
      </c>
      <c r="O169" s="47">
        <v>2232.46</v>
      </c>
    </row>
    <row r="170" spans="1:15" x14ac:dyDescent="0.25">
      <c r="A170" s="48" t="s">
        <v>15</v>
      </c>
      <c r="B170" s="48" t="s">
        <v>239</v>
      </c>
      <c r="C170" s="46" t="s">
        <v>178</v>
      </c>
      <c r="D170" s="46"/>
      <c r="E170" s="48" t="s">
        <v>18</v>
      </c>
      <c r="F170" s="44">
        <f t="shared" si="7"/>
        <v>1117.3753333333332</v>
      </c>
      <c r="G170" s="47">
        <v>700.57600000000002</v>
      </c>
      <c r="H170" s="47">
        <v>964.12099999999998</v>
      </c>
      <c r="I170" s="47">
        <v>1164.866</v>
      </c>
      <c r="J170" s="47">
        <v>500.69099999999997</v>
      </c>
      <c r="K170" s="47">
        <v>534.72799999999995</v>
      </c>
      <c r="L170" s="47">
        <v>823.45500000000004</v>
      </c>
      <c r="M170" s="47">
        <v>1076.1769999999999</v>
      </c>
      <c r="N170" s="47">
        <v>891.42499999999995</v>
      </c>
      <c r="O170" s="47">
        <v>1384.5239999999999</v>
      </c>
    </row>
    <row r="171" spans="1:15" x14ac:dyDescent="0.25">
      <c r="A171" s="48" t="s">
        <v>15</v>
      </c>
      <c r="B171" s="48" t="s">
        <v>239</v>
      </c>
      <c r="C171" s="46" t="s">
        <v>182</v>
      </c>
      <c r="D171" s="46"/>
      <c r="E171" s="48" t="s">
        <v>18</v>
      </c>
      <c r="F171" s="44">
        <f t="shared" si="7"/>
        <v>1086.8520000000001</v>
      </c>
      <c r="G171" s="47">
        <v>370.11</v>
      </c>
      <c r="H171" s="47">
        <v>286.10500000000002</v>
      </c>
      <c r="I171" s="47">
        <v>503.36399999999998</v>
      </c>
      <c r="J171" s="47">
        <v>513.91600000000005</v>
      </c>
      <c r="K171" s="47">
        <v>600.98199999999997</v>
      </c>
      <c r="L171" s="47">
        <v>1696.9739999999999</v>
      </c>
      <c r="M171" s="47">
        <v>1489.8230000000001</v>
      </c>
      <c r="N171" s="47">
        <v>1329.876</v>
      </c>
      <c r="O171" s="47">
        <v>440.85700000000003</v>
      </c>
    </row>
    <row r="172" spans="1:15" x14ac:dyDescent="0.25">
      <c r="A172" s="48" t="s">
        <v>15</v>
      </c>
      <c r="B172" s="48" t="s">
        <v>239</v>
      </c>
      <c r="C172" s="46" t="s">
        <v>207</v>
      </c>
      <c r="D172" s="46"/>
      <c r="E172" s="48" t="s">
        <v>18</v>
      </c>
      <c r="F172" s="44">
        <f t="shared" si="7"/>
        <v>942.81433333333325</v>
      </c>
      <c r="G172" s="47">
        <v>252.95599999999999</v>
      </c>
      <c r="H172" s="47">
        <v>394.887</v>
      </c>
      <c r="I172" s="47">
        <v>435.11599999999999</v>
      </c>
      <c r="J172" s="47">
        <v>784.59199999999998</v>
      </c>
      <c r="K172" s="47">
        <v>414.02</v>
      </c>
      <c r="L172" s="47">
        <v>412.125</v>
      </c>
      <c r="M172" s="47">
        <v>268.00599999999997</v>
      </c>
      <c r="N172" s="47">
        <v>580.87699999999995</v>
      </c>
      <c r="O172" s="47">
        <v>1979.56</v>
      </c>
    </row>
    <row r="173" spans="1:15" x14ac:dyDescent="0.25">
      <c r="A173" s="48" t="s">
        <v>15</v>
      </c>
      <c r="B173" s="48" t="s">
        <v>239</v>
      </c>
      <c r="C173" s="46" t="s">
        <v>165</v>
      </c>
      <c r="D173" s="46"/>
      <c r="E173" s="48" t="s">
        <v>18</v>
      </c>
      <c r="F173" s="44">
        <f t="shared" si="7"/>
        <v>933.77599999999995</v>
      </c>
      <c r="G173" s="47">
        <v>322.38099999999997</v>
      </c>
      <c r="H173" s="47">
        <v>400.77100000000002</v>
      </c>
      <c r="I173" s="47">
        <v>1161.3489999999999</v>
      </c>
      <c r="J173" s="47">
        <v>1050.058</v>
      </c>
      <c r="K173" s="47">
        <v>1212.489</v>
      </c>
      <c r="L173" s="47">
        <v>732.71199999999999</v>
      </c>
      <c r="M173" s="47">
        <v>1266.671</v>
      </c>
      <c r="N173" s="47">
        <v>865.30399999999997</v>
      </c>
      <c r="O173" s="47">
        <v>669.35299999999995</v>
      </c>
    </row>
    <row r="174" spans="1:15" x14ac:dyDescent="0.25">
      <c r="A174" s="48" t="s">
        <v>15</v>
      </c>
      <c r="B174" s="48" t="s">
        <v>239</v>
      </c>
      <c r="C174" s="46" t="s">
        <v>168</v>
      </c>
      <c r="D174" s="46"/>
      <c r="E174" s="48" t="s">
        <v>18</v>
      </c>
      <c r="F174" s="44">
        <f t="shared" si="7"/>
        <v>858.57266666666658</v>
      </c>
      <c r="G174" s="47">
        <v>369.12299999999999</v>
      </c>
      <c r="H174" s="47">
        <v>645.15899999999999</v>
      </c>
      <c r="I174" s="47">
        <v>367.65800000000002</v>
      </c>
      <c r="J174" s="47">
        <v>710.41600000000005</v>
      </c>
      <c r="K174" s="47">
        <v>1368.3240000000001</v>
      </c>
      <c r="L174" s="47">
        <v>888.45699999999999</v>
      </c>
      <c r="M174" s="47">
        <v>694.38499999999999</v>
      </c>
      <c r="N174" s="47">
        <v>628.80499999999995</v>
      </c>
      <c r="O174" s="47">
        <v>1252.528</v>
      </c>
    </row>
    <row r="175" spans="1:15" x14ac:dyDescent="0.25">
      <c r="A175" s="48" t="s">
        <v>15</v>
      </c>
      <c r="B175" s="48" t="s">
        <v>239</v>
      </c>
      <c r="C175" s="46" t="s">
        <v>176</v>
      </c>
      <c r="D175" s="46"/>
      <c r="E175" s="48" t="s">
        <v>18</v>
      </c>
      <c r="F175" s="44">
        <f t="shared" si="7"/>
        <v>832.19500000000005</v>
      </c>
      <c r="G175" s="47">
        <v>673.01800000000003</v>
      </c>
      <c r="H175" s="47">
        <v>189.15899999999999</v>
      </c>
      <c r="I175" s="47">
        <v>349.11700000000002</v>
      </c>
      <c r="J175" s="47">
        <v>353.59899999999999</v>
      </c>
      <c r="K175" s="47">
        <v>591.21500000000003</v>
      </c>
      <c r="L175" s="47">
        <v>534.84299999999996</v>
      </c>
      <c r="M175" s="47">
        <v>610.13400000000001</v>
      </c>
      <c r="N175" s="47">
        <v>943.34199999999998</v>
      </c>
      <c r="O175" s="47">
        <v>943.10900000000004</v>
      </c>
    </row>
    <row r="176" spans="1:15" x14ac:dyDescent="0.25">
      <c r="A176" s="48" t="s">
        <v>15</v>
      </c>
      <c r="B176" s="48" t="s">
        <v>239</v>
      </c>
      <c r="C176" s="46" t="s">
        <v>189</v>
      </c>
      <c r="D176" s="46"/>
      <c r="E176" s="48" t="s">
        <v>18</v>
      </c>
      <c r="F176" s="44">
        <f t="shared" si="7"/>
        <v>801.52033333333338</v>
      </c>
      <c r="G176" s="47">
        <v>8.8309999999999995</v>
      </c>
      <c r="H176" s="47">
        <v>3294.9319999999998</v>
      </c>
      <c r="I176" s="47">
        <v>36.643999999999998</v>
      </c>
      <c r="J176" s="47">
        <v>24.710999999999999</v>
      </c>
      <c r="K176" s="47">
        <v>443.13799999999998</v>
      </c>
      <c r="L176" s="47">
        <v>56.853000000000002</v>
      </c>
      <c r="M176" s="47">
        <v>177.40299999999999</v>
      </c>
      <c r="N176" s="47">
        <v>438.96699999999998</v>
      </c>
      <c r="O176" s="47">
        <v>1788.191</v>
      </c>
    </row>
    <row r="177" spans="1:15" x14ac:dyDescent="0.25">
      <c r="A177" s="48" t="s">
        <v>15</v>
      </c>
      <c r="B177" s="48" t="s">
        <v>239</v>
      </c>
      <c r="C177" s="46" t="s">
        <v>167</v>
      </c>
      <c r="D177" s="46"/>
      <c r="E177" s="48" t="s">
        <v>18</v>
      </c>
      <c r="F177" s="44">
        <f t="shared" si="7"/>
        <v>801.27499999999998</v>
      </c>
      <c r="G177" s="47">
        <v>312.38799999999998</v>
      </c>
      <c r="H177" s="47">
        <v>181.989</v>
      </c>
      <c r="I177" s="47">
        <v>113.836</v>
      </c>
      <c r="J177" s="47">
        <v>201.78</v>
      </c>
      <c r="K177" s="47">
        <v>87.177000000000007</v>
      </c>
      <c r="L177" s="47">
        <v>218.18</v>
      </c>
      <c r="M177" s="47">
        <v>2069.66</v>
      </c>
      <c r="N177" s="47">
        <v>164.52500000000001</v>
      </c>
      <c r="O177" s="47">
        <v>169.64</v>
      </c>
    </row>
    <row r="178" spans="1:15" x14ac:dyDescent="0.25">
      <c r="A178" s="48" t="s">
        <v>15</v>
      </c>
      <c r="B178" s="48" t="s">
        <v>239</v>
      </c>
      <c r="C178" s="46" t="s">
        <v>180</v>
      </c>
      <c r="D178" s="46"/>
      <c r="E178" s="48" t="s">
        <v>18</v>
      </c>
      <c r="F178" s="44">
        <f t="shared" si="7"/>
        <v>776.0913333333333</v>
      </c>
      <c r="G178" s="47">
        <v>81.037999999999997</v>
      </c>
      <c r="H178" s="47">
        <v>535.899</v>
      </c>
      <c r="I178" s="47">
        <v>405.37599999999998</v>
      </c>
      <c r="J178" s="47">
        <v>439.185</v>
      </c>
      <c r="K178" s="47">
        <v>171.625</v>
      </c>
      <c r="L178" s="47">
        <v>734.85799999999995</v>
      </c>
      <c r="M178" s="47">
        <v>258.714</v>
      </c>
      <c r="N178" s="47">
        <v>261.24099999999999</v>
      </c>
      <c r="O178" s="47">
        <v>1808.319</v>
      </c>
    </row>
    <row r="179" spans="1:15" x14ac:dyDescent="0.25">
      <c r="A179" s="48" t="s">
        <v>15</v>
      </c>
      <c r="B179" s="48" t="s">
        <v>239</v>
      </c>
      <c r="C179" s="46" t="s">
        <v>153</v>
      </c>
      <c r="D179" s="46"/>
      <c r="E179" s="48" t="s">
        <v>18</v>
      </c>
      <c r="F179" s="44">
        <f t="shared" si="7"/>
        <v>768.02566666666678</v>
      </c>
      <c r="G179" s="47">
        <v>180.547</v>
      </c>
      <c r="H179" s="47">
        <v>320.58499999999998</v>
      </c>
      <c r="I179" s="47">
        <v>158.46199999999999</v>
      </c>
      <c r="J179" s="47">
        <v>197.58099999999999</v>
      </c>
      <c r="K179" s="47">
        <v>2137.1799999999998</v>
      </c>
      <c r="L179" s="47">
        <v>162.25299999999999</v>
      </c>
      <c r="M179" s="47">
        <v>218.11600000000001</v>
      </c>
      <c r="N179" s="47">
        <v>1276.982</v>
      </c>
      <c r="O179" s="47">
        <v>808.97900000000004</v>
      </c>
    </row>
    <row r="180" spans="1:15" x14ac:dyDescent="0.25">
      <c r="A180" s="48" t="s">
        <v>15</v>
      </c>
      <c r="B180" s="48" t="s">
        <v>239</v>
      </c>
      <c r="C180" s="46" t="s">
        <v>160</v>
      </c>
      <c r="D180" s="46"/>
      <c r="E180" s="48" t="s">
        <v>18</v>
      </c>
      <c r="F180" s="44">
        <f t="shared" si="7"/>
        <v>723.62599999999986</v>
      </c>
      <c r="G180" s="47">
        <v>560.62800000000004</v>
      </c>
      <c r="H180" s="47">
        <v>760.548</v>
      </c>
      <c r="I180" s="47">
        <v>410.75</v>
      </c>
      <c r="J180" s="47">
        <v>373.98899999999998</v>
      </c>
      <c r="K180" s="47">
        <v>115764.261</v>
      </c>
      <c r="L180" s="47">
        <v>206.54900000000001</v>
      </c>
      <c r="M180" s="47">
        <v>1114.694</v>
      </c>
      <c r="N180" s="47">
        <v>536.97199999999998</v>
      </c>
      <c r="O180" s="47">
        <v>519.21199999999999</v>
      </c>
    </row>
    <row r="181" spans="1:15" x14ac:dyDescent="0.25">
      <c r="A181" s="48" t="s">
        <v>15</v>
      </c>
      <c r="B181" s="48" t="s">
        <v>239</v>
      </c>
      <c r="C181" s="46" t="s">
        <v>158</v>
      </c>
      <c r="D181" s="46"/>
      <c r="E181" s="48" t="s">
        <v>18</v>
      </c>
      <c r="F181" s="44">
        <f t="shared" si="7"/>
        <v>559.98066666666671</v>
      </c>
      <c r="G181" s="47">
        <v>221.38200000000001</v>
      </c>
      <c r="H181" s="47">
        <v>441.87599999999998</v>
      </c>
      <c r="I181" s="47">
        <v>87.278999999999996</v>
      </c>
      <c r="J181" s="47">
        <v>3.5960000000000001</v>
      </c>
      <c r="K181" s="47">
        <v>136.96100000000001</v>
      </c>
      <c r="L181" s="47">
        <v>205.63300000000001</v>
      </c>
      <c r="M181" s="47">
        <v>516.49400000000003</v>
      </c>
      <c r="N181" s="47">
        <v>96.555000000000007</v>
      </c>
      <c r="O181" s="47">
        <v>1066.893</v>
      </c>
    </row>
    <row r="182" spans="1:15" x14ac:dyDescent="0.25">
      <c r="A182" s="48" t="s">
        <v>15</v>
      </c>
      <c r="B182" s="48" t="s">
        <v>239</v>
      </c>
      <c r="C182" s="46" t="s">
        <v>202</v>
      </c>
      <c r="D182" s="46"/>
      <c r="E182" s="48" t="s">
        <v>18</v>
      </c>
      <c r="F182" s="44">
        <f t="shared" si="7"/>
        <v>456.45699999999994</v>
      </c>
      <c r="G182" s="47">
        <v>42.591999999999999</v>
      </c>
      <c r="H182" s="47">
        <v>32.975999999999999</v>
      </c>
      <c r="I182" s="47">
        <v>58.497</v>
      </c>
      <c r="J182" s="47">
        <v>99.013000000000005</v>
      </c>
      <c r="K182" s="47">
        <v>36.323</v>
      </c>
      <c r="L182" s="47">
        <v>39.44</v>
      </c>
      <c r="M182" s="47">
        <v>590.32299999999998</v>
      </c>
      <c r="N182" s="47">
        <v>777.899</v>
      </c>
      <c r="O182" s="47">
        <v>1.149</v>
      </c>
    </row>
    <row r="183" spans="1:15" x14ac:dyDescent="0.25">
      <c r="A183" s="48" t="s">
        <v>15</v>
      </c>
      <c r="B183" s="48" t="s">
        <v>239</v>
      </c>
      <c r="C183" s="46" t="s">
        <v>282</v>
      </c>
      <c r="D183" s="46"/>
      <c r="E183" s="48" t="s">
        <v>18</v>
      </c>
      <c r="F183" s="44">
        <f t="shared" si="7"/>
        <v>296.34166666666664</v>
      </c>
      <c r="G183" s="47">
        <v>133.49100000000001</v>
      </c>
      <c r="H183" s="47">
        <v>140.73599999999999</v>
      </c>
      <c r="I183" s="47">
        <v>84.367999999999995</v>
      </c>
      <c r="J183" s="47">
        <v>1.6759999999999999</v>
      </c>
      <c r="K183" s="47">
        <v>6.1479999999999997</v>
      </c>
      <c r="L183" s="47">
        <v>923.072</v>
      </c>
      <c r="M183" s="47">
        <v>833.37599999999998</v>
      </c>
      <c r="N183" s="47">
        <v>50.637</v>
      </c>
      <c r="O183" s="47">
        <v>5.0119999999999996</v>
      </c>
    </row>
    <row r="184" spans="1:15" x14ac:dyDescent="0.25">
      <c r="A184" s="48" t="s">
        <v>15</v>
      </c>
      <c r="B184" s="48" t="s">
        <v>239</v>
      </c>
      <c r="C184" s="46" t="s">
        <v>268</v>
      </c>
      <c r="D184" s="46"/>
      <c r="E184" s="48" t="s">
        <v>18</v>
      </c>
      <c r="F184" s="44">
        <f t="shared" si="7"/>
        <v>266.17366666666663</v>
      </c>
      <c r="G184" s="47">
        <v>207.059</v>
      </c>
      <c r="H184" s="47">
        <v>601.25199999999995</v>
      </c>
      <c r="I184" s="47">
        <v>682.05700000000002</v>
      </c>
      <c r="J184" s="47">
        <v>532.85500000000002</v>
      </c>
      <c r="K184" s="47">
        <v>296.80700000000002</v>
      </c>
      <c r="L184" s="47">
        <v>36.158000000000001</v>
      </c>
      <c r="M184" s="47">
        <v>153.26499999999999</v>
      </c>
      <c r="N184" s="47">
        <v>305.62200000000001</v>
      </c>
      <c r="O184" s="47">
        <v>339.63400000000001</v>
      </c>
    </row>
    <row r="185" spans="1:15" x14ac:dyDescent="0.25">
      <c r="A185" s="48" t="s">
        <v>15</v>
      </c>
      <c r="B185" s="48" t="s">
        <v>239</v>
      </c>
      <c r="C185" s="46" t="s">
        <v>190</v>
      </c>
      <c r="D185" s="46"/>
      <c r="E185" s="48" t="s">
        <v>18</v>
      </c>
      <c r="F185" s="44">
        <f t="shared" si="7"/>
        <v>261.79833333333335</v>
      </c>
      <c r="G185" s="47">
        <v>64.271000000000001</v>
      </c>
      <c r="H185" s="47">
        <v>27.521000000000001</v>
      </c>
      <c r="I185" s="47">
        <v>13.084</v>
      </c>
      <c r="J185" s="47">
        <v>51.216000000000001</v>
      </c>
      <c r="K185" s="47">
        <v>120.37</v>
      </c>
      <c r="L185" s="47">
        <v>690.10599999999999</v>
      </c>
      <c r="M185" s="47">
        <v>241.46100000000001</v>
      </c>
      <c r="N185" s="47">
        <v>186.471</v>
      </c>
      <c r="O185" s="47">
        <v>357.46300000000002</v>
      </c>
    </row>
    <row r="186" spans="1:15" x14ac:dyDescent="0.25">
      <c r="A186" s="48" t="s">
        <v>15</v>
      </c>
      <c r="B186" s="48" t="s">
        <v>239</v>
      </c>
      <c r="C186" s="46" t="s">
        <v>156</v>
      </c>
      <c r="D186" s="46"/>
      <c r="E186" s="48" t="s">
        <v>18</v>
      </c>
      <c r="F186" s="44">
        <f t="shared" si="7"/>
        <v>202.79533333333333</v>
      </c>
      <c r="G186" s="47">
        <v>87.953000000000003</v>
      </c>
      <c r="H186" s="47">
        <v>107.898</v>
      </c>
      <c r="I186" s="47">
        <v>119.678</v>
      </c>
      <c r="J186" s="47">
        <v>963.63900000000001</v>
      </c>
      <c r="K186" s="47">
        <v>193.15299999999999</v>
      </c>
      <c r="L186" s="47">
        <v>230.53800000000001</v>
      </c>
      <c r="M186" s="47">
        <v>306.24099999999999</v>
      </c>
      <c r="N186" s="47">
        <v>92.064999999999998</v>
      </c>
      <c r="O186" s="47">
        <v>210.08</v>
      </c>
    </row>
    <row r="187" spans="1:15" x14ac:dyDescent="0.25">
      <c r="A187" s="48" t="s">
        <v>15</v>
      </c>
      <c r="B187" s="48" t="s">
        <v>239</v>
      </c>
      <c r="C187" s="46" t="s">
        <v>192</v>
      </c>
      <c r="D187" s="46"/>
      <c r="E187" s="48" t="s">
        <v>18</v>
      </c>
      <c r="F187" s="44">
        <f t="shared" si="7"/>
        <v>183.23500000000001</v>
      </c>
      <c r="G187" s="47">
        <v>221.983</v>
      </c>
      <c r="H187" s="47">
        <v>149.96799999999999</v>
      </c>
      <c r="I187" s="47">
        <v>34.591999999999999</v>
      </c>
      <c r="J187" s="47">
        <v>121.542</v>
      </c>
      <c r="K187" s="47">
        <v>233.55</v>
      </c>
      <c r="L187" s="47">
        <v>302.32799999999997</v>
      </c>
      <c r="M187" s="47">
        <v>437.81200000000001</v>
      </c>
      <c r="N187" s="47">
        <v>40.957000000000001</v>
      </c>
      <c r="O187" s="47">
        <v>70.936000000000007</v>
      </c>
    </row>
    <row r="188" spans="1:15" x14ac:dyDescent="0.25">
      <c r="A188" s="48" t="s">
        <v>15</v>
      </c>
      <c r="B188" s="48" t="s">
        <v>239</v>
      </c>
      <c r="C188" s="46" t="s">
        <v>203</v>
      </c>
      <c r="D188" s="46"/>
      <c r="E188" s="48" t="s">
        <v>18</v>
      </c>
      <c r="F188" s="44">
        <f t="shared" si="7"/>
        <v>153.54566666666665</v>
      </c>
      <c r="G188" s="47">
        <v>54.408000000000001</v>
      </c>
      <c r="H188" s="47">
        <v>11.706</v>
      </c>
      <c r="I188" s="47">
        <v>13.16</v>
      </c>
      <c r="J188" s="47" t="s">
        <v>60</v>
      </c>
      <c r="K188" s="47">
        <v>0.40100000000000002</v>
      </c>
      <c r="L188" s="47">
        <v>8.9879999999999995</v>
      </c>
      <c r="M188" s="47">
        <v>431.79199999999997</v>
      </c>
      <c r="N188" s="47">
        <v>1.1759999999999999</v>
      </c>
      <c r="O188" s="47">
        <v>27.669</v>
      </c>
    </row>
    <row r="189" spans="1:15" x14ac:dyDescent="0.25">
      <c r="A189" s="48" t="s">
        <v>15</v>
      </c>
      <c r="B189" s="48" t="s">
        <v>239</v>
      </c>
      <c r="C189" s="46" t="s">
        <v>172</v>
      </c>
      <c r="D189" s="46"/>
      <c r="E189" s="48" t="s">
        <v>18</v>
      </c>
      <c r="F189" s="44">
        <f t="shared" si="7"/>
        <v>126.80933333333333</v>
      </c>
      <c r="G189" s="47">
        <v>3.85</v>
      </c>
      <c r="H189" s="47">
        <v>23.916</v>
      </c>
      <c r="I189" s="47">
        <v>16.850999999999999</v>
      </c>
      <c r="J189" s="47">
        <v>108.98</v>
      </c>
      <c r="K189" s="47">
        <v>75.344999999999999</v>
      </c>
      <c r="L189" s="47">
        <v>147.96299999999999</v>
      </c>
      <c r="M189" s="47">
        <v>46.625999999999998</v>
      </c>
      <c r="N189" s="47">
        <v>153.48099999999999</v>
      </c>
      <c r="O189" s="47">
        <v>180.321</v>
      </c>
    </row>
    <row r="190" spans="1:15" x14ac:dyDescent="0.25">
      <c r="A190" s="48" t="s">
        <v>15</v>
      </c>
      <c r="B190" s="48" t="s">
        <v>239</v>
      </c>
      <c r="C190" s="46" t="s">
        <v>196</v>
      </c>
      <c r="D190" s="46"/>
      <c r="E190" s="48" t="s">
        <v>18</v>
      </c>
      <c r="F190" s="44">
        <f t="shared" si="7"/>
        <v>110.72666666666665</v>
      </c>
      <c r="G190" s="47">
        <v>65.358000000000004</v>
      </c>
      <c r="H190" s="47">
        <v>942.18399999999997</v>
      </c>
      <c r="I190" s="47">
        <v>74.248000000000005</v>
      </c>
      <c r="J190" s="47">
        <v>127.35599999999999</v>
      </c>
      <c r="K190" s="47">
        <v>92.012</v>
      </c>
      <c r="L190" s="47">
        <v>117.71</v>
      </c>
      <c r="M190" s="47">
        <v>170.24799999999999</v>
      </c>
      <c r="N190" s="47">
        <v>32.768000000000001</v>
      </c>
      <c r="O190" s="47">
        <v>129.16399999999999</v>
      </c>
    </row>
    <row r="191" spans="1:15" x14ac:dyDescent="0.25">
      <c r="A191" s="48" t="s">
        <v>15</v>
      </c>
      <c r="B191" s="48" t="s">
        <v>239</v>
      </c>
      <c r="C191" s="46" t="s">
        <v>197</v>
      </c>
      <c r="D191" s="46"/>
      <c r="E191" s="48" t="s">
        <v>18</v>
      </c>
      <c r="F191" s="44">
        <f t="shared" si="7"/>
        <v>100.88999999999999</v>
      </c>
      <c r="G191" s="47">
        <v>46.658000000000001</v>
      </c>
      <c r="H191" s="47" t="s">
        <v>60</v>
      </c>
      <c r="I191" s="47">
        <v>408.16300000000001</v>
      </c>
      <c r="J191" s="47">
        <v>4.4999999999999998E-2</v>
      </c>
      <c r="K191" s="47" t="s">
        <v>60</v>
      </c>
      <c r="L191" s="47">
        <v>275.89499999999998</v>
      </c>
      <c r="M191" s="47">
        <v>66.198999999999998</v>
      </c>
      <c r="N191" s="47">
        <v>173.559</v>
      </c>
      <c r="O191" s="47">
        <v>62.911999999999999</v>
      </c>
    </row>
    <row r="192" spans="1:15" x14ac:dyDescent="0.25">
      <c r="A192" s="48" t="s">
        <v>15</v>
      </c>
      <c r="B192" s="48" t="s">
        <v>239</v>
      </c>
      <c r="C192" s="46" t="s">
        <v>275</v>
      </c>
      <c r="D192" s="46"/>
      <c r="E192" s="48" t="s">
        <v>18</v>
      </c>
      <c r="F192" s="44">
        <f t="shared" si="7"/>
        <v>75.114333333333335</v>
      </c>
      <c r="G192" s="47">
        <v>111.122</v>
      </c>
      <c r="H192" s="47">
        <v>366.584</v>
      </c>
      <c r="I192" s="47">
        <v>45.317999999999998</v>
      </c>
      <c r="J192" s="47">
        <v>163.54300000000001</v>
      </c>
      <c r="K192" s="47">
        <v>116.735</v>
      </c>
      <c r="L192" s="47">
        <v>109.229</v>
      </c>
      <c r="M192" s="47">
        <v>102.645</v>
      </c>
      <c r="N192" s="47">
        <v>103.102</v>
      </c>
      <c r="O192" s="47">
        <v>19.596</v>
      </c>
    </row>
    <row r="193" spans="1:15" x14ac:dyDescent="0.25">
      <c r="A193" s="48" t="s">
        <v>15</v>
      </c>
      <c r="B193" s="48" t="s">
        <v>239</v>
      </c>
      <c r="C193" s="46" t="s">
        <v>201</v>
      </c>
      <c r="D193" s="46"/>
      <c r="E193" s="48" t="s">
        <v>18</v>
      </c>
      <c r="F193" s="44">
        <f t="shared" si="7"/>
        <v>71.379000000000005</v>
      </c>
      <c r="G193" s="47">
        <v>83.975999999999999</v>
      </c>
      <c r="H193" s="47">
        <v>13.044</v>
      </c>
      <c r="I193" s="47">
        <v>120.74</v>
      </c>
      <c r="J193" s="47">
        <v>86.186000000000007</v>
      </c>
      <c r="K193" s="47">
        <v>64.932000000000002</v>
      </c>
      <c r="L193" s="47">
        <v>53.448999999999998</v>
      </c>
      <c r="M193" s="47">
        <v>61.456000000000003</v>
      </c>
      <c r="N193" s="47">
        <v>83.713999999999999</v>
      </c>
      <c r="O193" s="47">
        <v>68.966999999999999</v>
      </c>
    </row>
    <row r="194" spans="1:15" x14ac:dyDescent="0.25">
      <c r="A194" s="48" t="s">
        <v>15</v>
      </c>
      <c r="B194" s="48" t="s">
        <v>239</v>
      </c>
      <c r="C194" s="46" t="s">
        <v>281</v>
      </c>
      <c r="D194" s="46"/>
      <c r="E194" s="48" t="s">
        <v>18</v>
      </c>
      <c r="F194" s="44">
        <f t="shared" si="7"/>
        <v>59.873999999999995</v>
      </c>
      <c r="G194" s="47">
        <v>52.856999999999999</v>
      </c>
      <c r="H194" s="47">
        <v>21.504999999999999</v>
      </c>
      <c r="I194" s="47">
        <v>31.010999999999999</v>
      </c>
      <c r="J194" s="47">
        <v>444.97899999999998</v>
      </c>
      <c r="K194" s="47">
        <v>104.836</v>
      </c>
      <c r="L194" s="47">
        <v>460.553</v>
      </c>
      <c r="M194" s="47">
        <v>110.75700000000001</v>
      </c>
      <c r="N194" s="47">
        <v>24.503</v>
      </c>
      <c r="O194" s="47">
        <v>44.362000000000002</v>
      </c>
    </row>
    <row r="195" spans="1:15" x14ac:dyDescent="0.25">
      <c r="A195" s="48" t="s">
        <v>15</v>
      </c>
      <c r="B195" s="48" t="s">
        <v>239</v>
      </c>
      <c r="C195" s="46" t="s">
        <v>274</v>
      </c>
      <c r="D195" s="46"/>
      <c r="E195" s="48" t="s">
        <v>18</v>
      </c>
      <c r="F195" s="44">
        <f t="shared" si="7"/>
        <v>52.181333333333335</v>
      </c>
      <c r="G195" s="47">
        <v>0.22600000000000001</v>
      </c>
      <c r="H195" s="47">
        <v>10.337</v>
      </c>
      <c r="I195" s="47" t="s">
        <v>60</v>
      </c>
      <c r="J195" s="47">
        <v>46.944000000000003</v>
      </c>
      <c r="K195" s="47">
        <v>17075.131000000001</v>
      </c>
      <c r="L195" s="47">
        <v>1.6</v>
      </c>
      <c r="M195" s="47">
        <v>156.46</v>
      </c>
      <c r="N195" s="47" t="s">
        <v>60</v>
      </c>
      <c r="O195" s="47">
        <v>8.4000000000000005E-2</v>
      </c>
    </row>
    <row r="196" spans="1:15" x14ac:dyDescent="0.25">
      <c r="A196" s="48" t="s">
        <v>15</v>
      </c>
      <c r="B196" s="48" t="s">
        <v>239</v>
      </c>
      <c r="C196" s="46" t="s">
        <v>280</v>
      </c>
      <c r="D196" s="46"/>
      <c r="E196" s="48" t="s">
        <v>18</v>
      </c>
      <c r="F196" s="44">
        <f t="shared" si="7"/>
        <v>51.718666666666671</v>
      </c>
      <c r="G196" s="47">
        <v>504.096</v>
      </c>
      <c r="H196" s="47">
        <v>1553.1379999999999</v>
      </c>
      <c r="I196" s="47">
        <v>1587.2909999999999</v>
      </c>
      <c r="J196" s="47">
        <v>195.66800000000001</v>
      </c>
      <c r="K196" s="47">
        <v>12.007</v>
      </c>
      <c r="L196" s="47">
        <v>139.15100000000001</v>
      </c>
      <c r="M196" s="47">
        <v>44.2</v>
      </c>
      <c r="N196" s="47">
        <v>67.007999999999996</v>
      </c>
      <c r="O196" s="47">
        <v>43.948</v>
      </c>
    </row>
    <row r="197" spans="1:15" x14ac:dyDescent="0.25">
      <c r="A197" s="48" t="s">
        <v>15</v>
      </c>
      <c r="B197" s="48" t="s">
        <v>239</v>
      </c>
      <c r="C197" s="46" t="s">
        <v>279</v>
      </c>
      <c r="D197" s="46"/>
      <c r="E197" s="48" t="s">
        <v>18</v>
      </c>
      <c r="F197" s="44">
        <f t="shared" si="7"/>
        <v>42.771333333333331</v>
      </c>
      <c r="G197" s="47">
        <v>2.407</v>
      </c>
      <c r="H197" s="47">
        <v>48.006999999999998</v>
      </c>
      <c r="I197" s="47">
        <v>13.420999999999999</v>
      </c>
      <c r="J197" s="47">
        <v>26.561</v>
      </c>
      <c r="K197" s="47">
        <v>19.853999999999999</v>
      </c>
      <c r="L197" s="47">
        <v>263.70499999999998</v>
      </c>
      <c r="M197" s="47">
        <v>58.353999999999999</v>
      </c>
      <c r="N197" s="47">
        <v>8.0180000000000007</v>
      </c>
      <c r="O197" s="47">
        <v>61.942</v>
      </c>
    </row>
    <row r="198" spans="1:15" x14ac:dyDescent="0.25">
      <c r="A198" s="48" t="s">
        <v>15</v>
      </c>
      <c r="B198" s="48" t="s">
        <v>239</v>
      </c>
      <c r="C198" s="46" t="s">
        <v>278</v>
      </c>
      <c r="D198" s="46"/>
      <c r="E198" s="48" t="s">
        <v>18</v>
      </c>
      <c r="F198" s="44">
        <f t="shared" si="7"/>
        <v>27.701333333333334</v>
      </c>
      <c r="G198" s="47">
        <v>51.173000000000002</v>
      </c>
      <c r="H198" s="47">
        <v>55.567</v>
      </c>
      <c r="I198" s="47">
        <v>157.02699999999999</v>
      </c>
      <c r="J198" s="47">
        <v>235.58</v>
      </c>
      <c r="K198" s="47">
        <v>8.3770000000000007</v>
      </c>
      <c r="L198" s="47">
        <v>37.972999999999999</v>
      </c>
      <c r="M198" s="47">
        <v>24.332999999999998</v>
      </c>
      <c r="N198" s="47">
        <v>30.263999999999999</v>
      </c>
      <c r="O198" s="47">
        <v>28.507000000000001</v>
      </c>
    </row>
    <row r="199" spans="1:15" x14ac:dyDescent="0.25">
      <c r="A199" s="48" t="s">
        <v>15</v>
      </c>
      <c r="B199" s="48" t="s">
        <v>239</v>
      </c>
      <c r="C199" s="46" t="s">
        <v>277</v>
      </c>
      <c r="D199" s="46"/>
      <c r="E199" s="48" t="s">
        <v>18</v>
      </c>
      <c r="F199" s="44">
        <f t="shared" ref="F199:F204" si="8">SUM(M199:O199)/3</f>
        <v>24.281333333333333</v>
      </c>
      <c r="G199" s="47">
        <v>8.6240000000000006</v>
      </c>
      <c r="H199" s="47">
        <v>210.80799999999999</v>
      </c>
      <c r="I199" s="47">
        <v>35.029000000000003</v>
      </c>
      <c r="J199" s="47">
        <v>6536.5190000000002</v>
      </c>
      <c r="K199" s="47">
        <v>5908.5649999999996</v>
      </c>
      <c r="L199" s="47">
        <v>122.52</v>
      </c>
      <c r="M199" s="47">
        <v>1.2470000000000001</v>
      </c>
      <c r="N199" s="47">
        <v>18.113</v>
      </c>
      <c r="O199" s="47">
        <v>53.484000000000002</v>
      </c>
    </row>
    <row r="200" spans="1:15" x14ac:dyDescent="0.25">
      <c r="A200" s="48" t="s">
        <v>15</v>
      </c>
      <c r="B200" s="48" t="s">
        <v>239</v>
      </c>
      <c r="C200" s="46" t="s">
        <v>276</v>
      </c>
      <c r="D200" s="46"/>
      <c r="E200" s="48" t="s">
        <v>18</v>
      </c>
      <c r="F200" s="44">
        <f t="shared" si="8"/>
        <v>23.063999999999997</v>
      </c>
      <c r="G200" s="47">
        <v>2789.85</v>
      </c>
      <c r="H200" s="47">
        <v>6586.3389999999999</v>
      </c>
      <c r="I200" s="47">
        <v>6650.6769999999997</v>
      </c>
      <c r="J200" s="47">
        <v>21.31</v>
      </c>
      <c r="K200" s="47">
        <v>1.5960000000000001</v>
      </c>
      <c r="L200" s="47">
        <v>106.545</v>
      </c>
      <c r="M200" s="47" t="s">
        <v>60</v>
      </c>
      <c r="N200" s="47" t="s">
        <v>60</v>
      </c>
      <c r="O200" s="47">
        <v>69.191999999999993</v>
      </c>
    </row>
    <row r="201" spans="1:15" x14ac:dyDescent="0.25">
      <c r="A201" s="48" t="s">
        <v>15</v>
      </c>
      <c r="B201" s="48" t="s">
        <v>239</v>
      </c>
      <c r="C201" s="46" t="s">
        <v>191</v>
      </c>
      <c r="D201" s="46"/>
      <c r="E201" s="48" t="s">
        <v>18</v>
      </c>
      <c r="F201" s="44">
        <f t="shared" si="8"/>
        <v>14.731666666666667</v>
      </c>
      <c r="G201" s="47">
        <v>28.815999999999999</v>
      </c>
      <c r="H201" s="47">
        <v>90.201999999999998</v>
      </c>
      <c r="I201" s="47">
        <v>2221.0859999999998</v>
      </c>
      <c r="J201" s="47">
        <v>190.149</v>
      </c>
      <c r="K201" s="47">
        <v>1584.2739999999999</v>
      </c>
      <c r="L201" s="47">
        <v>1183.761</v>
      </c>
      <c r="M201" s="47">
        <v>15.551</v>
      </c>
      <c r="N201" s="47">
        <v>28.643999999999998</v>
      </c>
      <c r="O201" s="47" t="s">
        <v>60</v>
      </c>
    </row>
    <row r="202" spans="1:15" x14ac:dyDescent="0.25">
      <c r="A202" s="48" t="s">
        <v>15</v>
      </c>
      <c r="B202" s="48" t="s">
        <v>239</v>
      </c>
      <c r="C202" s="46" t="s">
        <v>205</v>
      </c>
      <c r="D202" s="46"/>
      <c r="E202" s="48" t="s">
        <v>18</v>
      </c>
      <c r="F202" s="44">
        <f t="shared" si="8"/>
        <v>13.121</v>
      </c>
      <c r="G202" s="47">
        <v>3.8690000000000002</v>
      </c>
      <c r="H202" s="47">
        <v>90.66</v>
      </c>
      <c r="I202" s="47">
        <v>7.2510000000000003</v>
      </c>
      <c r="J202" s="47">
        <v>8.4960000000000004</v>
      </c>
      <c r="K202" s="47">
        <v>5.0110000000000001</v>
      </c>
      <c r="L202" s="47">
        <v>8.6449999999999996</v>
      </c>
      <c r="M202" s="47" t="s">
        <v>60</v>
      </c>
      <c r="N202" s="47">
        <v>4.548</v>
      </c>
      <c r="O202" s="47">
        <v>34.814999999999998</v>
      </c>
    </row>
    <row r="203" spans="1:15" x14ac:dyDescent="0.25">
      <c r="A203" s="48" t="s">
        <v>15</v>
      </c>
      <c r="B203" s="48" t="s">
        <v>239</v>
      </c>
      <c r="C203" s="46" t="s">
        <v>198</v>
      </c>
      <c r="D203" s="46"/>
      <c r="E203" s="48" t="s">
        <v>18</v>
      </c>
      <c r="F203" s="44">
        <f t="shared" si="8"/>
        <v>7.105999999999999</v>
      </c>
      <c r="G203" s="47">
        <v>13069.353999999999</v>
      </c>
      <c r="H203" s="47">
        <v>55.258000000000003</v>
      </c>
      <c r="I203" s="47">
        <v>9.7080000000000002</v>
      </c>
      <c r="J203" s="47">
        <v>1.8149999999999999</v>
      </c>
      <c r="K203" s="47">
        <v>0.74399999999999999</v>
      </c>
      <c r="L203" s="47">
        <v>2.2869999999999999</v>
      </c>
      <c r="M203" s="47" t="s">
        <v>60</v>
      </c>
      <c r="N203" s="47">
        <v>16.04</v>
      </c>
      <c r="O203" s="47">
        <v>5.2779999999999996</v>
      </c>
    </row>
    <row r="204" spans="1:15" x14ac:dyDescent="0.25">
      <c r="A204" s="48" t="s">
        <v>15</v>
      </c>
      <c r="B204" s="48" t="s">
        <v>239</v>
      </c>
      <c r="C204" s="46" t="s">
        <v>112</v>
      </c>
      <c r="D204" s="46"/>
      <c r="E204" s="48" t="s">
        <v>18</v>
      </c>
      <c r="F204" s="44">
        <f t="shared" si="8"/>
        <v>0</v>
      </c>
      <c r="G204" s="47">
        <v>9966.9240000000009</v>
      </c>
      <c r="H204" s="47">
        <v>13314.626</v>
      </c>
      <c r="I204" s="47">
        <v>9419.1170000000002</v>
      </c>
      <c r="J204" s="47">
        <v>14391.773999999999</v>
      </c>
      <c r="K204" s="47">
        <v>21555.960999999999</v>
      </c>
      <c r="L204" s="47">
        <v>55413.762000000002</v>
      </c>
      <c r="M204" s="47" t="s">
        <v>60</v>
      </c>
      <c r="N204" s="47" t="s">
        <v>60</v>
      </c>
      <c r="O204" s="47" t="s">
        <v>60</v>
      </c>
    </row>
    <row r="206" spans="1:15" x14ac:dyDescent="0.25">
      <c r="A206" s="48" t="s">
        <v>15</v>
      </c>
      <c r="B206" s="48" t="s">
        <v>239</v>
      </c>
      <c r="C206" s="46" t="s">
        <v>208</v>
      </c>
      <c r="D206" s="46" t="s">
        <v>17</v>
      </c>
      <c r="E206" s="48" t="s">
        <v>18</v>
      </c>
      <c r="F206" s="44">
        <v>338758.08599999995</v>
      </c>
      <c r="G206" s="47">
        <v>131272.535</v>
      </c>
      <c r="H206" s="47">
        <v>132299.97</v>
      </c>
      <c r="I206" s="47">
        <v>162602.065</v>
      </c>
      <c r="J206" s="47">
        <v>506090.41499999998</v>
      </c>
      <c r="K206" s="47">
        <v>271567.74099999998</v>
      </c>
      <c r="L206" s="47">
        <v>706757.03200000001</v>
      </c>
      <c r="M206" s="47">
        <v>330355.31099999999</v>
      </c>
      <c r="N206" s="47">
        <v>316558.88199999998</v>
      </c>
      <c r="O206" s="47">
        <v>369360.065</v>
      </c>
    </row>
    <row r="207" spans="1:15" x14ac:dyDescent="0.25">
      <c r="A207" s="48" t="s">
        <v>15</v>
      </c>
      <c r="B207" s="48" t="s">
        <v>239</v>
      </c>
      <c r="C207" s="46" t="s">
        <v>209</v>
      </c>
      <c r="D207" s="46" t="s">
        <v>17</v>
      </c>
      <c r="E207" s="48" t="s">
        <v>18</v>
      </c>
      <c r="F207" s="44">
        <v>6602970.0593333328</v>
      </c>
      <c r="G207" s="47">
        <v>2788429.4739999999</v>
      </c>
      <c r="H207" s="47">
        <v>3326620.5669999998</v>
      </c>
      <c r="I207" s="47">
        <v>4037574.5890000002</v>
      </c>
      <c r="J207" s="47">
        <v>4717944.1679999996</v>
      </c>
      <c r="K207" s="47">
        <v>3550974.446</v>
      </c>
      <c r="L207" s="47">
        <v>5025884.875</v>
      </c>
      <c r="M207" s="47">
        <v>7395367.4960000003</v>
      </c>
      <c r="N207" s="47">
        <v>5558479.8509999998</v>
      </c>
      <c r="O207" s="47">
        <v>6855062.8310000002</v>
      </c>
    </row>
    <row r="208" spans="1:15" x14ac:dyDescent="0.25">
      <c r="A208" s="48" t="s">
        <v>15</v>
      </c>
      <c r="B208" s="48" t="s">
        <v>239</v>
      </c>
      <c r="C208" s="46" t="s">
        <v>210</v>
      </c>
      <c r="D208" s="46" t="s">
        <v>17</v>
      </c>
      <c r="E208" s="48" t="s">
        <v>18</v>
      </c>
      <c r="F208" s="44">
        <v>144400.93966666667</v>
      </c>
      <c r="G208" s="47">
        <v>20940.507000000001</v>
      </c>
      <c r="H208" s="47">
        <v>35443.625999999997</v>
      </c>
      <c r="I208" s="47">
        <v>63356.385999999999</v>
      </c>
      <c r="J208" s="47">
        <v>76399.986999999994</v>
      </c>
      <c r="K208" s="47">
        <v>50694.53</v>
      </c>
      <c r="L208" s="47">
        <v>60684.684000000001</v>
      </c>
      <c r="M208" s="47">
        <v>103368.129</v>
      </c>
      <c r="N208" s="47">
        <v>140382.698</v>
      </c>
      <c r="O208" s="47">
        <v>189451.992</v>
      </c>
    </row>
    <row r="209" spans="1:15" x14ac:dyDescent="0.25">
      <c r="A209" s="48" t="s">
        <v>15</v>
      </c>
      <c r="B209" s="48" t="s">
        <v>239</v>
      </c>
      <c r="C209" s="46" t="s">
        <v>211</v>
      </c>
      <c r="D209" s="46" t="s">
        <v>17</v>
      </c>
      <c r="E209" s="48" t="s">
        <v>18</v>
      </c>
      <c r="F209" s="44">
        <v>58707.630999999994</v>
      </c>
      <c r="G209" s="47">
        <v>33068.004000000001</v>
      </c>
      <c r="H209" s="47">
        <v>34270.788999999997</v>
      </c>
      <c r="I209" s="47">
        <v>38473.055</v>
      </c>
      <c r="J209" s="47">
        <v>160324.74600000001</v>
      </c>
      <c r="K209" s="47">
        <v>141245.43</v>
      </c>
      <c r="L209" s="47">
        <v>43230.531999999999</v>
      </c>
      <c r="M209" s="47">
        <v>50492.762999999999</v>
      </c>
      <c r="N209" s="47">
        <v>58084.463000000003</v>
      </c>
      <c r="O209" s="47">
        <v>67545.667000000001</v>
      </c>
    </row>
    <row r="210" spans="1:15" x14ac:dyDescent="0.25">
      <c r="A210" s="48" t="s">
        <v>15</v>
      </c>
      <c r="B210" s="48" t="s">
        <v>239</v>
      </c>
      <c r="C210" s="46" t="s">
        <v>212</v>
      </c>
      <c r="D210" s="46" t="s">
        <v>17</v>
      </c>
      <c r="E210" s="48" t="s">
        <v>18</v>
      </c>
      <c r="F210" s="44">
        <v>305047.84166666662</v>
      </c>
      <c r="G210" s="47">
        <v>111054.522</v>
      </c>
      <c r="H210" s="47">
        <v>91973.088000000003</v>
      </c>
      <c r="I210" s="47">
        <v>161472.32500000001</v>
      </c>
      <c r="J210" s="47">
        <v>183178.60699999999</v>
      </c>
      <c r="K210" s="47">
        <v>163046.90299999999</v>
      </c>
      <c r="L210" s="47">
        <v>198335.25700000001</v>
      </c>
      <c r="M210" s="47">
        <v>265051.359</v>
      </c>
      <c r="N210" s="47">
        <v>256009.35399999999</v>
      </c>
      <c r="O210" s="47">
        <v>394082.81199999998</v>
      </c>
    </row>
    <row r="211" spans="1:15" x14ac:dyDescent="0.25">
      <c r="A211" s="48" t="s">
        <v>15</v>
      </c>
      <c r="B211" s="48" t="s">
        <v>239</v>
      </c>
      <c r="C211" s="46" t="s">
        <v>213</v>
      </c>
      <c r="D211" s="46" t="s">
        <v>17</v>
      </c>
      <c r="E211" s="48" t="s">
        <v>18</v>
      </c>
      <c r="F211" s="44">
        <v>7825161.0586666679</v>
      </c>
      <c r="G211" s="47">
        <v>3483160.5079999999</v>
      </c>
      <c r="H211" s="47">
        <v>3851692.8560000001</v>
      </c>
      <c r="I211" s="47">
        <v>4726288.5199999996</v>
      </c>
      <c r="J211" s="47">
        <v>5915161.0379999997</v>
      </c>
      <c r="K211" s="47">
        <v>5848328.6909999996</v>
      </c>
      <c r="L211" s="47">
        <v>5989521.9160000002</v>
      </c>
      <c r="M211" s="47">
        <v>8260406.4740000004</v>
      </c>
      <c r="N211" s="47">
        <v>7133756.9000000004</v>
      </c>
      <c r="O211" s="47">
        <v>8081319.8020000001</v>
      </c>
    </row>
    <row r="212" spans="1:15" x14ac:dyDescent="0.25">
      <c r="A212" s="48" t="s">
        <v>15</v>
      </c>
      <c r="B212" s="48" t="s">
        <v>239</v>
      </c>
      <c r="C212" s="46" t="s">
        <v>214</v>
      </c>
      <c r="D212" s="46" t="s">
        <v>17</v>
      </c>
      <c r="E212" s="48" t="s">
        <v>18</v>
      </c>
      <c r="F212" s="44">
        <v>766682.06833333336</v>
      </c>
      <c r="G212" s="47">
        <v>389442.4</v>
      </c>
      <c r="H212" s="47">
        <v>451891.03200000001</v>
      </c>
      <c r="I212" s="47">
        <v>475953.53399999999</v>
      </c>
      <c r="J212" s="47">
        <v>565291.47</v>
      </c>
      <c r="K212" s="47">
        <v>588547.65099999995</v>
      </c>
      <c r="L212" s="47">
        <v>626676.29200000002</v>
      </c>
      <c r="M212" s="47">
        <v>775835.67099999997</v>
      </c>
      <c r="N212" s="47">
        <v>708078.38</v>
      </c>
      <c r="O212" s="47">
        <v>816132.15399999998</v>
      </c>
    </row>
    <row r="213" spans="1:15" x14ac:dyDescent="0.25">
      <c r="A213" s="48" t="s">
        <v>15</v>
      </c>
      <c r="B213" s="48" t="s">
        <v>239</v>
      </c>
      <c r="C213" s="46" t="s">
        <v>215</v>
      </c>
      <c r="D213" s="46" t="s">
        <v>17</v>
      </c>
      <c r="E213" s="48" t="s">
        <v>18</v>
      </c>
      <c r="F213" s="44">
        <v>2993308.2149999999</v>
      </c>
      <c r="G213" s="47">
        <v>1600433.75</v>
      </c>
      <c r="H213" s="47">
        <v>1889146.9920000001</v>
      </c>
      <c r="I213" s="47">
        <v>2052562.959</v>
      </c>
      <c r="J213" s="47">
        <v>2717768.63</v>
      </c>
      <c r="K213" s="47">
        <v>1949389.0789999999</v>
      </c>
      <c r="L213" s="47">
        <v>2308731.1749999998</v>
      </c>
      <c r="M213" s="47">
        <v>2974190.4279999998</v>
      </c>
      <c r="N213" s="47">
        <v>2885979.9169999999</v>
      </c>
      <c r="O213" s="47">
        <v>3119754.3</v>
      </c>
    </row>
    <row r="214" spans="1:15" x14ac:dyDescent="0.25">
      <c r="A214" s="48" t="s">
        <v>15</v>
      </c>
      <c r="B214" s="48" t="s">
        <v>239</v>
      </c>
      <c r="C214" s="46" t="s">
        <v>216</v>
      </c>
      <c r="D214" s="46" t="s">
        <v>17</v>
      </c>
      <c r="E214" s="48" t="s">
        <v>18</v>
      </c>
      <c r="F214" s="44">
        <v>94594.220000000016</v>
      </c>
      <c r="G214" s="47">
        <v>12877.769</v>
      </c>
      <c r="H214" s="47">
        <v>21400.698</v>
      </c>
      <c r="I214" s="47">
        <v>66070.941000000006</v>
      </c>
      <c r="J214" s="47">
        <v>48547.082000000002</v>
      </c>
      <c r="K214" s="47">
        <v>32338.136999999999</v>
      </c>
      <c r="L214" s="47">
        <v>45385.701000000001</v>
      </c>
      <c r="M214" s="47">
        <v>99621.803</v>
      </c>
      <c r="N214" s="47">
        <v>99721.425000000003</v>
      </c>
      <c r="O214" s="47">
        <v>84439.432000000001</v>
      </c>
    </row>
    <row r="215" spans="1:15" x14ac:dyDescent="0.25">
      <c r="A215" s="48" t="s">
        <v>15</v>
      </c>
      <c r="B215" s="48" t="s">
        <v>239</v>
      </c>
      <c r="C215" s="46" t="s">
        <v>217</v>
      </c>
      <c r="D215" s="46" t="s">
        <v>17</v>
      </c>
      <c r="E215" s="48" t="s">
        <v>18</v>
      </c>
      <c r="F215" s="44">
        <v>357326.2423333333</v>
      </c>
      <c r="G215" s="47">
        <v>201665.63500000001</v>
      </c>
      <c r="H215" s="47">
        <v>190835.52900000001</v>
      </c>
      <c r="I215" s="47">
        <v>218953.48800000001</v>
      </c>
      <c r="J215" s="47">
        <v>265970.99599999998</v>
      </c>
      <c r="K215" s="47">
        <v>207999.136</v>
      </c>
      <c r="L215" s="47">
        <v>237552.78200000001</v>
      </c>
      <c r="M215" s="47">
        <v>307577.05699999997</v>
      </c>
      <c r="N215" s="47">
        <v>312573.05300000001</v>
      </c>
      <c r="O215" s="47">
        <v>451828.61700000003</v>
      </c>
    </row>
    <row r="216" spans="1:15" x14ac:dyDescent="0.25">
      <c r="A216" s="48" t="s">
        <v>15</v>
      </c>
      <c r="B216" s="48" t="s">
        <v>239</v>
      </c>
      <c r="C216" s="46" t="s">
        <v>218</v>
      </c>
      <c r="D216" s="46" t="s">
        <v>17</v>
      </c>
      <c r="E216" s="48" t="s">
        <v>18</v>
      </c>
      <c r="F216" s="44">
        <v>5221168.3213333329</v>
      </c>
      <c r="G216" s="47">
        <v>2015680.07</v>
      </c>
      <c r="H216" s="47">
        <v>2158615.6290000002</v>
      </c>
      <c r="I216" s="47">
        <v>2448933.5630000001</v>
      </c>
      <c r="J216" s="47">
        <v>3086397.514</v>
      </c>
      <c r="K216" s="47">
        <v>3305271.7379999999</v>
      </c>
      <c r="L216" s="47">
        <v>4903030.2070000004</v>
      </c>
      <c r="M216" s="47">
        <v>5045983.5020000003</v>
      </c>
      <c r="N216" s="47">
        <v>5020327.1169999996</v>
      </c>
      <c r="O216" s="47">
        <v>5597194.3449999997</v>
      </c>
    </row>
    <row r="217" spans="1:15" x14ac:dyDescent="0.25">
      <c r="A217" s="48" t="s">
        <v>15</v>
      </c>
      <c r="B217" s="48" t="s">
        <v>239</v>
      </c>
      <c r="C217" s="46" t="s">
        <v>219</v>
      </c>
      <c r="D217" s="46" t="s">
        <v>17</v>
      </c>
      <c r="E217" s="48" t="s">
        <v>18</v>
      </c>
      <c r="F217" s="44">
        <v>9179565.75</v>
      </c>
      <c r="G217" s="47">
        <v>4958861.0089999996</v>
      </c>
      <c r="H217" s="47">
        <v>5383828.8279999997</v>
      </c>
      <c r="I217" s="47">
        <v>6286913.5360000003</v>
      </c>
      <c r="J217" s="47">
        <v>6597520.8200000003</v>
      </c>
      <c r="K217" s="47">
        <v>6528851.1370000001</v>
      </c>
      <c r="L217" s="47">
        <v>6436413.4630000005</v>
      </c>
      <c r="M217" s="47">
        <v>8879114.7129999995</v>
      </c>
      <c r="N217" s="47">
        <v>8100176.9780000001</v>
      </c>
      <c r="O217" s="47">
        <v>10559405.559</v>
      </c>
    </row>
    <row r="218" spans="1:15" x14ac:dyDescent="0.25">
      <c r="A218" s="48" t="s">
        <v>15</v>
      </c>
      <c r="B218" s="48" t="s">
        <v>239</v>
      </c>
      <c r="C218" s="46" t="s">
        <v>220</v>
      </c>
      <c r="D218" s="46" t="s">
        <v>17</v>
      </c>
      <c r="E218" s="48" t="s">
        <v>18</v>
      </c>
      <c r="F218" s="44">
        <v>503768.21766666666</v>
      </c>
      <c r="G218" s="47">
        <v>460827.071</v>
      </c>
      <c r="H218" s="47">
        <v>757168.79599999997</v>
      </c>
      <c r="I218" s="47">
        <v>437907.50900000002</v>
      </c>
      <c r="J218" s="47">
        <v>759884.20400000003</v>
      </c>
      <c r="K218" s="47">
        <v>650208.07400000002</v>
      </c>
      <c r="L218" s="47">
        <v>320406.88699999999</v>
      </c>
      <c r="M218" s="47">
        <v>798112.924</v>
      </c>
      <c r="N218" s="47">
        <v>354225.61800000002</v>
      </c>
      <c r="O218" s="47">
        <v>358966.11099999998</v>
      </c>
    </row>
    <row r="219" spans="1:15" x14ac:dyDescent="0.25">
      <c r="A219" s="48" t="s">
        <v>15</v>
      </c>
      <c r="B219" s="48" t="s">
        <v>239</v>
      </c>
      <c r="C219" s="46" t="s">
        <v>221</v>
      </c>
      <c r="D219" s="46" t="s">
        <v>17</v>
      </c>
      <c r="E219" s="48" t="s">
        <v>18</v>
      </c>
      <c r="F219" s="44">
        <v>128632.21033333334</v>
      </c>
      <c r="G219" s="47">
        <v>26942.162</v>
      </c>
      <c r="H219" s="47">
        <v>47325.764999999999</v>
      </c>
      <c r="I219" s="47">
        <v>64579.222999999998</v>
      </c>
      <c r="J219" s="47">
        <v>87992.425000000003</v>
      </c>
      <c r="K219" s="47">
        <v>84670.485000000001</v>
      </c>
      <c r="L219" s="47">
        <v>88820.320999999996</v>
      </c>
      <c r="M219" s="47">
        <v>121790.929</v>
      </c>
      <c r="N219" s="47">
        <v>113933.228</v>
      </c>
      <c r="O219" s="47">
        <v>150172.47399999999</v>
      </c>
    </row>
    <row r="220" spans="1:15" x14ac:dyDescent="0.25">
      <c r="A220" s="48" t="s">
        <v>15</v>
      </c>
      <c r="B220" s="48" t="s">
        <v>239</v>
      </c>
      <c r="C220" s="46" t="s">
        <v>222</v>
      </c>
      <c r="D220" s="46" t="s">
        <v>17</v>
      </c>
      <c r="E220" s="48" t="s">
        <v>18</v>
      </c>
      <c r="F220" s="44">
        <v>328234.19233333337</v>
      </c>
      <c r="G220" s="47">
        <v>86933.025999999998</v>
      </c>
      <c r="H220" s="47">
        <v>90636.45</v>
      </c>
      <c r="I220" s="47">
        <v>188719.39199999999</v>
      </c>
      <c r="J220" s="47">
        <v>313707.25900000002</v>
      </c>
      <c r="K220" s="47">
        <v>403646.397</v>
      </c>
      <c r="L220" s="47">
        <v>197118.91099999999</v>
      </c>
      <c r="M220" s="47">
        <v>303587.13900000002</v>
      </c>
      <c r="N220" s="47">
        <v>317232.07500000001</v>
      </c>
      <c r="O220" s="47">
        <v>363883.36300000001</v>
      </c>
    </row>
    <row r="221" spans="1:15" x14ac:dyDescent="0.25">
      <c r="A221" s="48" t="s">
        <v>15</v>
      </c>
      <c r="B221" s="48" t="s">
        <v>239</v>
      </c>
      <c r="C221" s="46" t="s">
        <v>223</v>
      </c>
      <c r="D221" s="46" t="s">
        <v>17</v>
      </c>
      <c r="E221" s="48" t="s">
        <v>18</v>
      </c>
      <c r="F221" s="44">
        <v>403311.71833333332</v>
      </c>
      <c r="G221" s="47">
        <v>227524.60200000001</v>
      </c>
      <c r="H221" s="47">
        <v>281797.81099999999</v>
      </c>
      <c r="I221" s="47">
        <v>299372.696</v>
      </c>
      <c r="J221" s="47">
        <v>404537.02899999998</v>
      </c>
      <c r="K221" s="47">
        <v>313982.81099999999</v>
      </c>
      <c r="L221" s="47">
        <v>264656.91499999998</v>
      </c>
      <c r="M221" s="47">
        <v>385858.47700000001</v>
      </c>
      <c r="N221" s="47">
        <v>389427.66800000001</v>
      </c>
      <c r="O221" s="47">
        <v>434649.01</v>
      </c>
    </row>
    <row r="222" spans="1:15" x14ac:dyDescent="0.25">
      <c r="A222" s="48" t="s">
        <v>15</v>
      </c>
      <c r="B222" s="48" t="s">
        <v>239</v>
      </c>
      <c r="C222" s="46" t="s">
        <v>224</v>
      </c>
      <c r="D222" s="46" t="s">
        <v>17</v>
      </c>
      <c r="E222" s="48" t="s">
        <v>18</v>
      </c>
      <c r="F222" s="44">
        <v>4986927.6349999998</v>
      </c>
      <c r="G222" s="47">
        <v>2528081.5720000002</v>
      </c>
      <c r="H222" s="47">
        <v>3386163.9959999998</v>
      </c>
      <c r="I222" s="47">
        <v>3779749.213</v>
      </c>
      <c r="J222" s="47">
        <v>3999857.8859999999</v>
      </c>
      <c r="K222" s="47">
        <v>3297539.1469999999</v>
      </c>
      <c r="L222" s="47">
        <v>4187700.3259999999</v>
      </c>
      <c r="M222" s="47">
        <v>5049008.5640000002</v>
      </c>
      <c r="N222" s="47">
        <v>4294288.4759999998</v>
      </c>
      <c r="O222" s="47">
        <v>5617485.8650000002</v>
      </c>
    </row>
    <row r="223" spans="1:15" x14ac:dyDescent="0.25">
      <c r="A223" s="48" t="s">
        <v>15</v>
      </c>
      <c r="B223" s="48" t="s">
        <v>239</v>
      </c>
      <c r="C223" s="46" t="s">
        <v>225</v>
      </c>
      <c r="D223" s="46" t="s">
        <v>17</v>
      </c>
      <c r="E223" s="48" t="s">
        <v>18</v>
      </c>
      <c r="F223" s="44">
        <v>126204.47333333333</v>
      </c>
      <c r="G223" s="47">
        <v>32233.43</v>
      </c>
      <c r="H223" s="47">
        <v>37667.029000000002</v>
      </c>
      <c r="I223" s="47">
        <v>51476.601999999999</v>
      </c>
      <c r="J223" s="47">
        <v>63751.985999999997</v>
      </c>
      <c r="K223" s="47">
        <v>52477.953999999998</v>
      </c>
      <c r="L223" s="47">
        <v>84460.326000000001</v>
      </c>
      <c r="M223" s="47">
        <v>98074.442999999999</v>
      </c>
      <c r="N223" s="47">
        <v>151117.68799999999</v>
      </c>
      <c r="O223" s="47">
        <v>129421.289</v>
      </c>
    </row>
    <row r="224" spans="1:15" x14ac:dyDescent="0.25">
      <c r="A224" s="48" t="s">
        <v>15</v>
      </c>
      <c r="B224" s="48" t="s">
        <v>239</v>
      </c>
      <c r="C224" s="46" t="s">
        <v>226</v>
      </c>
      <c r="D224" s="46" t="s">
        <v>17</v>
      </c>
      <c r="E224" s="48" t="s">
        <v>18</v>
      </c>
      <c r="F224" s="44">
        <v>9724.5540000000001</v>
      </c>
      <c r="G224" s="47">
        <v>11750.563</v>
      </c>
      <c r="H224" s="47">
        <v>17404.061000000002</v>
      </c>
      <c r="I224" s="47">
        <v>9796.8289999999997</v>
      </c>
      <c r="J224" s="47">
        <v>13054.157999999999</v>
      </c>
      <c r="K224" s="47">
        <v>4676.3919999999998</v>
      </c>
      <c r="L224" s="47">
        <v>19280.491999999998</v>
      </c>
      <c r="M224" s="47">
        <v>8306.3050000000003</v>
      </c>
      <c r="N224" s="47">
        <v>8323.9989999999998</v>
      </c>
      <c r="O224" s="47">
        <v>12543.358</v>
      </c>
    </row>
    <row r="225" spans="1:15" x14ac:dyDescent="0.25">
      <c r="A225" s="48" t="s">
        <v>15</v>
      </c>
      <c r="B225" s="48" t="s">
        <v>239</v>
      </c>
      <c r="C225" s="46" t="s">
        <v>227</v>
      </c>
      <c r="D225" s="46" t="s">
        <v>17</v>
      </c>
      <c r="E225" s="48" t="s">
        <v>18</v>
      </c>
      <c r="F225" s="44">
        <v>102153.48633333335</v>
      </c>
      <c r="G225" s="47">
        <v>28391.738000000001</v>
      </c>
      <c r="H225" s="47">
        <v>36396.199000000001</v>
      </c>
      <c r="I225" s="47">
        <v>54646.438000000002</v>
      </c>
      <c r="J225" s="47">
        <v>48768.538999999997</v>
      </c>
      <c r="K225" s="47">
        <v>36886.612000000001</v>
      </c>
      <c r="L225" s="47">
        <v>101694.583</v>
      </c>
      <c r="M225" s="47">
        <v>93112.065000000002</v>
      </c>
      <c r="N225" s="47">
        <v>100348.34</v>
      </c>
      <c r="O225" s="47">
        <v>113000.054</v>
      </c>
    </row>
    <row r="226" spans="1:15" x14ac:dyDescent="0.25">
      <c r="A226" s="48" t="s">
        <v>15</v>
      </c>
      <c r="B226" s="48" t="s">
        <v>239</v>
      </c>
      <c r="C226" s="46" t="s">
        <v>228</v>
      </c>
      <c r="D226" s="46" t="s">
        <v>17</v>
      </c>
      <c r="E226" s="48" t="s">
        <v>18</v>
      </c>
      <c r="F226" s="44">
        <v>459576.57633333333</v>
      </c>
      <c r="G226" s="47">
        <v>137059.10399999999</v>
      </c>
      <c r="H226" s="47">
        <v>49554.815999999999</v>
      </c>
      <c r="I226" s="47">
        <v>22910.472000000002</v>
      </c>
      <c r="J226" s="47">
        <v>75624.884999999995</v>
      </c>
      <c r="K226" s="47">
        <v>474745.82</v>
      </c>
      <c r="L226" s="47">
        <v>992906.77899999998</v>
      </c>
      <c r="M226" s="47">
        <v>871814.23100000003</v>
      </c>
      <c r="N226" s="47">
        <v>302176.28399999999</v>
      </c>
      <c r="O226" s="47">
        <v>204739.21400000001</v>
      </c>
    </row>
    <row r="227" spans="1:15" x14ac:dyDescent="0.25">
      <c r="A227" s="48" t="s">
        <v>15</v>
      </c>
      <c r="B227" s="48" t="s">
        <v>239</v>
      </c>
      <c r="C227" s="46" t="s">
        <v>229</v>
      </c>
      <c r="D227" s="46" t="s">
        <v>17</v>
      </c>
      <c r="E227" s="48" t="s">
        <v>18</v>
      </c>
      <c r="F227" s="44">
        <v>9443219.4396666661</v>
      </c>
      <c r="G227" s="47">
        <v>2396432.4309999999</v>
      </c>
      <c r="H227" s="47">
        <v>2470297.423</v>
      </c>
      <c r="I227" s="47">
        <v>4342999.5870000003</v>
      </c>
      <c r="J227" s="47">
        <v>6528600.2589999996</v>
      </c>
      <c r="K227" s="47">
        <v>6464919.6189999999</v>
      </c>
      <c r="L227" s="47">
        <v>6572932.3470000001</v>
      </c>
      <c r="M227" s="47">
        <v>9693190.6610000003</v>
      </c>
      <c r="N227" s="47">
        <v>9466429.159</v>
      </c>
      <c r="O227" s="47">
        <v>9170038.4989999998</v>
      </c>
    </row>
    <row r="228" spans="1:15" x14ac:dyDescent="0.25">
      <c r="A228" s="48" t="s">
        <v>15</v>
      </c>
      <c r="B228" s="48" t="s">
        <v>239</v>
      </c>
      <c r="C228" s="46" t="s">
        <v>230</v>
      </c>
      <c r="D228" s="46" t="s">
        <v>17</v>
      </c>
      <c r="E228" s="48" t="s">
        <v>18</v>
      </c>
      <c r="F228" s="44">
        <v>854433.36800000013</v>
      </c>
      <c r="G228" s="47">
        <v>210822.04</v>
      </c>
      <c r="H228" s="47">
        <v>288739.33899999998</v>
      </c>
      <c r="I228" s="47">
        <v>394303.61200000002</v>
      </c>
      <c r="J228" s="47">
        <v>524257.66</v>
      </c>
      <c r="K228" s="47">
        <v>413567.81900000002</v>
      </c>
      <c r="L228" s="47">
        <v>617496.18400000001</v>
      </c>
      <c r="M228" s="47">
        <v>775475.15500000003</v>
      </c>
      <c r="N228" s="47">
        <v>767480.78</v>
      </c>
      <c r="O228" s="47">
        <v>1020344.169</v>
      </c>
    </row>
    <row r="229" spans="1:15" x14ac:dyDescent="0.25">
      <c r="A229" s="48" t="s">
        <v>15</v>
      </c>
      <c r="B229" s="48" t="s">
        <v>239</v>
      </c>
      <c r="C229" s="46" t="s">
        <v>231</v>
      </c>
      <c r="D229" s="46" t="s">
        <v>17</v>
      </c>
      <c r="E229" s="48" t="s">
        <v>18</v>
      </c>
      <c r="F229" s="44">
        <v>580642.33900000004</v>
      </c>
      <c r="G229" s="47">
        <v>245138.26699999999</v>
      </c>
      <c r="H229" s="47">
        <v>329254.05699999997</v>
      </c>
      <c r="I229" s="47">
        <v>414901.70899999997</v>
      </c>
      <c r="J229" s="47">
        <v>524238.54399999999</v>
      </c>
      <c r="K229" s="47">
        <v>335989.48200000002</v>
      </c>
      <c r="L229" s="47">
        <v>461224.36900000001</v>
      </c>
      <c r="M229" s="47">
        <v>567994.92200000002</v>
      </c>
      <c r="N229" s="47">
        <v>489984.35499999998</v>
      </c>
      <c r="O229" s="47">
        <v>683947.74</v>
      </c>
    </row>
    <row r="230" spans="1:15" x14ac:dyDescent="0.25">
      <c r="A230" s="48" t="s">
        <v>15</v>
      </c>
      <c r="B230" s="48" t="s">
        <v>239</v>
      </c>
      <c r="C230" s="46" t="s">
        <v>232</v>
      </c>
      <c r="D230" s="46" t="s">
        <v>17</v>
      </c>
      <c r="E230" s="48" t="s">
        <v>18</v>
      </c>
      <c r="F230" s="44">
        <v>308162.27866666665</v>
      </c>
      <c r="G230" s="47">
        <v>94592.410999999993</v>
      </c>
      <c r="H230" s="47">
        <v>129873.94500000001</v>
      </c>
      <c r="I230" s="47">
        <v>247191.84599999999</v>
      </c>
      <c r="J230" s="47">
        <v>331718.40100000001</v>
      </c>
      <c r="K230" s="47">
        <v>520369.36900000001</v>
      </c>
      <c r="L230" s="47">
        <v>327604.49900000001</v>
      </c>
      <c r="M230" s="47">
        <v>349492.13199999998</v>
      </c>
      <c r="N230" s="47">
        <v>265723.20899999997</v>
      </c>
      <c r="O230" s="47">
        <v>309271.495</v>
      </c>
    </row>
    <row r="231" spans="1:15" x14ac:dyDescent="0.25">
      <c r="A231" s="48" t="s">
        <v>15</v>
      </c>
      <c r="B231" s="48" t="s">
        <v>239</v>
      </c>
      <c r="C231" s="46" t="s">
        <v>233</v>
      </c>
      <c r="D231" s="46" t="s">
        <v>17</v>
      </c>
      <c r="E231" s="48" t="s">
        <v>18</v>
      </c>
      <c r="F231" s="44">
        <v>102299.70266666666</v>
      </c>
      <c r="G231" s="47">
        <v>23011.463</v>
      </c>
      <c r="H231" s="47">
        <v>28025.851999999999</v>
      </c>
      <c r="I231" s="47">
        <v>49756.099000000002</v>
      </c>
      <c r="J231" s="47">
        <v>37891.86</v>
      </c>
      <c r="K231" s="47">
        <v>33173.438000000002</v>
      </c>
      <c r="L231" s="47">
        <v>47277.146000000001</v>
      </c>
      <c r="M231" s="47">
        <v>91058.311000000002</v>
      </c>
      <c r="N231" s="47">
        <v>102729.486</v>
      </c>
      <c r="O231" s="47">
        <v>113111.311</v>
      </c>
    </row>
    <row r="232" spans="1:15" x14ac:dyDescent="0.25">
      <c r="A232" s="48" t="s">
        <v>15</v>
      </c>
      <c r="B232" s="48" t="s">
        <v>239</v>
      </c>
      <c r="C232" s="46" t="s">
        <v>234</v>
      </c>
      <c r="D232" s="46" t="s">
        <v>17</v>
      </c>
      <c r="E232" s="48" t="s">
        <v>18</v>
      </c>
      <c r="F232" s="44">
        <v>235842.86766666666</v>
      </c>
      <c r="G232" s="47">
        <v>75288.019</v>
      </c>
      <c r="H232" s="47">
        <v>85455.062000000005</v>
      </c>
      <c r="I232" s="47">
        <v>103560.52800000001</v>
      </c>
      <c r="J232" s="47">
        <v>159645.361</v>
      </c>
      <c r="K232" s="47">
        <v>195183.682</v>
      </c>
      <c r="L232" s="47">
        <v>147952.443</v>
      </c>
      <c r="M232" s="47">
        <v>236434.166</v>
      </c>
      <c r="N232" s="47">
        <v>230791.003</v>
      </c>
      <c r="O232" s="47">
        <v>240303.43400000001</v>
      </c>
    </row>
    <row r="233" spans="1:15" x14ac:dyDescent="0.25">
      <c r="A233" s="48" t="s">
        <v>15</v>
      </c>
      <c r="B233" s="48" t="s">
        <v>239</v>
      </c>
      <c r="C233" s="46" t="s">
        <v>235</v>
      </c>
      <c r="D233" s="46" t="s">
        <v>17</v>
      </c>
      <c r="E233" s="48" t="s">
        <v>18</v>
      </c>
      <c r="F233" s="44">
        <v>758966.35366666678</v>
      </c>
      <c r="G233" s="47">
        <v>313090.68699999998</v>
      </c>
      <c r="H233" s="47">
        <v>377197.701</v>
      </c>
      <c r="I233" s="47">
        <v>486117.08399999997</v>
      </c>
      <c r="J233" s="47">
        <v>578068.37699999998</v>
      </c>
      <c r="K233" s="47">
        <v>468599.83199999999</v>
      </c>
      <c r="L233" s="47">
        <v>581501.44400000002</v>
      </c>
      <c r="M233" s="47">
        <v>801883.18700000003</v>
      </c>
      <c r="N233" s="47">
        <v>698204.04700000002</v>
      </c>
      <c r="O233" s="47">
        <v>776811.82700000005</v>
      </c>
    </row>
  </sheetData>
  <autoFilter ref="A6:Q204">
    <sortState ref="A6:P203">
      <sortCondition descending="1" ref="F5:F203"/>
    </sortState>
  </autoFilter>
  <hyperlinks>
    <hyperlink ref="F1" location="'CONTENTS &amp; NOTES'!A1" display="Return to Contents pag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214"/>
  <sheetViews>
    <sheetView showGridLines="0" topLeftCell="A3" workbookViewId="0">
      <selection activeCell="F14" sqref="F14"/>
    </sheetView>
  </sheetViews>
  <sheetFormatPr defaultColWidth="9.28515625" defaultRowHeight="12" x14ac:dyDescent="0.25"/>
  <cols>
    <col min="1" max="2" width="9.28515625" style="2"/>
    <col min="3" max="3" width="21.28515625" style="2" customWidth="1"/>
    <col min="4" max="4" width="5.85546875" style="2" customWidth="1"/>
    <col min="5" max="5" width="12.42578125" style="2" customWidth="1"/>
    <col min="6" max="6" width="12.42578125" style="3" bestFit="1" customWidth="1"/>
    <col min="7" max="7" width="12.140625" style="2" customWidth="1"/>
    <col min="8" max="12" width="11.42578125" style="2" bestFit="1" customWidth="1"/>
    <col min="13" max="16384" width="9.28515625" style="2"/>
  </cols>
  <sheetData>
    <row r="1" spans="1:12" ht="14.4" x14ac:dyDescent="0.25">
      <c r="A1" s="1" t="s">
        <v>284</v>
      </c>
      <c r="F1" s="100" t="s">
        <v>363</v>
      </c>
      <c r="G1" s="101"/>
      <c r="H1" s="102"/>
    </row>
    <row r="2" spans="1:12" s="4" customFormat="1" x14ac:dyDescent="0.25">
      <c r="A2" s="4" t="s">
        <v>1</v>
      </c>
      <c r="B2" s="5" t="s">
        <v>285</v>
      </c>
      <c r="F2" s="6"/>
    </row>
    <row r="3" spans="1:12" s="9" customFormat="1" ht="24" x14ac:dyDescent="0.25">
      <c r="A3" s="7" t="s">
        <v>3</v>
      </c>
      <c r="B3" s="7" t="s">
        <v>4</v>
      </c>
      <c r="C3" s="7" t="s">
        <v>5</v>
      </c>
      <c r="D3" s="7"/>
      <c r="E3" s="7" t="s">
        <v>6</v>
      </c>
      <c r="F3" s="8" t="s">
        <v>286</v>
      </c>
      <c r="G3" s="7" t="s">
        <v>8</v>
      </c>
      <c r="H3" s="7" t="s">
        <v>9</v>
      </c>
      <c r="I3" s="7" t="s">
        <v>10</v>
      </c>
      <c r="J3" s="7" t="s">
        <v>11</v>
      </c>
      <c r="K3" s="7" t="s">
        <v>12</v>
      </c>
      <c r="L3" s="7" t="s">
        <v>13</v>
      </c>
    </row>
    <row r="4" spans="1:12" s="9" customFormat="1" x14ac:dyDescent="0.25">
      <c r="A4" s="10"/>
      <c r="B4" s="10"/>
      <c r="C4" s="105" t="s">
        <v>367</v>
      </c>
      <c r="D4" s="10"/>
      <c r="E4" s="10"/>
      <c r="F4" s="49"/>
      <c r="G4" s="12">
        <f t="shared" ref="G4:L4" si="0">(COUNTIF(G7:G8563,"&gt;0")-1)</f>
        <v>189</v>
      </c>
      <c r="H4" s="12">
        <f t="shared" si="0"/>
        <v>174</v>
      </c>
      <c r="I4" s="12">
        <f t="shared" si="0"/>
        <v>174</v>
      </c>
      <c r="J4" s="12">
        <f t="shared" si="0"/>
        <v>161</v>
      </c>
      <c r="K4" s="12">
        <f t="shared" si="0"/>
        <v>162</v>
      </c>
      <c r="L4" s="12">
        <f t="shared" si="0"/>
        <v>164</v>
      </c>
    </row>
    <row r="5" spans="1:12" s="9" customFormat="1" x14ac:dyDescent="0.25">
      <c r="A5" s="10"/>
      <c r="B5" s="10"/>
      <c r="C5" s="104" t="s">
        <v>368</v>
      </c>
      <c r="D5" s="10"/>
      <c r="E5" s="10"/>
      <c r="F5" s="49">
        <f>SUBTOTAL(9,F7:F185)</f>
        <v>4816277.5015000049</v>
      </c>
      <c r="G5" s="49">
        <f t="shared" ref="G5:L5" si="1">SUBTOTAL(9,G7:G185)</f>
        <v>3419900.7630000012</v>
      </c>
      <c r="H5" s="49">
        <f t="shared" si="1"/>
        <v>3501655.659</v>
      </c>
      <c r="I5" s="49">
        <f t="shared" si="1"/>
        <v>4080799.7240000027</v>
      </c>
      <c r="J5" s="49">
        <f t="shared" si="1"/>
        <v>4677832.3570000026</v>
      </c>
      <c r="K5" s="49">
        <f t="shared" si="1"/>
        <v>4463443.0869999956</v>
      </c>
      <c r="L5" s="49">
        <f t="shared" si="1"/>
        <v>5169111.9160000021</v>
      </c>
    </row>
    <row r="6" spans="1:12" s="9" customFormat="1" x14ac:dyDescent="0.25">
      <c r="A6" s="13"/>
      <c r="B6" s="13"/>
      <c r="C6" s="13"/>
      <c r="D6" s="13"/>
      <c r="E6" s="13"/>
      <c r="F6" s="14"/>
      <c r="G6" s="13"/>
      <c r="H6" s="13"/>
      <c r="I6" s="13"/>
      <c r="J6" s="13"/>
      <c r="K6" s="13"/>
      <c r="L6" s="13"/>
    </row>
    <row r="7" spans="1:12" x14ac:dyDescent="0.25">
      <c r="A7" s="28" t="s">
        <v>15</v>
      </c>
      <c r="B7" s="28" t="s">
        <v>239</v>
      </c>
      <c r="C7" s="106" t="s">
        <v>369</v>
      </c>
      <c r="D7" s="28"/>
      <c r="E7" s="28" t="s">
        <v>18</v>
      </c>
      <c r="F7" s="44">
        <f t="shared" ref="F7:F38" si="2">SUM(K7:L7)/2</f>
        <v>1209796.1264999995</v>
      </c>
      <c r="G7" s="15">
        <v>838499.17400000012</v>
      </c>
      <c r="H7" s="15">
        <v>930655.53700000001</v>
      </c>
      <c r="I7" s="15">
        <v>1085029.2049999998</v>
      </c>
      <c r="J7" s="15">
        <v>1294914.071</v>
      </c>
      <c r="K7" s="15">
        <v>1183215.1669999997</v>
      </c>
      <c r="L7" s="15">
        <v>1236377.0859999994</v>
      </c>
    </row>
    <row r="8" spans="1:12" x14ac:dyDescent="0.25">
      <c r="A8" s="48" t="s">
        <v>15</v>
      </c>
      <c r="B8" s="48" t="s">
        <v>239</v>
      </c>
      <c r="C8" s="46" t="s">
        <v>63</v>
      </c>
      <c r="D8" s="46"/>
      <c r="E8" s="46" t="s">
        <v>18</v>
      </c>
      <c r="F8" s="44">
        <f t="shared" si="2"/>
        <v>627800.79099999997</v>
      </c>
      <c r="G8" s="50">
        <v>566237.07400000002</v>
      </c>
      <c r="H8" s="50">
        <v>386960.24099999998</v>
      </c>
      <c r="I8" s="50">
        <v>498850.55499999999</v>
      </c>
      <c r="J8" s="50">
        <v>548467.90500000003</v>
      </c>
      <c r="K8" s="50">
        <v>598315.522</v>
      </c>
      <c r="L8" s="50">
        <v>657286.06000000006</v>
      </c>
    </row>
    <row r="9" spans="1:12" x14ac:dyDescent="0.25">
      <c r="A9" s="48" t="s">
        <v>15</v>
      </c>
      <c r="B9" s="48" t="s">
        <v>239</v>
      </c>
      <c r="C9" s="46" t="s">
        <v>109</v>
      </c>
      <c r="D9" s="46"/>
      <c r="E9" s="46" t="s">
        <v>18</v>
      </c>
      <c r="F9" s="44">
        <f t="shared" si="2"/>
        <v>404753.4215</v>
      </c>
      <c r="G9" s="50">
        <v>264445.033</v>
      </c>
      <c r="H9" s="50">
        <v>253757.193</v>
      </c>
      <c r="I9" s="50">
        <v>331729.58199999999</v>
      </c>
      <c r="J9" s="50">
        <v>376940.33899999998</v>
      </c>
      <c r="K9" s="50">
        <v>389301.71399999998</v>
      </c>
      <c r="L9" s="50">
        <v>420205.12900000002</v>
      </c>
    </row>
    <row r="10" spans="1:12" x14ac:dyDescent="0.25">
      <c r="A10" s="48" t="s">
        <v>15</v>
      </c>
      <c r="B10" s="48" t="s">
        <v>239</v>
      </c>
      <c r="C10" s="46" t="s">
        <v>19</v>
      </c>
      <c r="D10" s="46"/>
      <c r="E10" s="46" t="s">
        <v>18</v>
      </c>
      <c r="F10" s="44">
        <f t="shared" si="2"/>
        <v>255513.378</v>
      </c>
      <c r="G10" s="50">
        <v>228094.08300000001</v>
      </c>
      <c r="H10" s="50">
        <v>291277.196</v>
      </c>
      <c r="I10" s="50">
        <v>285762.55200000003</v>
      </c>
      <c r="J10" s="50">
        <v>298607.39899999998</v>
      </c>
      <c r="K10" s="50">
        <v>226080.62599999999</v>
      </c>
      <c r="L10" s="50">
        <v>284946.13</v>
      </c>
    </row>
    <row r="11" spans="1:12" x14ac:dyDescent="0.25">
      <c r="A11" s="48" t="s">
        <v>15</v>
      </c>
      <c r="B11" s="48" t="s">
        <v>239</v>
      </c>
      <c r="C11" s="46" t="s">
        <v>36</v>
      </c>
      <c r="D11" s="46"/>
      <c r="E11" s="46" t="s">
        <v>18</v>
      </c>
      <c r="F11" s="44">
        <f t="shared" si="2"/>
        <v>212115.1005</v>
      </c>
      <c r="G11" s="50">
        <v>186159.06099999999</v>
      </c>
      <c r="H11" s="50">
        <v>201679.902</v>
      </c>
      <c r="I11" s="50">
        <v>201039.742</v>
      </c>
      <c r="J11" s="50">
        <v>201221.12700000001</v>
      </c>
      <c r="K11" s="50">
        <v>196310.62400000001</v>
      </c>
      <c r="L11" s="50">
        <v>227919.57699999999</v>
      </c>
    </row>
    <row r="12" spans="1:12" x14ac:dyDescent="0.25">
      <c r="A12" s="48" t="s">
        <v>15</v>
      </c>
      <c r="B12" s="48" t="s">
        <v>239</v>
      </c>
      <c r="C12" s="46" t="s">
        <v>267</v>
      </c>
      <c r="D12" s="46"/>
      <c r="E12" s="46" t="s">
        <v>18</v>
      </c>
      <c r="F12" s="44">
        <f t="shared" si="2"/>
        <v>201315.22949999999</v>
      </c>
      <c r="G12" s="50">
        <v>90381.122000000003</v>
      </c>
      <c r="H12" s="50">
        <v>140538.152</v>
      </c>
      <c r="I12" s="50">
        <v>172265.78</v>
      </c>
      <c r="J12" s="50">
        <v>178050.823</v>
      </c>
      <c r="K12" s="50">
        <v>165142.64799999999</v>
      </c>
      <c r="L12" s="50">
        <v>237487.81099999999</v>
      </c>
    </row>
    <row r="13" spans="1:12" x14ac:dyDescent="0.25">
      <c r="A13" s="48" t="s">
        <v>15</v>
      </c>
      <c r="B13" s="48" t="s">
        <v>239</v>
      </c>
      <c r="C13" s="46" t="s">
        <v>49</v>
      </c>
      <c r="D13" s="46"/>
      <c r="E13" s="46" t="s">
        <v>18</v>
      </c>
      <c r="F13" s="44">
        <f t="shared" si="2"/>
        <v>191149.98050000001</v>
      </c>
      <c r="G13" s="50">
        <v>117065.746</v>
      </c>
      <c r="H13" s="50">
        <v>137112.23800000001</v>
      </c>
      <c r="I13" s="50">
        <v>135361.56099999999</v>
      </c>
      <c r="J13" s="50">
        <v>221506.86900000001</v>
      </c>
      <c r="K13" s="50">
        <v>153785.33499999999</v>
      </c>
      <c r="L13" s="50">
        <v>228514.62599999999</v>
      </c>
    </row>
    <row r="14" spans="1:12" x14ac:dyDescent="0.25">
      <c r="A14" s="48" t="s">
        <v>15</v>
      </c>
      <c r="B14" s="48" t="s">
        <v>239</v>
      </c>
      <c r="C14" s="46" t="s">
        <v>29</v>
      </c>
      <c r="D14" s="46"/>
      <c r="E14" s="46" t="s">
        <v>18</v>
      </c>
      <c r="F14" s="44">
        <f t="shared" si="2"/>
        <v>188254.35249999998</v>
      </c>
      <c r="G14" s="50">
        <v>53860.006999999998</v>
      </c>
      <c r="H14" s="50">
        <v>69206.442999999999</v>
      </c>
      <c r="I14" s="50">
        <v>128172.554</v>
      </c>
      <c r="J14" s="50">
        <v>99800.987999999998</v>
      </c>
      <c r="K14" s="50">
        <v>138660.02299999999</v>
      </c>
      <c r="L14" s="50">
        <v>237848.682</v>
      </c>
    </row>
    <row r="15" spans="1:12" x14ac:dyDescent="0.25">
      <c r="A15" s="48" t="s">
        <v>15</v>
      </c>
      <c r="B15" s="48" t="s">
        <v>239</v>
      </c>
      <c r="C15" s="46" t="s">
        <v>93</v>
      </c>
      <c r="D15" s="46"/>
      <c r="E15" s="46" t="s">
        <v>18</v>
      </c>
      <c r="F15" s="44">
        <f t="shared" si="2"/>
        <v>154910.28200000001</v>
      </c>
      <c r="G15" s="50">
        <v>65784.088000000003</v>
      </c>
      <c r="H15" s="50">
        <v>105595.50599999999</v>
      </c>
      <c r="I15" s="50">
        <v>123770.69500000001</v>
      </c>
      <c r="J15" s="50">
        <v>176082.16699999999</v>
      </c>
      <c r="K15" s="50">
        <v>145113.63500000001</v>
      </c>
      <c r="L15" s="50">
        <v>164706.929</v>
      </c>
    </row>
    <row r="16" spans="1:12" x14ac:dyDescent="0.25">
      <c r="A16" s="48" t="s">
        <v>15</v>
      </c>
      <c r="B16" s="48" t="s">
        <v>239</v>
      </c>
      <c r="C16" s="46" t="s">
        <v>107</v>
      </c>
      <c r="D16" s="46"/>
      <c r="E16" s="46" t="s">
        <v>18</v>
      </c>
      <c r="F16" s="44">
        <f t="shared" si="2"/>
        <v>153936.57750000001</v>
      </c>
      <c r="G16" s="50">
        <v>134535.723</v>
      </c>
      <c r="H16" s="50">
        <v>106966.329</v>
      </c>
      <c r="I16" s="50">
        <v>123461.742</v>
      </c>
      <c r="J16" s="50">
        <v>133530.67800000001</v>
      </c>
      <c r="K16" s="50">
        <v>146521.22500000001</v>
      </c>
      <c r="L16" s="50">
        <v>161351.93</v>
      </c>
    </row>
    <row r="17" spans="1:12" x14ac:dyDescent="0.25">
      <c r="A17" s="48" t="s">
        <v>15</v>
      </c>
      <c r="B17" s="48" t="s">
        <v>239</v>
      </c>
      <c r="C17" s="46" t="s">
        <v>150</v>
      </c>
      <c r="D17" s="46"/>
      <c r="E17" s="46" t="s">
        <v>18</v>
      </c>
      <c r="F17" s="44">
        <f t="shared" si="2"/>
        <v>128140.6225</v>
      </c>
      <c r="G17" s="50">
        <v>96383.118000000002</v>
      </c>
      <c r="H17" s="50">
        <v>66136.062999999995</v>
      </c>
      <c r="I17" s="50">
        <v>86193.173999999999</v>
      </c>
      <c r="J17" s="50">
        <v>110819.609</v>
      </c>
      <c r="K17" s="50">
        <v>123389.621</v>
      </c>
      <c r="L17" s="50">
        <v>132891.62400000001</v>
      </c>
    </row>
    <row r="18" spans="1:12" x14ac:dyDescent="0.25">
      <c r="A18" s="48" t="s">
        <v>15</v>
      </c>
      <c r="B18" s="48" t="s">
        <v>239</v>
      </c>
      <c r="C18" s="46" t="s">
        <v>74</v>
      </c>
      <c r="D18" s="46"/>
      <c r="E18" s="46" t="s">
        <v>18</v>
      </c>
      <c r="F18" s="44">
        <f t="shared" si="2"/>
        <v>124666.67600000001</v>
      </c>
      <c r="G18" s="50">
        <v>19425.75</v>
      </c>
      <c r="H18" s="50">
        <v>21520.268</v>
      </c>
      <c r="I18" s="50">
        <v>38054.868999999999</v>
      </c>
      <c r="J18" s="50">
        <v>62184.591</v>
      </c>
      <c r="K18" s="50">
        <v>98875.653999999995</v>
      </c>
      <c r="L18" s="50">
        <v>150457.698</v>
      </c>
    </row>
    <row r="19" spans="1:12" x14ac:dyDescent="0.25">
      <c r="A19" s="48" t="s">
        <v>15</v>
      </c>
      <c r="B19" s="48" t="s">
        <v>239</v>
      </c>
      <c r="C19" s="46" t="s">
        <v>24</v>
      </c>
      <c r="D19" s="46"/>
      <c r="E19" s="46" t="s">
        <v>18</v>
      </c>
      <c r="F19" s="44">
        <f t="shared" si="2"/>
        <v>86706.252999999997</v>
      </c>
      <c r="G19" s="50">
        <v>53107.510999999999</v>
      </c>
      <c r="H19" s="50">
        <v>52217.741999999998</v>
      </c>
      <c r="I19" s="50">
        <v>86724.875</v>
      </c>
      <c r="J19" s="50">
        <v>96955.464000000007</v>
      </c>
      <c r="K19" s="50">
        <v>66479.354000000007</v>
      </c>
      <c r="L19" s="50">
        <v>106933.152</v>
      </c>
    </row>
    <row r="20" spans="1:12" x14ac:dyDescent="0.25">
      <c r="A20" s="48" t="s">
        <v>15</v>
      </c>
      <c r="B20" s="48" t="s">
        <v>239</v>
      </c>
      <c r="C20" s="46" t="s">
        <v>166</v>
      </c>
      <c r="D20" s="46"/>
      <c r="E20" s="46" t="s">
        <v>18</v>
      </c>
      <c r="F20" s="44">
        <f t="shared" si="2"/>
        <v>64166.683999999994</v>
      </c>
      <c r="G20" s="50">
        <v>49146.502</v>
      </c>
      <c r="H20" s="50">
        <v>30292.447</v>
      </c>
      <c r="I20" s="50">
        <v>36014.803</v>
      </c>
      <c r="J20" s="50">
        <v>47199.521000000001</v>
      </c>
      <c r="K20" s="50">
        <v>59484.559000000001</v>
      </c>
      <c r="L20" s="50">
        <v>68848.808999999994</v>
      </c>
    </row>
    <row r="21" spans="1:12" x14ac:dyDescent="0.25">
      <c r="A21" s="48" t="s">
        <v>15</v>
      </c>
      <c r="B21" s="48" t="s">
        <v>239</v>
      </c>
      <c r="C21" s="46" t="s">
        <v>134</v>
      </c>
      <c r="D21" s="46"/>
      <c r="E21" s="46" t="s">
        <v>18</v>
      </c>
      <c r="F21" s="44">
        <f t="shared" si="2"/>
        <v>60814.863499999999</v>
      </c>
      <c r="G21" s="50">
        <v>36078.279000000002</v>
      </c>
      <c r="H21" s="50">
        <v>56291.504000000001</v>
      </c>
      <c r="I21" s="50">
        <v>74139.252999999997</v>
      </c>
      <c r="J21" s="50">
        <v>78879.407000000007</v>
      </c>
      <c r="K21" s="50">
        <v>62493.451000000001</v>
      </c>
      <c r="L21" s="50">
        <v>59136.275999999998</v>
      </c>
    </row>
    <row r="22" spans="1:12" x14ac:dyDescent="0.25">
      <c r="A22" s="48" t="s">
        <v>15</v>
      </c>
      <c r="B22" s="48" t="s">
        <v>239</v>
      </c>
      <c r="C22" s="46" t="s">
        <v>81</v>
      </c>
      <c r="D22" s="46"/>
      <c r="E22" s="46" t="s">
        <v>18</v>
      </c>
      <c r="F22" s="44">
        <f t="shared" si="2"/>
        <v>55596.208500000001</v>
      </c>
      <c r="G22" s="50">
        <v>33574.557999999997</v>
      </c>
      <c r="H22" s="50">
        <v>50901.631000000001</v>
      </c>
      <c r="I22" s="50">
        <v>51027.000999999997</v>
      </c>
      <c r="J22" s="50">
        <v>60249.214999999997</v>
      </c>
      <c r="K22" s="50">
        <v>55882.254000000001</v>
      </c>
      <c r="L22" s="50">
        <v>55310.163</v>
      </c>
    </row>
    <row r="23" spans="1:12" x14ac:dyDescent="0.25">
      <c r="A23" s="48" t="s">
        <v>15</v>
      </c>
      <c r="B23" s="48" t="s">
        <v>239</v>
      </c>
      <c r="C23" s="46" t="s">
        <v>37</v>
      </c>
      <c r="D23" s="46"/>
      <c r="E23" s="46" t="s">
        <v>18</v>
      </c>
      <c r="F23" s="44">
        <f t="shared" si="2"/>
        <v>51868.819000000003</v>
      </c>
      <c r="G23" s="50">
        <v>18028.809000000001</v>
      </c>
      <c r="H23" s="50">
        <v>21927.273000000001</v>
      </c>
      <c r="I23" s="50">
        <v>28575.114000000001</v>
      </c>
      <c r="J23" s="50">
        <v>49474.108999999997</v>
      </c>
      <c r="K23" s="50">
        <v>46786.938999999998</v>
      </c>
      <c r="L23" s="50">
        <v>56950.699000000001</v>
      </c>
    </row>
    <row r="24" spans="1:12" x14ac:dyDescent="0.25">
      <c r="A24" s="48" t="s">
        <v>15</v>
      </c>
      <c r="B24" s="48" t="s">
        <v>239</v>
      </c>
      <c r="C24" s="46" t="s">
        <v>90</v>
      </c>
      <c r="D24" s="46"/>
      <c r="E24" s="46" t="s">
        <v>18</v>
      </c>
      <c r="F24" s="44">
        <f t="shared" si="2"/>
        <v>49947.3295</v>
      </c>
      <c r="G24" s="50">
        <v>20562.367999999999</v>
      </c>
      <c r="H24" s="50">
        <v>29590.042000000001</v>
      </c>
      <c r="I24" s="50">
        <v>32132.843000000001</v>
      </c>
      <c r="J24" s="50">
        <v>40524.478000000003</v>
      </c>
      <c r="K24" s="50">
        <v>42889.690999999999</v>
      </c>
      <c r="L24" s="50">
        <v>57004.968000000001</v>
      </c>
    </row>
    <row r="25" spans="1:12" x14ac:dyDescent="0.25">
      <c r="A25" s="48" t="s">
        <v>15</v>
      </c>
      <c r="B25" s="48" t="s">
        <v>239</v>
      </c>
      <c r="C25" s="46" t="s">
        <v>133</v>
      </c>
      <c r="D25" s="46"/>
      <c r="E25" s="46" t="s">
        <v>18</v>
      </c>
      <c r="F25" s="44">
        <f t="shared" si="2"/>
        <v>47250.069499999998</v>
      </c>
      <c r="G25" s="50">
        <v>19192.89</v>
      </c>
      <c r="H25" s="50">
        <v>26573.271000000001</v>
      </c>
      <c r="I25" s="50">
        <v>31391.335999999999</v>
      </c>
      <c r="J25" s="50">
        <v>49195.553999999996</v>
      </c>
      <c r="K25" s="50">
        <v>40698.32</v>
      </c>
      <c r="L25" s="50">
        <v>53801.819000000003</v>
      </c>
    </row>
    <row r="26" spans="1:12" x14ac:dyDescent="0.25">
      <c r="A26" s="48" t="s">
        <v>15</v>
      </c>
      <c r="B26" s="48" t="s">
        <v>239</v>
      </c>
      <c r="C26" s="46" t="s">
        <v>40</v>
      </c>
      <c r="D26" s="46"/>
      <c r="E26" s="46" t="s">
        <v>18</v>
      </c>
      <c r="F26" s="44">
        <f t="shared" si="2"/>
        <v>38570.400000000001</v>
      </c>
      <c r="G26" s="50">
        <v>28363.109</v>
      </c>
      <c r="H26" s="50">
        <v>33495.038</v>
      </c>
      <c r="I26" s="50">
        <v>34866.286</v>
      </c>
      <c r="J26" s="50">
        <v>49469.438000000002</v>
      </c>
      <c r="K26" s="50">
        <v>46316.58</v>
      </c>
      <c r="L26" s="50">
        <v>30824.22</v>
      </c>
    </row>
    <row r="27" spans="1:12" x14ac:dyDescent="0.25">
      <c r="A27" s="48" t="s">
        <v>15</v>
      </c>
      <c r="B27" s="48" t="s">
        <v>239</v>
      </c>
      <c r="C27" s="46" t="s">
        <v>287</v>
      </c>
      <c r="D27" s="46"/>
      <c r="E27" s="46" t="s">
        <v>18</v>
      </c>
      <c r="F27" s="44">
        <f t="shared" si="2"/>
        <v>34957.297500000001</v>
      </c>
      <c r="G27" s="50">
        <v>93454.562999999995</v>
      </c>
      <c r="H27" s="50">
        <v>128761.19899999999</v>
      </c>
      <c r="I27" s="50">
        <v>48309.985999999997</v>
      </c>
      <c r="J27" s="50">
        <v>1542.6880000000001</v>
      </c>
      <c r="K27" s="50">
        <v>31431.192999999999</v>
      </c>
      <c r="L27" s="50">
        <v>38483.402000000002</v>
      </c>
    </row>
    <row r="28" spans="1:12" x14ac:dyDescent="0.25">
      <c r="A28" s="48" t="s">
        <v>15</v>
      </c>
      <c r="B28" s="48" t="s">
        <v>239</v>
      </c>
      <c r="C28" s="46" t="s">
        <v>125</v>
      </c>
      <c r="D28" s="46"/>
      <c r="E28" s="46" t="s">
        <v>18</v>
      </c>
      <c r="F28" s="44">
        <f t="shared" si="2"/>
        <v>33232.508000000002</v>
      </c>
      <c r="G28" s="50">
        <v>16207.273999999999</v>
      </c>
      <c r="H28" s="50">
        <v>16832.577000000001</v>
      </c>
      <c r="I28" s="50">
        <v>22291.129000000001</v>
      </c>
      <c r="J28" s="50">
        <v>31623.543000000001</v>
      </c>
      <c r="K28" s="50">
        <v>30258.048999999999</v>
      </c>
      <c r="L28" s="50">
        <v>36206.966999999997</v>
      </c>
    </row>
    <row r="29" spans="1:12" x14ac:dyDescent="0.25">
      <c r="A29" s="48" t="s">
        <v>15</v>
      </c>
      <c r="B29" s="48" t="s">
        <v>239</v>
      </c>
      <c r="C29" s="46" t="s">
        <v>25</v>
      </c>
      <c r="D29" s="46"/>
      <c r="E29" s="46" t="s">
        <v>18</v>
      </c>
      <c r="F29" s="44">
        <f t="shared" si="2"/>
        <v>31929.9555</v>
      </c>
      <c r="G29" s="50">
        <v>16957.111000000001</v>
      </c>
      <c r="H29" s="50">
        <v>21553.932000000001</v>
      </c>
      <c r="I29" s="50">
        <v>21859.29</v>
      </c>
      <c r="J29" s="50">
        <v>29307.668000000001</v>
      </c>
      <c r="K29" s="50">
        <v>32180.111000000001</v>
      </c>
      <c r="L29" s="50">
        <v>31679.8</v>
      </c>
    </row>
    <row r="30" spans="1:12" x14ac:dyDescent="0.25">
      <c r="A30" s="48" t="s">
        <v>15</v>
      </c>
      <c r="B30" s="48" t="s">
        <v>239</v>
      </c>
      <c r="C30" s="46" t="s">
        <v>23</v>
      </c>
      <c r="D30" s="46"/>
      <c r="E30" s="46" t="s">
        <v>18</v>
      </c>
      <c r="F30" s="44">
        <f t="shared" si="2"/>
        <v>27601.351999999999</v>
      </c>
      <c r="G30" s="50">
        <v>24962.125</v>
      </c>
      <c r="H30" s="50">
        <v>17479.292000000001</v>
      </c>
      <c r="I30" s="50">
        <v>19342.7</v>
      </c>
      <c r="J30" s="50">
        <v>33924.896999999997</v>
      </c>
      <c r="K30" s="50">
        <v>28828.686000000002</v>
      </c>
      <c r="L30" s="50">
        <v>26374.018</v>
      </c>
    </row>
    <row r="31" spans="1:12" x14ac:dyDescent="0.25">
      <c r="A31" s="48" t="s">
        <v>15</v>
      </c>
      <c r="B31" s="48" t="s">
        <v>239</v>
      </c>
      <c r="C31" s="46" t="s">
        <v>27</v>
      </c>
      <c r="D31" s="46"/>
      <c r="E31" s="46" t="s">
        <v>18</v>
      </c>
      <c r="F31" s="44">
        <f t="shared" si="2"/>
        <v>25977.955999999998</v>
      </c>
      <c r="G31" s="50">
        <v>13827.855</v>
      </c>
      <c r="H31" s="50">
        <v>13759.133</v>
      </c>
      <c r="I31" s="50">
        <v>16367.259</v>
      </c>
      <c r="J31" s="50">
        <v>18660.407999999999</v>
      </c>
      <c r="K31" s="50">
        <v>23950.071</v>
      </c>
      <c r="L31" s="50">
        <v>28005.841</v>
      </c>
    </row>
    <row r="32" spans="1:12" x14ac:dyDescent="0.25">
      <c r="A32" s="48" t="s">
        <v>15</v>
      </c>
      <c r="B32" s="48" t="s">
        <v>239</v>
      </c>
      <c r="C32" s="46" t="s">
        <v>57</v>
      </c>
      <c r="D32" s="46"/>
      <c r="E32" s="46" t="s">
        <v>18</v>
      </c>
      <c r="F32" s="44">
        <f t="shared" si="2"/>
        <v>22121.321</v>
      </c>
      <c r="G32" s="50">
        <v>21974.797999999999</v>
      </c>
      <c r="H32" s="50">
        <v>29686.486000000001</v>
      </c>
      <c r="I32" s="50">
        <v>24372.645</v>
      </c>
      <c r="J32" s="50">
        <v>43771.330999999998</v>
      </c>
      <c r="K32" s="50">
        <v>24136.893</v>
      </c>
      <c r="L32" s="50">
        <v>20105.749</v>
      </c>
    </row>
    <row r="33" spans="1:12" x14ac:dyDescent="0.25">
      <c r="A33" s="48" t="s">
        <v>15</v>
      </c>
      <c r="B33" s="48" t="s">
        <v>239</v>
      </c>
      <c r="C33" s="46" t="s">
        <v>31</v>
      </c>
      <c r="D33" s="46"/>
      <c r="E33" s="46" t="s">
        <v>18</v>
      </c>
      <c r="F33" s="44">
        <f t="shared" si="2"/>
        <v>20777.5785</v>
      </c>
      <c r="G33" s="50">
        <v>14840.016</v>
      </c>
      <c r="H33" s="50">
        <v>9109.2219999999998</v>
      </c>
      <c r="I33" s="50">
        <v>10926.285</v>
      </c>
      <c r="J33" s="50">
        <v>20644.625</v>
      </c>
      <c r="K33" s="50">
        <v>18312.618999999999</v>
      </c>
      <c r="L33" s="50">
        <v>23242.538</v>
      </c>
    </row>
    <row r="34" spans="1:12" x14ac:dyDescent="0.25">
      <c r="A34" s="48" t="s">
        <v>15</v>
      </c>
      <c r="B34" s="48" t="s">
        <v>239</v>
      </c>
      <c r="C34" s="46" t="s">
        <v>136</v>
      </c>
      <c r="D34" s="46"/>
      <c r="E34" s="46" t="s">
        <v>18</v>
      </c>
      <c r="F34" s="44">
        <f t="shared" si="2"/>
        <v>20087.368499999997</v>
      </c>
      <c r="G34" s="50">
        <v>19595.831999999999</v>
      </c>
      <c r="H34" s="50">
        <v>12586.295</v>
      </c>
      <c r="I34" s="50">
        <v>16286.892</v>
      </c>
      <c r="J34" s="50">
        <v>21897.767</v>
      </c>
      <c r="K34" s="50">
        <v>20659.259999999998</v>
      </c>
      <c r="L34" s="50">
        <v>19515.476999999999</v>
      </c>
    </row>
    <row r="35" spans="1:12" x14ac:dyDescent="0.25">
      <c r="A35" s="48" t="s">
        <v>15</v>
      </c>
      <c r="B35" s="48" t="s">
        <v>239</v>
      </c>
      <c r="C35" s="46" t="s">
        <v>33</v>
      </c>
      <c r="D35" s="46"/>
      <c r="E35" s="46" t="s">
        <v>18</v>
      </c>
      <c r="F35" s="44">
        <f t="shared" si="2"/>
        <v>17620.5455</v>
      </c>
      <c r="G35" s="50">
        <v>22271.832999999999</v>
      </c>
      <c r="H35" s="50">
        <v>43607.449000000001</v>
      </c>
      <c r="I35" s="50">
        <v>46146.243999999999</v>
      </c>
      <c r="J35" s="50">
        <v>26745.72</v>
      </c>
      <c r="K35" s="50">
        <v>13636.737999999999</v>
      </c>
      <c r="L35" s="50">
        <v>21604.352999999999</v>
      </c>
    </row>
    <row r="36" spans="1:12" x14ac:dyDescent="0.25">
      <c r="A36" s="48" t="s">
        <v>15</v>
      </c>
      <c r="B36" s="48" t="s">
        <v>239</v>
      </c>
      <c r="C36" s="46" t="s">
        <v>87</v>
      </c>
      <c r="D36" s="46"/>
      <c r="E36" s="46" t="s">
        <v>18</v>
      </c>
      <c r="F36" s="44">
        <f t="shared" si="2"/>
        <v>16804.879499999999</v>
      </c>
      <c r="G36" s="50">
        <v>6760.7939999999999</v>
      </c>
      <c r="H36" s="50">
        <v>6911.5780000000004</v>
      </c>
      <c r="I36" s="50">
        <v>9477.9189999999999</v>
      </c>
      <c r="J36" s="50">
        <v>11995.269</v>
      </c>
      <c r="K36" s="50">
        <v>14923.529</v>
      </c>
      <c r="L36" s="50">
        <v>18686.23</v>
      </c>
    </row>
    <row r="37" spans="1:12" x14ac:dyDescent="0.25">
      <c r="A37" s="48" t="s">
        <v>15</v>
      </c>
      <c r="B37" s="48" t="s">
        <v>239</v>
      </c>
      <c r="C37" s="46" t="s">
        <v>30</v>
      </c>
      <c r="D37" s="46"/>
      <c r="E37" s="46" t="s">
        <v>18</v>
      </c>
      <c r="F37" s="44">
        <f t="shared" si="2"/>
        <v>15979.75</v>
      </c>
      <c r="G37" s="50">
        <v>3017.74</v>
      </c>
      <c r="H37" s="50">
        <v>2410.6999999999998</v>
      </c>
      <c r="I37" s="50">
        <v>25594.398000000001</v>
      </c>
      <c r="J37" s="50">
        <v>4305.0020000000004</v>
      </c>
      <c r="K37" s="50">
        <v>23777.817999999999</v>
      </c>
      <c r="L37" s="50">
        <v>8181.6819999999998</v>
      </c>
    </row>
    <row r="38" spans="1:12" x14ac:dyDescent="0.25">
      <c r="A38" s="48" t="s">
        <v>15</v>
      </c>
      <c r="B38" s="48" t="s">
        <v>239</v>
      </c>
      <c r="C38" s="46" t="s">
        <v>20</v>
      </c>
      <c r="D38" s="46"/>
      <c r="E38" s="46" t="s">
        <v>18</v>
      </c>
      <c r="F38" s="44">
        <f t="shared" si="2"/>
        <v>13902.7495</v>
      </c>
      <c r="G38" s="50">
        <v>6634.7089999999998</v>
      </c>
      <c r="H38" s="50">
        <v>8483.2880000000005</v>
      </c>
      <c r="I38" s="50">
        <v>9786.6959999999999</v>
      </c>
      <c r="J38" s="50">
        <v>10650.623</v>
      </c>
      <c r="K38" s="50">
        <v>13049.632</v>
      </c>
      <c r="L38" s="50">
        <v>14755.867</v>
      </c>
    </row>
    <row r="39" spans="1:12" x14ac:dyDescent="0.25">
      <c r="A39" s="48" t="s">
        <v>15</v>
      </c>
      <c r="B39" s="48" t="s">
        <v>239</v>
      </c>
      <c r="C39" s="46" t="s">
        <v>38</v>
      </c>
      <c r="D39" s="46"/>
      <c r="E39" s="46" t="s">
        <v>18</v>
      </c>
      <c r="F39" s="44">
        <f t="shared" ref="F39:F70" si="3">SUM(K39:L39)/2</f>
        <v>13179.843499999999</v>
      </c>
      <c r="G39" s="50">
        <v>4638.3599999999997</v>
      </c>
      <c r="H39" s="50">
        <v>4883.933</v>
      </c>
      <c r="I39" s="50">
        <v>3780.7649999999999</v>
      </c>
      <c r="J39" s="50">
        <v>7486.317</v>
      </c>
      <c r="K39" s="50">
        <v>11850.608</v>
      </c>
      <c r="L39" s="50">
        <v>14509.079</v>
      </c>
    </row>
    <row r="40" spans="1:12" x14ac:dyDescent="0.25">
      <c r="A40" s="48" t="s">
        <v>15</v>
      </c>
      <c r="B40" s="48" t="s">
        <v>239</v>
      </c>
      <c r="C40" s="46" t="s">
        <v>44</v>
      </c>
      <c r="D40" s="46"/>
      <c r="E40" s="46" t="s">
        <v>18</v>
      </c>
      <c r="F40" s="44">
        <f t="shared" si="3"/>
        <v>12759.296</v>
      </c>
      <c r="G40" s="50">
        <v>18570.8</v>
      </c>
      <c r="H40" s="50">
        <v>13392.718999999999</v>
      </c>
      <c r="I40" s="50">
        <v>12514.388999999999</v>
      </c>
      <c r="J40" s="50">
        <v>52127.228999999999</v>
      </c>
      <c r="K40" s="50">
        <v>11393.521000000001</v>
      </c>
      <c r="L40" s="50">
        <v>14125.071</v>
      </c>
    </row>
    <row r="41" spans="1:12" x14ac:dyDescent="0.25">
      <c r="A41" s="48" t="s">
        <v>15</v>
      </c>
      <c r="B41" s="48" t="s">
        <v>239</v>
      </c>
      <c r="C41" s="46" t="s">
        <v>22</v>
      </c>
      <c r="D41" s="46"/>
      <c r="E41" s="46" t="s">
        <v>18</v>
      </c>
      <c r="F41" s="44">
        <f t="shared" si="3"/>
        <v>12510.13</v>
      </c>
      <c r="G41" s="50">
        <v>67968.2</v>
      </c>
      <c r="H41" s="50">
        <v>19647.281999999999</v>
      </c>
      <c r="I41" s="50">
        <v>748.95699999999999</v>
      </c>
      <c r="J41" s="50">
        <v>2705.0390000000002</v>
      </c>
      <c r="K41" s="50">
        <v>5535.8559999999998</v>
      </c>
      <c r="L41" s="50">
        <v>19484.403999999999</v>
      </c>
    </row>
    <row r="42" spans="1:12" x14ac:dyDescent="0.25">
      <c r="A42" s="48" t="s">
        <v>15</v>
      </c>
      <c r="B42" s="48" t="s">
        <v>239</v>
      </c>
      <c r="C42" s="46" t="s">
        <v>92</v>
      </c>
      <c r="D42" s="46"/>
      <c r="E42" s="46" t="s">
        <v>18</v>
      </c>
      <c r="F42" s="44">
        <f t="shared" si="3"/>
        <v>12166.967500000001</v>
      </c>
      <c r="G42" s="50">
        <v>7721.1139999999996</v>
      </c>
      <c r="H42" s="50">
        <v>5846.768</v>
      </c>
      <c r="I42" s="50">
        <v>10122.08</v>
      </c>
      <c r="J42" s="50">
        <v>12345.665000000001</v>
      </c>
      <c r="K42" s="50">
        <v>14572.423000000001</v>
      </c>
      <c r="L42" s="50">
        <v>9761.5120000000006</v>
      </c>
    </row>
    <row r="43" spans="1:12" x14ac:dyDescent="0.25">
      <c r="A43" s="48" t="s">
        <v>15</v>
      </c>
      <c r="B43" s="48" t="s">
        <v>239</v>
      </c>
      <c r="C43" s="46" t="s">
        <v>86</v>
      </c>
      <c r="D43" s="46"/>
      <c r="E43" s="46" t="s">
        <v>18</v>
      </c>
      <c r="F43" s="44">
        <f t="shared" si="3"/>
        <v>10444.974</v>
      </c>
      <c r="G43" s="50">
        <v>8937.31</v>
      </c>
      <c r="H43" s="50">
        <v>11804.887000000001</v>
      </c>
      <c r="I43" s="50">
        <v>33945.788</v>
      </c>
      <c r="J43" s="50">
        <v>10413.196</v>
      </c>
      <c r="K43" s="50">
        <v>9209.1849999999995</v>
      </c>
      <c r="L43" s="50">
        <v>11680.763000000001</v>
      </c>
    </row>
    <row r="44" spans="1:12" x14ac:dyDescent="0.25">
      <c r="A44" s="48" t="s">
        <v>15</v>
      </c>
      <c r="B44" s="48" t="s">
        <v>239</v>
      </c>
      <c r="C44" s="46" t="s">
        <v>46</v>
      </c>
      <c r="D44" s="46"/>
      <c r="E44" s="46" t="s">
        <v>18</v>
      </c>
      <c r="F44" s="44">
        <f t="shared" si="3"/>
        <v>10177.7785</v>
      </c>
      <c r="G44" s="50">
        <v>7466.3630000000003</v>
      </c>
      <c r="H44" s="50">
        <v>6425.2340000000004</v>
      </c>
      <c r="I44" s="50">
        <v>7066.9440000000004</v>
      </c>
      <c r="J44" s="50">
        <v>11520.484</v>
      </c>
      <c r="K44" s="50">
        <v>9192.7720000000008</v>
      </c>
      <c r="L44" s="50">
        <v>11162.785</v>
      </c>
    </row>
    <row r="45" spans="1:12" x14ac:dyDescent="0.25">
      <c r="A45" s="48" t="s">
        <v>15</v>
      </c>
      <c r="B45" s="48" t="s">
        <v>239</v>
      </c>
      <c r="C45" s="46" t="s">
        <v>95</v>
      </c>
      <c r="D45" s="46"/>
      <c r="E45" s="46" t="s">
        <v>18</v>
      </c>
      <c r="F45" s="44">
        <f t="shared" si="3"/>
        <v>9925.3109999999997</v>
      </c>
      <c r="G45" s="50">
        <v>1003.525</v>
      </c>
      <c r="H45" s="50">
        <v>1922.895</v>
      </c>
      <c r="I45" s="50">
        <v>1597.586</v>
      </c>
      <c r="J45" s="50">
        <v>5177.3860000000004</v>
      </c>
      <c r="K45" s="50">
        <v>4401.51</v>
      </c>
      <c r="L45" s="50">
        <v>15449.111999999999</v>
      </c>
    </row>
    <row r="46" spans="1:12" x14ac:dyDescent="0.25">
      <c r="A46" s="48" t="s">
        <v>15</v>
      </c>
      <c r="B46" s="48" t="s">
        <v>239</v>
      </c>
      <c r="C46" s="46" t="s">
        <v>45</v>
      </c>
      <c r="D46" s="46"/>
      <c r="E46" s="46" t="s">
        <v>18</v>
      </c>
      <c r="F46" s="44">
        <f t="shared" si="3"/>
        <v>9903.3654999999999</v>
      </c>
      <c r="G46" s="50">
        <v>10155.529</v>
      </c>
      <c r="H46" s="50">
        <v>4414.4759999999997</v>
      </c>
      <c r="I46" s="50">
        <v>6238.7579999999998</v>
      </c>
      <c r="J46" s="50">
        <v>9730.5210000000006</v>
      </c>
      <c r="K46" s="50">
        <v>7330.2250000000004</v>
      </c>
      <c r="L46" s="50">
        <v>12476.505999999999</v>
      </c>
    </row>
    <row r="47" spans="1:12" x14ac:dyDescent="0.25">
      <c r="A47" s="48" t="s">
        <v>15</v>
      </c>
      <c r="B47" s="48" t="s">
        <v>239</v>
      </c>
      <c r="C47" s="46" t="s">
        <v>21</v>
      </c>
      <c r="D47" s="46"/>
      <c r="E47" s="46" t="s">
        <v>18</v>
      </c>
      <c r="F47" s="44">
        <f t="shared" si="3"/>
        <v>9555.9940000000006</v>
      </c>
      <c r="G47" s="50">
        <v>2396.1149999999998</v>
      </c>
      <c r="H47" s="50">
        <v>5795.9549999999999</v>
      </c>
      <c r="I47" s="50">
        <v>12162.921</v>
      </c>
      <c r="J47" s="50">
        <v>11863.394</v>
      </c>
      <c r="K47" s="50">
        <v>8469.4390000000003</v>
      </c>
      <c r="L47" s="50">
        <v>10642.549000000001</v>
      </c>
    </row>
    <row r="48" spans="1:12" x14ac:dyDescent="0.25">
      <c r="A48" s="48" t="s">
        <v>15</v>
      </c>
      <c r="B48" s="48" t="s">
        <v>239</v>
      </c>
      <c r="C48" s="46" t="s">
        <v>26</v>
      </c>
      <c r="D48" s="46"/>
      <c r="E48" s="46" t="s">
        <v>18</v>
      </c>
      <c r="F48" s="44">
        <f t="shared" si="3"/>
        <v>8266.8114999999998</v>
      </c>
      <c r="G48" s="50">
        <v>9356.9249999999993</v>
      </c>
      <c r="H48" s="50">
        <v>7665.9930000000004</v>
      </c>
      <c r="I48" s="50">
        <v>16347.699000000001</v>
      </c>
      <c r="J48" s="50">
        <v>6727.5789999999997</v>
      </c>
      <c r="K48" s="50">
        <v>8508.2659999999996</v>
      </c>
      <c r="L48" s="50">
        <v>8025.357</v>
      </c>
    </row>
    <row r="49" spans="1:12" x14ac:dyDescent="0.25">
      <c r="A49" s="48" t="s">
        <v>15</v>
      </c>
      <c r="B49" s="48" t="s">
        <v>239</v>
      </c>
      <c r="C49" s="46" t="s">
        <v>79</v>
      </c>
      <c r="D49" s="46"/>
      <c r="E49" s="46" t="s">
        <v>18</v>
      </c>
      <c r="F49" s="44">
        <f t="shared" si="3"/>
        <v>8084.7475000000004</v>
      </c>
      <c r="G49" s="50">
        <v>3920.3580000000002</v>
      </c>
      <c r="H49" s="50">
        <v>5028.5569999999998</v>
      </c>
      <c r="I49" s="50">
        <v>6087.7280000000001</v>
      </c>
      <c r="J49" s="50">
        <v>6888.0969999999998</v>
      </c>
      <c r="K49" s="50">
        <v>7647.759</v>
      </c>
      <c r="L49" s="50">
        <v>8521.7360000000008</v>
      </c>
    </row>
    <row r="50" spans="1:12" x14ac:dyDescent="0.25">
      <c r="A50" s="48" t="s">
        <v>15</v>
      </c>
      <c r="B50" s="48" t="s">
        <v>239</v>
      </c>
      <c r="C50" s="46" t="s">
        <v>132</v>
      </c>
      <c r="D50" s="46"/>
      <c r="E50" s="46" t="s">
        <v>18</v>
      </c>
      <c r="F50" s="44">
        <f t="shared" si="3"/>
        <v>7973.3190000000004</v>
      </c>
      <c r="G50" s="50" t="s">
        <v>60</v>
      </c>
      <c r="H50" s="50" t="s">
        <v>60</v>
      </c>
      <c r="I50" s="50">
        <v>1203.405</v>
      </c>
      <c r="J50" s="50">
        <v>12584.441000000001</v>
      </c>
      <c r="K50" s="50">
        <v>8371.1110000000008</v>
      </c>
      <c r="L50" s="50">
        <v>7575.527</v>
      </c>
    </row>
    <row r="51" spans="1:12" x14ac:dyDescent="0.25">
      <c r="A51" s="48" t="s">
        <v>15</v>
      </c>
      <c r="B51" s="48" t="s">
        <v>239</v>
      </c>
      <c r="C51" s="46" t="s">
        <v>35</v>
      </c>
      <c r="D51" s="46"/>
      <c r="E51" s="46" t="s">
        <v>18</v>
      </c>
      <c r="F51" s="44">
        <f t="shared" si="3"/>
        <v>7868.26</v>
      </c>
      <c r="G51" s="50">
        <v>4638.7280000000001</v>
      </c>
      <c r="H51" s="50">
        <v>6493.0690000000004</v>
      </c>
      <c r="I51" s="50">
        <v>3650.625</v>
      </c>
      <c r="J51" s="50">
        <v>7296.9390000000003</v>
      </c>
      <c r="K51" s="50">
        <v>4906.3119999999999</v>
      </c>
      <c r="L51" s="50">
        <v>10830.208000000001</v>
      </c>
    </row>
    <row r="52" spans="1:12" x14ac:dyDescent="0.25">
      <c r="A52" s="48" t="s">
        <v>15</v>
      </c>
      <c r="B52" s="48" t="s">
        <v>239</v>
      </c>
      <c r="C52" s="46" t="s">
        <v>149</v>
      </c>
      <c r="D52" s="46"/>
      <c r="E52" s="46" t="s">
        <v>18</v>
      </c>
      <c r="F52" s="44">
        <f t="shared" si="3"/>
        <v>6985.8455000000004</v>
      </c>
      <c r="G52" s="50">
        <v>3556.4879999999998</v>
      </c>
      <c r="H52" s="50">
        <v>1703.223</v>
      </c>
      <c r="I52" s="50">
        <v>3259.2570000000001</v>
      </c>
      <c r="J52" s="50">
        <v>1744.521</v>
      </c>
      <c r="K52" s="50">
        <v>4609.607</v>
      </c>
      <c r="L52" s="50">
        <v>9362.0840000000007</v>
      </c>
    </row>
    <row r="53" spans="1:12" x14ac:dyDescent="0.25">
      <c r="A53" s="48" t="s">
        <v>15</v>
      </c>
      <c r="B53" s="48" t="s">
        <v>239</v>
      </c>
      <c r="C53" s="46" t="s">
        <v>113</v>
      </c>
      <c r="D53" s="46"/>
      <c r="E53" s="46" t="s">
        <v>18</v>
      </c>
      <c r="F53" s="44">
        <f t="shared" si="3"/>
        <v>6725.1275000000005</v>
      </c>
      <c r="G53" s="50">
        <v>5480.3310000000001</v>
      </c>
      <c r="H53" s="50">
        <v>7234.8580000000002</v>
      </c>
      <c r="I53" s="50">
        <v>9320.9519999999993</v>
      </c>
      <c r="J53" s="50">
        <v>5533.0720000000001</v>
      </c>
      <c r="K53" s="50">
        <v>9128.18</v>
      </c>
      <c r="L53" s="50">
        <v>4322.0749999999998</v>
      </c>
    </row>
    <row r="54" spans="1:12" x14ac:dyDescent="0.25">
      <c r="A54" s="48" t="s">
        <v>15</v>
      </c>
      <c r="B54" s="48" t="s">
        <v>239</v>
      </c>
      <c r="C54" s="46" t="s">
        <v>148</v>
      </c>
      <c r="D54" s="46"/>
      <c r="E54" s="46" t="s">
        <v>18</v>
      </c>
      <c r="F54" s="44">
        <f t="shared" si="3"/>
        <v>6089.2275</v>
      </c>
      <c r="G54" s="50">
        <v>13672.334000000001</v>
      </c>
      <c r="H54" s="50">
        <v>7956.8810000000003</v>
      </c>
      <c r="I54" s="50">
        <v>4397.8339999999998</v>
      </c>
      <c r="J54" s="50">
        <v>1686.1210000000001</v>
      </c>
      <c r="K54" s="50">
        <v>7288.5619999999999</v>
      </c>
      <c r="L54" s="50">
        <v>4889.893</v>
      </c>
    </row>
    <row r="55" spans="1:12" x14ac:dyDescent="0.25">
      <c r="A55" s="48" t="s">
        <v>15</v>
      </c>
      <c r="B55" s="48" t="s">
        <v>239</v>
      </c>
      <c r="C55" s="46" t="s">
        <v>159</v>
      </c>
      <c r="D55" s="46"/>
      <c r="E55" s="46" t="s">
        <v>18</v>
      </c>
      <c r="F55" s="44">
        <f t="shared" si="3"/>
        <v>5777.5254999999997</v>
      </c>
      <c r="G55" s="50">
        <v>6799.2619999999997</v>
      </c>
      <c r="H55" s="50">
        <v>5327.2619999999997</v>
      </c>
      <c r="I55" s="50">
        <v>3330.1840000000002</v>
      </c>
      <c r="J55" s="50">
        <v>5562.4390000000003</v>
      </c>
      <c r="K55" s="50">
        <v>5663.777</v>
      </c>
      <c r="L55" s="50">
        <v>5891.2740000000003</v>
      </c>
    </row>
    <row r="56" spans="1:12" x14ac:dyDescent="0.25">
      <c r="A56" s="48" t="s">
        <v>15</v>
      </c>
      <c r="B56" s="48" t="s">
        <v>239</v>
      </c>
      <c r="C56" s="46" t="s">
        <v>41</v>
      </c>
      <c r="D56" s="46"/>
      <c r="E56" s="46" t="s">
        <v>18</v>
      </c>
      <c r="F56" s="44">
        <f t="shared" si="3"/>
        <v>5163.2445000000007</v>
      </c>
      <c r="G56" s="50">
        <v>5998.1809999999996</v>
      </c>
      <c r="H56" s="50">
        <v>4676.777</v>
      </c>
      <c r="I56" s="50">
        <v>4158.7269999999999</v>
      </c>
      <c r="J56" s="50">
        <v>8208.2080000000005</v>
      </c>
      <c r="K56" s="50">
        <v>4186.6940000000004</v>
      </c>
      <c r="L56" s="50">
        <v>6139.7950000000001</v>
      </c>
    </row>
    <row r="57" spans="1:12" x14ac:dyDescent="0.25">
      <c r="A57" s="48" t="s">
        <v>15</v>
      </c>
      <c r="B57" s="48" t="s">
        <v>239</v>
      </c>
      <c r="C57" s="46" t="s">
        <v>257</v>
      </c>
      <c r="D57" s="46"/>
      <c r="E57" s="46" t="s">
        <v>18</v>
      </c>
      <c r="F57" s="44">
        <f t="shared" si="3"/>
        <v>4398.4840000000004</v>
      </c>
      <c r="G57" s="50">
        <v>1489.338</v>
      </c>
      <c r="H57" s="50">
        <v>425.233</v>
      </c>
      <c r="I57" s="50">
        <v>402.09199999999998</v>
      </c>
      <c r="J57" s="50">
        <v>3307.5169999999998</v>
      </c>
      <c r="K57" s="50">
        <v>2626.1660000000002</v>
      </c>
      <c r="L57" s="50">
        <v>6170.8019999999997</v>
      </c>
    </row>
    <row r="58" spans="1:12" x14ac:dyDescent="0.25">
      <c r="A58" s="48" t="s">
        <v>15</v>
      </c>
      <c r="B58" s="48" t="s">
        <v>239</v>
      </c>
      <c r="C58" s="46" t="s">
        <v>53</v>
      </c>
      <c r="D58" s="46"/>
      <c r="E58" s="46" t="s">
        <v>18</v>
      </c>
      <c r="F58" s="44">
        <f t="shared" si="3"/>
        <v>4276.3639999999996</v>
      </c>
      <c r="G58" s="50">
        <v>443.65600000000001</v>
      </c>
      <c r="H58" s="50">
        <v>379.34</v>
      </c>
      <c r="I58" s="50">
        <v>2601.2310000000002</v>
      </c>
      <c r="J58" s="50">
        <v>5063.0240000000003</v>
      </c>
      <c r="K58" s="50">
        <v>2643.9769999999999</v>
      </c>
      <c r="L58" s="50">
        <v>5908.7510000000002</v>
      </c>
    </row>
    <row r="59" spans="1:12" x14ac:dyDescent="0.25">
      <c r="A59" s="48" t="s">
        <v>15</v>
      </c>
      <c r="B59" s="48" t="s">
        <v>239</v>
      </c>
      <c r="C59" s="46" t="s">
        <v>43</v>
      </c>
      <c r="D59" s="46"/>
      <c r="E59" s="46" t="s">
        <v>18</v>
      </c>
      <c r="F59" s="44">
        <f t="shared" si="3"/>
        <v>3857.5985000000001</v>
      </c>
      <c r="G59" s="50">
        <v>5003.308</v>
      </c>
      <c r="H59" s="50">
        <v>3024.9189999999999</v>
      </c>
      <c r="I59" s="50">
        <v>6234.8370000000004</v>
      </c>
      <c r="J59" s="50">
        <v>4848.96</v>
      </c>
      <c r="K59" s="50">
        <v>3459.6239999999998</v>
      </c>
      <c r="L59" s="50">
        <v>4255.5730000000003</v>
      </c>
    </row>
    <row r="60" spans="1:12" x14ac:dyDescent="0.25">
      <c r="A60" s="48" t="s">
        <v>15</v>
      </c>
      <c r="B60" s="48" t="s">
        <v>239</v>
      </c>
      <c r="C60" s="46" t="s">
        <v>140</v>
      </c>
      <c r="D60" s="46"/>
      <c r="E60" s="46" t="s">
        <v>18</v>
      </c>
      <c r="F60" s="44">
        <f t="shared" si="3"/>
        <v>3339.39</v>
      </c>
      <c r="G60" s="50">
        <v>3721.6039999999998</v>
      </c>
      <c r="H60" s="50">
        <v>3907.7330000000002</v>
      </c>
      <c r="I60" s="50">
        <v>4259.2160000000003</v>
      </c>
      <c r="J60" s="50">
        <v>3433.279</v>
      </c>
      <c r="K60" s="50">
        <v>3216.2359999999999</v>
      </c>
      <c r="L60" s="50">
        <v>3462.5439999999999</v>
      </c>
    </row>
    <row r="61" spans="1:12" x14ac:dyDescent="0.25">
      <c r="A61" s="48" t="s">
        <v>15</v>
      </c>
      <c r="B61" s="48" t="s">
        <v>239</v>
      </c>
      <c r="C61" s="46" t="s">
        <v>48</v>
      </c>
      <c r="D61" s="46"/>
      <c r="E61" s="46" t="s">
        <v>18</v>
      </c>
      <c r="F61" s="44">
        <f t="shared" si="3"/>
        <v>3277.01</v>
      </c>
      <c r="G61" s="50">
        <v>6241.7060000000001</v>
      </c>
      <c r="H61" s="50">
        <v>2822.125</v>
      </c>
      <c r="I61" s="50">
        <v>3645.8690000000001</v>
      </c>
      <c r="J61" s="50">
        <v>4251.6769999999997</v>
      </c>
      <c r="K61" s="50">
        <v>2626.134</v>
      </c>
      <c r="L61" s="50">
        <v>3927.886</v>
      </c>
    </row>
    <row r="62" spans="1:12" x14ac:dyDescent="0.25">
      <c r="A62" s="48" t="s">
        <v>15</v>
      </c>
      <c r="B62" s="48" t="s">
        <v>239</v>
      </c>
      <c r="C62" s="46" t="s">
        <v>50</v>
      </c>
      <c r="D62" s="46"/>
      <c r="E62" s="46" t="s">
        <v>18</v>
      </c>
      <c r="F62" s="44">
        <f t="shared" si="3"/>
        <v>3057.451</v>
      </c>
      <c r="G62" s="50">
        <v>2416.33</v>
      </c>
      <c r="H62" s="50">
        <v>5012.4430000000002</v>
      </c>
      <c r="I62" s="50">
        <v>5833.1610000000001</v>
      </c>
      <c r="J62" s="50">
        <v>4018.9009999999998</v>
      </c>
      <c r="K62" s="50">
        <v>3307.9490000000001</v>
      </c>
      <c r="L62" s="50">
        <v>2806.953</v>
      </c>
    </row>
    <row r="63" spans="1:12" x14ac:dyDescent="0.25">
      <c r="A63" s="48" t="s">
        <v>15</v>
      </c>
      <c r="B63" s="48" t="s">
        <v>239</v>
      </c>
      <c r="C63" s="46" t="s">
        <v>28</v>
      </c>
      <c r="D63" s="46"/>
      <c r="E63" s="46" t="s">
        <v>18</v>
      </c>
      <c r="F63" s="44">
        <f t="shared" si="3"/>
        <v>2807.1</v>
      </c>
      <c r="G63" s="50">
        <v>3112.32</v>
      </c>
      <c r="H63" s="50">
        <v>5666.0590000000002</v>
      </c>
      <c r="I63" s="50">
        <v>4726.0469999999996</v>
      </c>
      <c r="J63" s="50">
        <v>2947.1010000000001</v>
      </c>
      <c r="K63" s="50">
        <v>3386.5369999999998</v>
      </c>
      <c r="L63" s="50">
        <v>2227.663</v>
      </c>
    </row>
    <row r="64" spans="1:12" x14ac:dyDescent="0.25">
      <c r="A64" s="48" t="s">
        <v>15</v>
      </c>
      <c r="B64" s="48" t="s">
        <v>239</v>
      </c>
      <c r="C64" s="46" t="s">
        <v>70</v>
      </c>
      <c r="D64" s="46"/>
      <c r="E64" s="46" t="s">
        <v>18</v>
      </c>
      <c r="F64" s="44">
        <f t="shared" si="3"/>
        <v>2517.3999999999996</v>
      </c>
      <c r="G64" s="50">
        <v>1666.8109999999999</v>
      </c>
      <c r="H64" s="50">
        <v>1671.9459999999999</v>
      </c>
      <c r="I64" s="50">
        <v>2994.8310000000001</v>
      </c>
      <c r="J64" s="50">
        <v>2176.8670000000002</v>
      </c>
      <c r="K64" s="50">
        <v>2977.9389999999999</v>
      </c>
      <c r="L64" s="50">
        <v>2056.8609999999999</v>
      </c>
    </row>
    <row r="65" spans="1:12" x14ac:dyDescent="0.25">
      <c r="A65" s="48" t="s">
        <v>15</v>
      </c>
      <c r="B65" s="48" t="s">
        <v>239</v>
      </c>
      <c r="C65" s="46" t="s">
        <v>84</v>
      </c>
      <c r="D65" s="46"/>
      <c r="E65" s="46" t="s">
        <v>18</v>
      </c>
      <c r="F65" s="44">
        <f t="shared" si="3"/>
        <v>2385.0014999999999</v>
      </c>
      <c r="G65" s="50">
        <v>1656.078</v>
      </c>
      <c r="H65" s="50">
        <v>4324.0739999999996</v>
      </c>
      <c r="I65" s="50">
        <v>4310.7089999999998</v>
      </c>
      <c r="J65" s="50">
        <v>2221.567</v>
      </c>
      <c r="K65" s="50">
        <v>1593.0409999999999</v>
      </c>
      <c r="L65" s="50">
        <v>3176.962</v>
      </c>
    </row>
    <row r="66" spans="1:12" x14ac:dyDescent="0.25">
      <c r="A66" s="48" t="s">
        <v>15</v>
      </c>
      <c r="B66" s="48" t="s">
        <v>239</v>
      </c>
      <c r="C66" s="46" t="s">
        <v>72</v>
      </c>
      <c r="D66" s="46"/>
      <c r="E66" s="46" t="s">
        <v>18</v>
      </c>
      <c r="F66" s="44">
        <f t="shared" si="3"/>
        <v>1766.6885000000002</v>
      </c>
      <c r="G66" s="50">
        <v>1303.6880000000001</v>
      </c>
      <c r="H66" s="50">
        <v>1465.463</v>
      </c>
      <c r="I66" s="50">
        <v>2104.6680000000001</v>
      </c>
      <c r="J66" s="50">
        <v>1744.79</v>
      </c>
      <c r="K66" s="50">
        <v>2128.0010000000002</v>
      </c>
      <c r="L66" s="50">
        <v>1405.376</v>
      </c>
    </row>
    <row r="67" spans="1:12" x14ac:dyDescent="0.25">
      <c r="A67" s="48" t="s">
        <v>15</v>
      </c>
      <c r="B67" s="48" t="s">
        <v>239</v>
      </c>
      <c r="C67" s="46" t="s">
        <v>55</v>
      </c>
      <c r="D67" s="46"/>
      <c r="E67" s="46" t="s">
        <v>18</v>
      </c>
      <c r="F67" s="44">
        <f t="shared" si="3"/>
        <v>1764.4315000000001</v>
      </c>
      <c r="G67" s="50">
        <v>772.84500000000003</v>
      </c>
      <c r="H67" s="50">
        <v>1018.351</v>
      </c>
      <c r="I67" s="50">
        <v>1199.029</v>
      </c>
      <c r="J67" s="50">
        <v>2112.355</v>
      </c>
      <c r="K67" s="50">
        <v>1452.7370000000001</v>
      </c>
      <c r="L67" s="50">
        <v>2076.1260000000002</v>
      </c>
    </row>
    <row r="68" spans="1:12" x14ac:dyDescent="0.25">
      <c r="A68" s="48" t="s">
        <v>15</v>
      </c>
      <c r="B68" s="48" t="s">
        <v>239</v>
      </c>
      <c r="C68" s="46" t="s">
        <v>51</v>
      </c>
      <c r="D68" s="46"/>
      <c r="E68" s="46" t="s">
        <v>18</v>
      </c>
      <c r="F68" s="44">
        <f t="shared" si="3"/>
        <v>1633.5169999999998</v>
      </c>
      <c r="G68" s="50">
        <v>1672.201</v>
      </c>
      <c r="H68" s="50">
        <v>1376.127</v>
      </c>
      <c r="I68" s="50">
        <v>1057.0509999999999</v>
      </c>
      <c r="J68" s="50">
        <v>2007.5039999999999</v>
      </c>
      <c r="K68" s="50">
        <v>1755.52</v>
      </c>
      <c r="L68" s="50">
        <v>1511.5139999999999</v>
      </c>
    </row>
    <row r="69" spans="1:12" x14ac:dyDescent="0.25">
      <c r="A69" s="48" t="s">
        <v>15</v>
      </c>
      <c r="B69" s="48" t="s">
        <v>239</v>
      </c>
      <c r="C69" s="46" t="s">
        <v>54</v>
      </c>
      <c r="D69" s="46"/>
      <c r="E69" s="46" t="s">
        <v>18</v>
      </c>
      <c r="F69" s="44">
        <f t="shared" si="3"/>
        <v>1468.529</v>
      </c>
      <c r="G69" s="50">
        <v>1086.1500000000001</v>
      </c>
      <c r="H69" s="50">
        <v>1707.723</v>
      </c>
      <c r="I69" s="50">
        <v>524.40200000000004</v>
      </c>
      <c r="J69" s="50">
        <v>2064.46</v>
      </c>
      <c r="K69" s="50">
        <v>898.00800000000004</v>
      </c>
      <c r="L69" s="50">
        <v>2039.05</v>
      </c>
    </row>
    <row r="70" spans="1:12" x14ac:dyDescent="0.25">
      <c r="A70" s="48" t="s">
        <v>15</v>
      </c>
      <c r="B70" s="48" t="s">
        <v>239</v>
      </c>
      <c r="C70" s="46" t="s">
        <v>68</v>
      </c>
      <c r="D70" s="46"/>
      <c r="E70" s="46" t="s">
        <v>18</v>
      </c>
      <c r="F70" s="44">
        <f t="shared" si="3"/>
        <v>1458.7255</v>
      </c>
      <c r="G70" s="50">
        <v>740.92700000000002</v>
      </c>
      <c r="H70" s="50">
        <v>776.75099999999998</v>
      </c>
      <c r="I70" s="50">
        <v>917.93700000000001</v>
      </c>
      <c r="J70" s="50">
        <v>906.20500000000004</v>
      </c>
      <c r="K70" s="50">
        <v>1706.663</v>
      </c>
      <c r="L70" s="50">
        <v>1210.788</v>
      </c>
    </row>
    <row r="71" spans="1:12" x14ac:dyDescent="0.25">
      <c r="A71" s="48" t="s">
        <v>15</v>
      </c>
      <c r="B71" s="48" t="s">
        <v>239</v>
      </c>
      <c r="C71" s="46" t="s">
        <v>99</v>
      </c>
      <c r="D71" s="46"/>
      <c r="E71" s="46" t="s">
        <v>18</v>
      </c>
      <c r="F71" s="44">
        <f t="shared" ref="F71:F134" si="4">SUM(K71:L71)/2</f>
        <v>1424.2645</v>
      </c>
      <c r="G71" s="50">
        <v>8.3339999999999996</v>
      </c>
      <c r="H71" s="50">
        <v>10.409000000000001</v>
      </c>
      <c r="I71" s="50">
        <v>15.343</v>
      </c>
      <c r="J71" s="50">
        <v>48.889000000000003</v>
      </c>
      <c r="K71" s="50">
        <v>46.332999999999998</v>
      </c>
      <c r="L71" s="50">
        <v>2802.1959999999999</v>
      </c>
    </row>
    <row r="72" spans="1:12" x14ac:dyDescent="0.25">
      <c r="A72" s="48" t="s">
        <v>15</v>
      </c>
      <c r="B72" s="48" t="s">
        <v>239</v>
      </c>
      <c r="C72" s="46" t="s">
        <v>47</v>
      </c>
      <c r="D72" s="46"/>
      <c r="E72" s="46" t="s">
        <v>18</v>
      </c>
      <c r="F72" s="44">
        <f t="shared" si="4"/>
        <v>1408.4155000000001</v>
      </c>
      <c r="G72" s="50">
        <v>748.48199999999997</v>
      </c>
      <c r="H72" s="50">
        <v>981.154</v>
      </c>
      <c r="I72" s="50">
        <v>643.62800000000004</v>
      </c>
      <c r="J72" s="50">
        <v>895.47500000000002</v>
      </c>
      <c r="K72" s="50">
        <v>1563.45</v>
      </c>
      <c r="L72" s="50">
        <v>1253.3810000000001</v>
      </c>
    </row>
    <row r="73" spans="1:12" x14ac:dyDescent="0.25">
      <c r="A73" s="48" t="s">
        <v>15</v>
      </c>
      <c r="B73" s="48" t="s">
        <v>239</v>
      </c>
      <c r="C73" s="46" t="s">
        <v>144</v>
      </c>
      <c r="D73" s="46"/>
      <c r="E73" s="46" t="s">
        <v>18</v>
      </c>
      <c r="F73" s="44">
        <f t="shared" si="4"/>
        <v>1386.9829999999999</v>
      </c>
      <c r="G73" s="50">
        <v>122.467</v>
      </c>
      <c r="H73" s="50">
        <v>157.124</v>
      </c>
      <c r="I73" s="50">
        <v>463.34699999999998</v>
      </c>
      <c r="J73" s="50">
        <v>1542.2090000000001</v>
      </c>
      <c r="K73" s="50">
        <v>994.51900000000001</v>
      </c>
      <c r="L73" s="50">
        <v>1779.4469999999999</v>
      </c>
    </row>
    <row r="74" spans="1:12" x14ac:dyDescent="0.25">
      <c r="A74" s="48" t="s">
        <v>15</v>
      </c>
      <c r="B74" s="48" t="s">
        <v>239</v>
      </c>
      <c r="C74" s="46" t="s">
        <v>141</v>
      </c>
      <c r="D74" s="46"/>
      <c r="E74" s="46" t="s">
        <v>18</v>
      </c>
      <c r="F74" s="44">
        <f t="shared" si="4"/>
        <v>1292.9204999999999</v>
      </c>
      <c r="G74" s="50">
        <v>100.629</v>
      </c>
      <c r="H74" s="50">
        <v>272.798</v>
      </c>
      <c r="I74" s="50">
        <v>34.006999999999998</v>
      </c>
      <c r="J74" s="50">
        <v>135.47200000000001</v>
      </c>
      <c r="K74" s="50">
        <v>510.11200000000002</v>
      </c>
      <c r="L74" s="50">
        <v>2075.7289999999998</v>
      </c>
    </row>
    <row r="75" spans="1:12" x14ac:dyDescent="0.25">
      <c r="A75" s="48" t="s">
        <v>15</v>
      </c>
      <c r="B75" s="48" t="s">
        <v>239</v>
      </c>
      <c r="C75" s="46" t="s">
        <v>67</v>
      </c>
      <c r="D75" s="46"/>
      <c r="E75" s="46" t="s">
        <v>18</v>
      </c>
      <c r="F75" s="44">
        <f t="shared" si="4"/>
        <v>1279.319</v>
      </c>
      <c r="G75" s="50">
        <v>581.05600000000004</v>
      </c>
      <c r="H75" s="50">
        <v>2136.1320000000001</v>
      </c>
      <c r="I75" s="50">
        <v>1404.5070000000001</v>
      </c>
      <c r="J75" s="50">
        <v>1580.5530000000001</v>
      </c>
      <c r="K75" s="50">
        <v>1919.6369999999999</v>
      </c>
      <c r="L75" s="50">
        <v>639.00099999999998</v>
      </c>
    </row>
    <row r="76" spans="1:12" x14ac:dyDescent="0.25">
      <c r="A76" s="48" t="s">
        <v>15</v>
      </c>
      <c r="B76" s="48" t="s">
        <v>239</v>
      </c>
      <c r="C76" s="46" t="s">
        <v>42</v>
      </c>
      <c r="D76" s="46"/>
      <c r="E76" s="46" t="s">
        <v>18</v>
      </c>
      <c r="F76" s="44">
        <f t="shared" si="4"/>
        <v>1248.893</v>
      </c>
      <c r="G76" s="50">
        <v>342.28399999999999</v>
      </c>
      <c r="H76" s="50">
        <v>825.24099999999999</v>
      </c>
      <c r="I76" s="50">
        <v>4267.4889999999996</v>
      </c>
      <c r="J76" s="50">
        <v>2350.482</v>
      </c>
      <c r="K76" s="50">
        <v>1385.6120000000001</v>
      </c>
      <c r="L76" s="50">
        <v>1112.174</v>
      </c>
    </row>
    <row r="77" spans="1:12" x14ac:dyDescent="0.25">
      <c r="A77" s="48" t="s">
        <v>15</v>
      </c>
      <c r="B77" s="48" t="s">
        <v>239</v>
      </c>
      <c r="C77" s="46" t="s">
        <v>73</v>
      </c>
      <c r="D77" s="46"/>
      <c r="E77" s="46" t="s">
        <v>18</v>
      </c>
      <c r="F77" s="44">
        <f t="shared" si="4"/>
        <v>1125.4665</v>
      </c>
      <c r="G77" s="50">
        <v>1229.8399999999999</v>
      </c>
      <c r="H77" s="50">
        <v>1324.048</v>
      </c>
      <c r="I77" s="50">
        <v>1729.6289999999999</v>
      </c>
      <c r="J77" s="50">
        <v>1832.539</v>
      </c>
      <c r="K77" s="50">
        <v>1190.4010000000001</v>
      </c>
      <c r="L77" s="50">
        <v>1060.5319999999999</v>
      </c>
    </row>
    <row r="78" spans="1:12" x14ac:dyDescent="0.25">
      <c r="A78" s="48" t="s">
        <v>15</v>
      </c>
      <c r="B78" s="48" t="s">
        <v>239</v>
      </c>
      <c r="C78" s="46" t="s">
        <v>155</v>
      </c>
      <c r="D78" s="46"/>
      <c r="E78" s="46" t="s">
        <v>18</v>
      </c>
      <c r="F78" s="44">
        <f t="shared" si="4"/>
        <v>984.88350000000003</v>
      </c>
      <c r="G78" s="50">
        <v>654.13199999999995</v>
      </c>
      <c r="H78" s="50">
        <v>101.52800000000001</v>
      </c>
      <c r="I78" s="50">
        <v>277.97300000000001</v>
      </c>
      <c r="J78" s="50">
        <v>731.56399999999996</v>
      </c>
      <c r="K78" s="50">
        <v>1606.0540000000001</v>
      </c>
      <c r="L78" s="50">
        <v>363.71300000000002</v>
      </c>
    </row>
    <row r="79" spans="1:12" x14ac:dyDescent="0.25">
      <c r="A79" s="48" t="s">
        <v>15</v>
      </c>
      <c r="B79" s="48" t="s">
        <v>239</v>
      </c>
      <c r="C79" s="46" t="s">
        <v>169</v>
      </c>
      <c r="D79" s="46"/>
      <c r="E79" s="46" t="s">
        <v>18</v>
      </c>
      <c r="F79" s="44">
        <f t="shared" si="4"/>
        <v>832.52600000000007</v>
      </c>
      <c r="G79" s="50">
        <v>2.4009999999999998</v>
      </c>
      <c r="H79" s="50">
        <v>461.37700000000001</v>
      </c>
      <c r="I79" s="50">
        <v>1078.335</v>
      </c>
      <c r="J79" s="50">
        <v>803.07100000000003</v>
      </c>
      <c r="K79" s="50">
        <v>847.47</v>
      </c>
      <c r="L79" s="50">
        <v>817.58199999999999</v>
      </c>
    </row>
    <row r="80" spans="1:12" x14ac:dyDescent="0.25">
      <c r="A80" s="48" t="s">
        <v>15</v>
      </c>
      <c r="B80" s="48" t="s">
        <v>239</v>
      </c>
      <c r="C80" s="46" t="s">
        <v>77</v>
      </c>
      <c r="D80" s="46"/>
      <c r="E80" s="46" t="s">
        <v>18</v>
      </c>
      <c r="F80" s="44">
        <f t="shared" si="4"/>
        <v>793.83249999999998</v>
      </c>
      <c r="G80" s="50">
        <v>64.751000000000005</v>
      </c>
      <c r="H80" s="50">
        <v>16.259</v>
      </c>
      <c r="I80" s="50">
        <v>1330.0519999999999</v>
      </c>
      <c r="J80" s="50">
        <v>19.411999999999999</v>
      </c>
      <c r="K80" s="50">
        <v>1572.385</v>
      </c>
      <c r="L80" s="50">
        <v>15.28</v>
      </c>
    </row>
    <row r="81" spans="1:12" x14ac:dyDescent="0.25">
      <c r="A81" s="48" t="s">
        <v>15</v>
      </c>
      <c r="B81" s="48" t="s">
        <v>239</v>
      </c>
      <c r="C81" s="46" t="s">
        <v>91</v>
      </c>
      <c r="D81" s="46"/>
      <c r="E81" s="46" t="s">
        <v>18</v>
      </c>
      <c r="F81" s="44">
        <f t="shared" si="4"/>
        <v>734.10199999999998</v>
      </c>
      <c r="G81" s="50">
        <v>1734.5250000000001</v>
      </c>
      <c r="H81" s="50">
        <v>579.91399999999999</v>
      </c>
      <c r="I81" s="50">
        <v>519.79100000000005</v>
      </c>
      <c r="J81" s="50">
        <v>301.71199999999999</v>
      </c>
      <c r="K81" s="50">
        <v>474.911</v>
      </c>
      <c r="L81" s="50">
        <v>993.29300000000001</v>
      </c>
    </row>
    <row r="82" spans="1:12" x14ac:dyDescent="0.25">
      <c r="A82" s="48" t="s">
        <v>15</v>
      </c>
      <c r="B82" s="48" t="s">
        <v>239</v>
      </c>
      <c r="C82" s="46" t="s">
        <v>119</v>
      </c>
      <c r="D82" s="46"/>
      <c r="E82" s="46" t="s">
        <v>18</v>
      </c>
      <c r="F82" s="44">
        <f t="shared" si="4"/>
        <v>702.7595</v>
      </c>
      <c r="G82" s="50">
        <v>406.11200000000002</v>
      </c>
      <c r="H82" s="50">
        <v>842.46400000000006</v>
      </c>
      <c r="I82" s="50">
        <v>1038.6130000000001</v>
      </c>
      <c r="J82" s="50">
        <v>602.06299999999999</v>
      </c>
      <c r="K82" s="50">
        <v>1138.818</v>
      </c>
      <c r="L82" s="50">
        <v>266.70100000000002</v>
      </c>
    </row>
    <row r="83" spans="1:12" x14ac:dyDescent="0.25">
      <c r="A83" s="48" t="s">
        <v>15</v>
      </c>
      <c r="B83" s="48" t="s">
        <v>239</v>
      </c>
      <c r="C83" s="46" t="s">
        <v>64</v>
      </c>
      <c r="D83" s="46"/>
      <c r="E83" s="46" t="s">
        <v>18</v>
      </c>
      <c r="F83" s="44">
        <f t="shared" si="4"/>
        <v>697.779</v>
      </c>
      <c r="G83" s="50">
        <v>647.17700000000002</v>
      </c>
      <c r="H83" s="50">
        <v>1384.13</v>
      </c>
      <c r="I83" s="50">
        <v>1890.9580000000001</v>
      </c>
      <c r="J83" s="50">
        <v>1133.49</v>
      </c>
      <c r="K83" s="50">
        <v>558.61800000000005</v>
      </c>
      <c r="L83" s="50">
        <v>836.94</v>
      </c>
    </row>
    <row r="84" spans="1:12" x14ac:dyDescent="0.25">
      <c r="A84" s="48" t="s">
        <v>15</v>
      </c>
      <c r="B84" s="48" t="s">
        <v>239</v>
      </c>
      <c r="C84" s="46" t="s">
        <v>32</v>
      </c>
      <c r="D84" s="46"/>
      <c r="E84" s="46" t="s">
        <v>18</v>
      </c>
      <c r="F84" s="44">
        <f t="shared" si="4"/>
        <v>686.35149999999999</v>
      </c>
      <c r="G84" s="50">
        <v>734.29899999999998</v>
      </c>
      <c r="H84" s="50">
        <v>501.49799999999999</v>
      </c>
      <c r="I84" s="50">
        <v>2591.607</v>
      </c>
      <c r="J84" s="50">
        <v>2172.268</v>
      </c>
      <c r="K84" s="50">
        <v>1051.0360000000001</v>
      </c>
      <c r="L84" s="50">
        <v>321.66699999999997</v>
      </c>
    </row>
    <row r="85" spans="1:12" x14ac:dyDescent="0.25">
      <c r="A85" s="48" t="s">
        <v>15</v>
      </c>
      <c r="B85" s="48" t="s">
        <v>239</v>
      </c>
      <c r="C85" s="46" t="s">
        <v>111</v>
      </c>
      <c r="D85" s="46"/>
      <c r="E85" s="46" t="s">
        <v>18</v>
      </c>
      <c r="F85" s="44">
        <f t="shared" si="4"/>
        <v>669.86500000000001</v>
      </c>
      <c r="G85" s="50">
        <v>220.65</v>
      </c>
      <c r="H85" s="50">
        <v>350.54199999999997</v>
      </c>
      <c r="I85" s="50">
        <v>360.3</v>
      </c>
      <c r="J85" s="50">
        <v>323.37700000000001</v>
      </c>
      <c r="K85" s="50">
        <v>1200.8800000000001</v>
      </c>
      <c r="L85" s="50">
        <v>138.85</v>
      </c>
    </row>
    <row r="86" spans="1:12" x14ac:dyDescent="0.25">
      <c r="A86" s="48" t="s">
        <v>15</v>
      </c>
      <c r="B86" s="48" t="s">
        <v>239</v>
      </c>
      <c r="C86" s="46" t="s">
        <v>157</v>
      </c>
      <c r="D86" s="46"/>
      <c r="E86" s="46" t="s">
        <v>18</v>
      </c>
      <c r="F86" s="44">
        <f t="shared" si="4"/>
        <v>663.66150000000005</v>
      </c>
      <c r="G86" s="50">
        <v>95.721000000000004</v>
      </c>
      <c r="H86" s="50">
        <v>526.17100000000005</v>
      </c>
      <c r="I86" s="50">
        <v>350.92200000000003</v>
      </c>
      <c r="J86" s="50">
        <v>187.27600000000001</v>
      </c>
      <c r="K86" s="50">
        <v>165.48699999999999</v>
      </c>
      <c r="L86" s="50">
        <v>1161.836</v>
      </c>
    </row>
    <row r="87" spans="1:12" x14ac:dyDescent="0.25">
      <c r="A87" s="48" t="s">
        <v>15</v>
      </c>
      <c r="B87" s="48" t="s">
        <v>239</v>
      </c>
      <c r="C87" s="46" t="s">
        <v>102</v>
      </c>
      <c r="D87" s="46"/>
      <c r="E87" s="46" t="s">
        <v>18</v>
      </c>
      <c r="F87" s="44">
        <f t="shared" si="4"/>
        <v>647.79199999999992</v>
      </c>
      <c r="G87" s="50">
        <v>332.59500000000003</v>
      </c>
      <c r="H87" s="50">
        <v>252.72900000000001</v>
      </c>
      <c r="I87" s="50">
        <v>427.16300000000001</v>
      </c>
      <c r="J87" s="50">
        <v>1112.31</v>
      </c>
      <c r="K87" s="50">
        <v>591.05799999999999</v>
      </c>
      <c r="L87" s="50">
        <v>704.52599999999995</v>
      </c>
    </row>
    <row r="88" spans="1:12" x14ac:dyDescent="0.25">
      <c r="A88" s="48" t="s">
        <v>15</v>
      </c>
      <c r="B88" s="48" t="s">
        <v>239</v>
      </c>
      <c r="C88" s="46" t="s">
        <v>129</v>
      </c>
      <c r="D88" s="46"/>
      <c r="E88" s="46" t="s">
        <v>18</v>
      </c>
      <c r="F88" s="44">
        <f t="shared" si="4"/>
        <v>642.43150000000003</v>
      </c>
      <c r="G88" s="50">
        <v>150.84800000000001</v>
      </c>
      <c r="H88" s="50">
        <v>54.77</v>
      </c>
      <c r="I88" s="50">
        <v>366.07400000000001</v>
      </c>
      <c r="J88" s="50">
        <v>113.333</v>
      </c>
      <c r="K88" s="50">
        <v>410.32600000000002</v>
      </c>
      <c r="L88" s="50">
        <v>874.53700000000003</v>
      </c>
    </row>
    <row r="89" spans="1:12" x14ac:dyDescent="0.25">
      <c r="A89" s="48" t="s">
        <v>15</v>
      </c>
      <c r="B89" s="48" t="s">
        <v>239</v>
      </c>
      <c r="C89" s="46" t="s">
        <v>82</v>
      </c>
      <c r="D89" s="46"/>
      <c r="E89" s="46" t="s">
        <v>18</v>
      </c>
      <c r="F89" s="44">
        <f t="shared" si="4"/>
        <v>605.24400000000003</v>
      </c>
      <c r="G89" s="50">
        <v>40.131999999999998</v>
      </c>
      <c r="H89" s="50">
        <v>34.682000000000002</v>
      </c>
      <c r="I89" s="50">
        <v>9158.2860000000001</v>
      </c>
      <c r="J89" s="50">
        <v>474.87</v>
      </c>
      <c r="K89" s="50">
        <v>985.25400000000002</v>
      </c>
      <c r="L89" s="50">
        <v>225.23400000000001</v>
      </c>
    </row>
    <row r="90" spans="1:12" x14ac:dyDescent="0.25">
      <c r="A90" s="48" t="s">
        <v>15</v>
      </c>
      <c r="B90" s="48" t="s">
        <v>239</v>
      </c>
      <c r="C90" s="46" t="s">
        <v>167</v>
      </c>
      <c r="D90" s="46"/>
      <c r="E90" s="46" t="s">
        <v>18</v>
      </c>
      <c r="F90" s="44">
        <f t="shared" si="4"/>
        <v>512.87599999999998</v>
      </c>
      <c r="G90" s="50">
        <v>170.584</v>
      </c>
      <c r="H90" s="50">
        <v>241.071</v>
      </c>
      <c r="I90" s="50">
        <v>28.097999999999999</v>
      </c>
      <c r="J90" s="50">
        <v>4.8230000000000004</v>
      </c>
      <c r="K90" s="50">
        <v>927.73</v>
      </c>
      <c r="L90" s="50">
        <v>98.022000000000006</v>
      </c>
    </row>
    <row r="91" spans="1:12" x14ac:dyDescent="0.25">
      <c r="A91" s="48" t="s">
        <v>15</v>
      </c>
      <c r="B91" s="48" t="s">
        <v>239</v>
      </c>
      <c r="C91" s="46" t="s">
        <v>59</v>
      </c>
      <c r="D91" s="46"/>
      <c r="E91" s="46" t="s">
        <v>18</v>
      </c>
      <c r="F91" s="44">
        <f t="shared" si="4"/>
        <v>471.34999999999997</v>
      </c>
      <c r="G91" s="50" t="s">
        <v>60</v>
      </c>
      <c r="H91" s="50">
        <v>0.53800000000000003</v>
      </c>
      <c r="I91" s="50">
        <v>35.710999999999999</v>
      </c>
      <c r="J91" s="50">
        <v>1210.42</v>
      </c>
      <c r="K91" s="50">
        <v>14.991</v>
      </c>
      <c r="L91" s="50">
        <v>927.70899999999995</v>
      </c>
    </row>
    <row r="92" spans="1:12" x14ac:dyDescent="0.25">
      <c r="A92" s="48" t="s">
        <v>15</v>
      </c>
      <c r="B92" s="48" t="s">
        <v>239</v>
      </c>
      <c r="C92" s="46" t="s">
        <v>85</v>
      </c>
      <c r="D92" s="46"/>
      <c r="E92" s="46" t="s">
        <v>18</v>
      </c>
      <c r="F92" s="44">
        <f t="shared" si="4"/>
        <v>419.36099999999999</v>
      </c>
      <c r="G92" s="50">
        <v>296.74299999999999</v>
      </c>
      <c r="H92" s="50">
        <v>15.282</v>
      </c>
      <c r="I92" s="50">
        <v>58.960999999999999</v>
      </c>
      <c r="J92" s="50">
        <v>2.9</v>
      </c>
      <c r="K92" s="50">
        <v>66.084999999999994</v>
      </c>
      <c r="L92" s="50">
        <v>772.63699999999994</v>
      </c>
    </row>
    <row r="93" spans="1:12" x14ac:dyDescent="0.25">
      <c r="A93" s="48" t="s">
        <v>15</v>
      </c>
      <c r="B93" s="48" t="s">
        <v>239</v>
      </c>
      <c r="C93" s="46" t="s">
        <v>34</v>
      </c>
      <c r="D93" s="46"/>
      <c r="E93" s="46" t="s">
        <v>18</v>
      </c>
      <c r="F93" s="44">
        <f t="shared" si="4"/>
        <v>389.15999999999997</v>
      </c>
      <c r="G93" s="50">
        <v>844.26</v>
      </c>
      <c r="H93" s="50">
        <v>1279.6769999999999</v>
      </c>
      <c r="I93" s="50">
        <v>2630.7539999999999</v>
      </c>
      <c r="J93" s="50">
        <v>1714.5239999999999</v>
      </c>
      <c r="K93" s="50">
        <v>33.159999999999997</v>
      </c>
      <c r="L93" s="50">
        <v>745.16</v>
      </c>
    </row>
    <row r="94" spans="1:12" x14ac:dyDescent="0.25">
      <c r="A94" s="48" t="s">
        <v>15</v>
      </c>
      <c r="B94" s="48" t="s">
        <v>239</v>
      </c>
      <c r="C94" s="46" t="s">
        <v>105</v>
      </c>
      <c r="D94" s="46"/>
      <c r="E94" s="46" t="s">
        <v>18</v>
      </c>
      <c r="F94" s="44">
        <f t="shared" si="4"/>
        <v>369.90250000000003</v>
      </c>
      <c r="G94" s="50">
        <v>434.27600000000001</v>
      </c>
      <c r="H94" s="50">
        <v>417.21800000000002</v>
      </c>
      <c r="I94" s="50">
        <v>688.41399999999999</v>
      </c>
      <c r="J94" s="50">
        <v>1540.366</v>
      </c>
      <c r="K94" s="50">
        <v>145.12700000000001</v>
      </c>
      <c r="L94" s="50">
        <v>594.678</v>
      </c>
    </row>
    <row r="95" spans="1:12" x14ac:dyDescent="0.25">
      <c r="A95" s="48" t="s">
        <v>15</v>
      </c>
      <c r="B95" s="48" t="s">
        <v>239</v>
      </c>
      <c r="C95" s="46" t="s">
        <v>171</v>
      </c>
      <c r="D95" s="46"/>
      <c r="E95" s="46" t="s">
        <v>18</v>
      </c>
      <c r="F95" s="44">
        <f t="shared" si="4"/>
        <v>365.09750000000003</v>
      </c>
      <c r="G95" s="50">
        <v>308.98099999999999</v>
      </c>
      <c r="H95" s="50">
        <v>394.24900000000002</v>
      </c>
      <c r="I95" s="50">
        <v>506.96899999999999</v>
      </c>
      <c r="J95" s="50">
        <v>1017.587</v>
      </c>
      <c r="K95" s="50">
        <v>203.41300000000001</v>
      </c>
      <c r="L95" s="50">
        <v>526.78200000000004</v>
      </c>
    </row>
    <row r="96" spans="1:12" x14ac:dyDescent="0.25">
      <c r="A96" s="48" t="s">
        <v>15</v>
      </c>
      <c r="B96" s="48" t="s">
        <v>239</v>
      </c>
      <c r="C96" s="46" t="s">
        <v>94</v>
      </c>
      <c r="D96" s="46"/>
      <c r="E96" s="46" t="s">
        <v>18</v>
      </c>
      <c r="F96" s="44">
        <f t="shared" si="4"/>
        <v>364.97149999999999</v>
      </c>
      <c r="G96" s="50">
        <v>505.91800000000001</v>
      </c>
      <c r="H96" s="50">
        <v>154.82300000000001</v>
      </c>
      <c r="I96" s="50">
        <v>180.643</v>
      </c>
      <c r="J96" s="50">
        <v>0.47299999999999998</v>
      </c>
      <c r="K96" s="50">
        <v>122.59399999999999</v>
      </c>
      <c r="L96" s="50">
        <v>607.34900000000005</v>
      </c>
    </row>
    <row r="97" spans="1:12" x14ac:dyDescent="0.25">
      <c r="A97" s="48" t="s">
        <v>15</v>
      </c>
      <c r="B97" s="48" t="s">
        <v>239</v>
      </c>
      <c r="C97" s="46" t="s">
        <v>131</v>
      </c>
      <c r="D97" s="46"/>
      <c r="E97" s="46" t="s">
        <v>18</v>
      </c>
      <c r="F97" s="44">
        <f t="shared" si="4"/>
        <v>335.11450000000002</v>
      </c>
      <c r="G97" s="50">
        <v>1.6850000000000001</v>
      </c>
      <c r="H97" s="50">
        <v>1.0820000000000001</v>
      </c>
      <c r="I97" s="50">
        <v>5.4610000000000003</v>
      </c>
      <c r="J97" s="50">
        <v>0.20499999999999999</v>
      </c>
      <c r="K97" s="50">
        <v>12.157</v>
      </c>
      <c r="L97" s="50">
        <v>658.072</v>
      </c>
    </row>
    <row r="98" spans="1:12" x14ac:dyDescent="0.25">
      <c r="A98" s="48" t="s">
        <v>15</v>
      </c>
      <c r="B98" s="48" t="s">
        <v>239</v>
      </c>
      <c r="C98" s="46" t="s">
        <v>100</v>
      </c>
      <c r="D98" s="46"/>
      <c r="E98" s="46" t="s">
        <v>18</v>
      </c>
      <c r="F98" s="44">
        <f t="shared" si="4"/>
        <v>322.89949999999999</v>
      </c>
      <c r="G98" s="50">
        <v>324.06200000000001</v>
      </c>
      <c r="H98" s="50">
        <v>521.81200000000001</v>
      </c>
      <c r="I98" s="50">
        <v>665.20600000000002</v>
      </c>
      <c r="J98" s="50">
        <v>530.00800000000004</v>
      </c>
      <c r="K98" s="50">
        <v>431.673</v>
      </c>
      <c r="L98" s="50">
        <v>214.126</v>
      </c>
    </row>
    <row r="99" spans="1:12" x14ac:dyDescent="0.25">
      <c r="A99" s="48" t="s">
        <v>15</v>
      </c>
      <c r="B99" s="48" t="s">
        <v>239</v>
      </c>
      <c r="C99" s="46" t="s">
        <v>172</v>
      </c>
      <c r="D99" s="46"/>
      <c r="E99" s="46" t="s">
        <v>18</v>
      </c>
      <c r="F99" s="44">
        <f t="shared" si="4"/>
        <v>319.91299999999995</v>
      </c>
      <c r="G99" s="50">
        <v>260.55799999999999</v>
      </c>
      <c r="H99" s="50">
        <v>516.17899999999997</v>
      </c>
      <c r="I99" s="50">
        <v>600.68200000000002</v>
      </c>
      <c r="J99" s="50">
        <v>708.43299999999999</v>
      </c>
      <c r="K99" s="50">
        <v>620.37199999999996</v>
      </c>
      <c r="L99" s="50">
        <v>19.454000000000001</v>
      </c>
    </row>
    <row r="100" spans="1:12" x14ac:dyDescent="0.25">
      <c r="A100" s="48" t="s">
        <v>15</v>
      </c>
      <c r="B100" s="48" t="s">
        <v>239</v>
      </c>
      <c r="C100" s="46" t="s">
        <v>88</v>
      </c>
      <c r="D100" s="46"/>
      <c r="E100" s="46" t="s">
        <v>18</v>
      </c>
      <c r="F100" s="44">
        <f t="shared" si="4"/>
        <v>315.96699999999998</v>
      </c>
      <c r="G100" s="50">
        <v>1784.5129999999999</v>
      </c>
      <c r="H100" s="50">
        <v>2043.3230000000001</v>
      </c>
      <c r="I100" s="50">
        <v>836.55499999999995</v>
      </c>
      <c r="J100" s="50">
        <v>383.94200000000001</v>
      </c>
      <c r="K100" s="50">
        <v>491.98399999999998</v>
      </c>
      <c r="L100" s="50">
        <v>139.94999999999999</v>
      </c>
    </row>
    <row r="101" spans="1:12" x14ac:dyDescent="0.25">
      <c r="A101" s="48" t="s">
        <v>15</v>
      </c>
      <c r="B101" s="48" t="s">
        <v>239</v>
      </c>
      <c r="C101" s="46" t="s">
        <v>66</v>
      </c>
      <c r="D101" s="46"/>
      <c r="E101" s="46" t="s">
        <v>18</v>
      </c>
      <c r="F101" s="44">
        <f t="shared" si="4"/>
        <v>304.916</v>
      </c>
      <c r="G101" s="50">
        <v>22.175000000000001</v>
      </c>
      <c r="H101" s="50">
        <v>46.719000000000001</v>
      </c>
      <c r="I101" s="50">
        <v>26.478000000000002</v>
      </c>
      <c r="J101" s="50">
        <v>71.94</v>
      </c>
      <c r="K101" s="50">
        <v>1.7809999999999999</v>
      </c>
      <c r="L101" s="50">
        <v>608.05100000000004</v>
      </c>
    </row>
    <row r="102" spans="1:12" x14ac:dyDescent="0.25">
      <c r="A102" s="48" t="s">
        <v>15</v>
      </c>
      <c r="B102" s="48" t="s">
        <v>239</v>
      </c>
      <c r="C102" s="46" t="s">
        <v>142</v>
      </c>
      <c r="D102" s="46"/>
      <c r="E102" s="46" t="s">
        <v>18</v>
      </c>
      <c r="F102" s="44">
        <f t="shared" si="4"/>
        <v>298.06</v>
      </c>
      <c r="G102" s="50">
        <v>300.50799999999998</v>
      </c>
      <c r="H102" s="50">
        <v>412.01299999999998</v>
      </c>
      <c r="I102" s="50">
        <v>107.931</v>
      </c>
      <c r="J102" s="50" t="s">
        <v>60</v>
      </c>
      <c r="K102" s="50">
        <v>484.62099999999998</v>
      </c>
      <c r="L102" s="50">
        <v>111.499</v>
      </c>
    </row>
    <row r="103" spans="1:12" x14ac:dyDescent="0.25">
      <c r="A103" s="48" t="s">
        <v>15</v>
      </c>
      <c r="B103" s="48" t="s">
        <v>239</v>
      </c>
      <c r="C103" s="46" t="s">
        <v>106</v>
      </c>
      <c r="D103" s="46"/>
      <c r="E103" s="46" t="s">
        <v>18</v>
      </c>
      <c r="F103" s="44">
        <f t="shared" si="4"/>
        <v>277.58499999999998</v>
      </c>
      <c r="G103" s="50">
        <v>198.642</v>
      </c>
      <c r="H103" s="50">
        <v>155.74</v>
      </c>
      <c r="I103" s="50">
        <v>182.42099999999999</v>
      </c>
      <c r="J103" s="50">
        <v>257.76299999999998</v>
      </c>
      <c r="K103" s="50">
        <v>376.85199999999998</v>
      </c>
      <c r="L103" s="50">
        <v>178.31800000000001</v>
      </c>
    </row>
    <row r="104" spans="1:12" x14ac:dyDescent="0.25">
      <c r="A104" s="48" t="s">
        <v>15</v>
      </c>
      <c r="B104" s="48" t="s">
        <v>239</v>
      </c>
      <c r="C104" s="46" t="s">
        <v>151</v>
      </c>
      <c r="D104" s="46"/>
      <c r="E104" s="46" t="s">
        <v>18</v>
      </c>
      <c r="F104" s="44">
        <f t="shared" si="4"/>
        <v>251.11900000000003</v>
      </c>
      <c r="G104" s="50">
        <v>353.56599999999997</v>
      </c>
      <c r="H104" s="50">
        <v>161.494</v>
      </c>
      <c r="I104" s="50">
        <v>116.47499999999999</v>
      </c>
      <c r="J104" s="50">
        <v>106.28700000000001</v>
      </c>
      <c r="K104" s="50">
        <v>148.917</v>
      </c>
      <c r="L104" s="50">
        <v>353.32100000000003</v>
      </c>
    </row>
    <row r="105" spans="1:12" x14ac:dyDescent="0.25">
      <c r="A105" s="48" t="s">
        <v>15</v>
      </c>
      <c r="B105" s="48" t="s">
        <v>239</v>
      </c>
      <c r="C105" s="46" t="s">
        <v>89</v>
      </c>
      <c r="D105" s="46"/>
      <c r="E105" s="46" t="s">
        <v>18</v>
      </c>
      <c r="F105" s="44">
        <f t="shared" si="4"/>
        <v>246.43549999999999</v>
      </c>
      <c r="G105" s="50">
        <v>1304.309</v>
      </c>
      <c r="H105" s="50">
        <v>1140.1369999999999</v>
      </c>
      <c r="I105" s="50">
        <v>2391.4859999999999</v>
      </c>
      <c r="J105" s="50">
        <v>375.17399999999998</v>
      </c>
      <c r="K105" s="50">
        <v>311.90100000000001</v>
      </c>
      <c r="L105" s="50">
        <v>180.97</v>
      </c>
    </row>
    <row r="106" spans="1:12" x14ac:dyDescent="0.25">
      <c r="A106" s="48" t="s">
        <v>15</v>
      </c>
      <c r="B106" s="48" t="s">
        <v>239</v>
      </c>
      <c r="C106" s="46" t="s">
        <v>139</v>
      </c>
      <c r="D106" s="46"/>
      <c r="E106" s="46" t="s">
        <v>18</v>
      </c>
      <c r="F106" s="44">
        <f t="shared" si="4"/>
        <v>241.64</v>
      </c>
      <c r="G106" s="50">
        <v>8.407</v>
      </c>
      <c r="H106" s="50">
        <v>30.122</v>
      </c>
      <c r="I106" s="50">
        <v>2.7290000000000001</v>
      </c>
      <c r="J106" s="50">
        <v>110.63500000000001</v>
      </c>
      <c r="K106" s="50">
        <v>481.755</v>
      </c>
      <c r="L106" s="50">
        <v>1.5249999999999999</v>
      </c>
    </row>
    <row r="107" spans="1:12" x14ac:dyDescent="0.25">
      <c r="A107" s="48" t="s">
        <v>15</v>
      </c>
      <c r="B107" s="48" t="s">
        <v>239</v>
      </c>
      <c r="C107" s="46" t="s">
        <v>115</v>
      </c>
      <c r="D107" s="46"/>
      <c r="E107" s="46" t="s">
        <v>18</v>
      </c>
      <c r="F107" s="44">
        <f t="shared" si="4"/>
        <v>217.065</v>
      </c>
      <c r="G107" s="50">
        <v>6.4850000000000003</v>
      </c>
      <c r="H107" s="50">
        <v>1.4339999999999999</v>
      </c>
      <c r="I107" s="50">
        <v>20.539000000000001</v>
      </c>
      <c r="J107" s="50" t="s">
        <v>60</v>
      </c>
      <c r="K107" s="50">
        <v>224.321</v>
      </c>
      <c r="L107" s="50">
        <v>209.809</v>
      </c>
    </row>
    <row r="108" spans="1:12" x14ac:dyDescent="0.25">
      <c r="A108" s="48" t="s">
        <v>15</v>
      </c>
      <c r="B108" s="48" t="s">
        <v>239</v>
      </c>
      <c r="C108" s="46" t="s">
        <v>114</v>
      </c>
      <c r="D108" s="46"/>
      <c r="E108" s="46" t="s">
        <v>18</v>
      </c>
      <c r="F108" s="44">
        <f t="shared" si="4"/>
        <v>207.78250000000003</v>
      </c>
      <c r="G108" s="50">
        <v>1837.5609999999999</v>
      </c>
      <c r="H108" s="50">
        <v>74.159000000000006</v>
      </c>
      <c r="I108" s="50">
        <v>8.4000000000000005E-2</v>
      </c>
      <c r="J108" s="50" t="s">
        <v>60</v>
      </c>
      <c r="K108" s="50">
        <v>352.55900000000003</v>
      </c>
      <c r="L108" s="50">
        <v>63.006</v>
      </c>
    </row>
    <row r="109" spans="1:12" x14ac:dyDescent="0.25">
      <c r="A109" s="48" t="s">
        <v>15</v>
      </c>
      <c r="B109" s="48" t="s">
        <v>239</v>
      </c>
      <c r="C109" s="46" t="s">
        <v>71</v>
      </c>
      <c r="D109" s="46"/>
      <c r="E109" s="46" t="s">
        <v>18</v>
      </c>
      <c r="F109" s="44">
        <f t="shared" si="4"/>
        <v>201.25399999999999</v>
      </c>
      <c r="G109" s="50">
        <v>81.619</v>
      </c>
      <c r="H109" s="50">
        <v>76.186999999999998</v>
      </c>
      <c r="I109" s="50">
        <v>10.577</v>
      </c>
      <c r="J109" s="50">
        <v>382.86599999999999</v>
      </c>
      <c r="K109" s="50" t="s">
        <v>60</v>
      </c>
      <c r="L109" s="50">
        <v>402.50799999999998</v>
      </c>
    </row>
    <row r="110" spans="1:12" x14ac:dyDescent="0.25">
      <c r="A110" s="48" t="s">
        <v>15</v>
      </c>
      <c r="B110" s="48" t="s">
        <v>239</v>
      </c>
      <c r="C110" s="46" t="s">
        <v>52</v>
      </c>
      <c r="D110" s="46"/>
      <c r="E110" s="46" t="s">
        <v>18</v>
      </c>
      <c r="F110" s="44">
        <f t="shared" si="4"/>
        <v>196.73349999999999</v>
      </c>
      <c r="G110" s="50" t="s">
        <v>60</v>
      </c>
      <c r="H110" s="50" t="s">
        <v>60</v>
      </c>
      <c r="I110" s="50">
        <v>936.37099999999998</v>
      </c>
      <c r="J110" s="50" t="s">
        <v>60</v>
      </c>
      <c r="K110" s="50">
        <v>393.46699999999998</v>
      </c>
      <c r="L110" s="50" t="s">
        <v>60</v>
      </c>
    </row>
    <row r="111" spans="1:12" x14ac:dyDescent="0.25">
      <c r="A111" s="48" t="s">
        <v>15</v>
      </c>
      <c r="B111" s="48" t="s">
        <v>239</v>
      </c>
      <c r="C111" s="46" t="s">
        <v>186</v>
      </c>
      <c r="D111" s="46"/>
      <c r="E111" s="46" t="s">
        <v>18</v>
      </c>
      <c r="F111" s="44">
        <f t="shared" si="4"/>
        <v>181.899</v>
      </c>
      <c r="G111" s="50">
        <v>63.826000000000001</v>
      </c>
      <c r="H111" s="50">
        <v>0.20799999999999999</v>
      </c>
      <c r="I111" s="50" t="s">
        <v>60</v>
      </c>
      <c r="J111" s="50">
        <v>184.03399999999999</v>
      </c>
      <c r="K111" s="50">
        <v>363.798</v>
      </c>
      <c r="L111" s="50" t="s">
        <v>60</v>
      </c>
    </row>
    <row r="112" spans="1:12" x14ac:dyDescent="0.25">
      <c r="A112" s="48" t="s">
        <v>15</v>
      </c>
      <c r="B112" s="48" t="s">
        <v>239</v>
      </c>
      <c r="C112" s="46" t="s">
        <v>75</v>
      </c>
      <c r="D112" s="46"/>
      <c r="E112" s="46" t="s">
        <v>18</v>
      </c>
      <c r="F112" s="44">
        <f t="shared" si="4"/>
        <v>181.70599999999999</v>
      </c>
      <c r="G112" s="50">
        <v>272.14499999999998</v>
      </c>
      <c r="H112" s="50">
        <v>238.44499999999999</v>
      </c>
      <c r="I112" s="50">
        <v>564.66300000000001</v>
      </c>
      <c r="J112" s="50">
        <v>317.07600000000002</v>
      </c>
      <c r="K112" s="50">
        <v>200.14599999999999</v>
      </c>
      <c r="L112" s="50">
        <v>163.26599999999999</v>
      </c>
    </row>
    <row r="113" spans="1:12" x14ac:dyDescent="0.25">
      <c r="A113" s="48" t="s">
        <v>15</v>
      </c>
      <c r="B113" s="48" t="s">
        <v>239</v>
      </c>
      <c r="C113" s="46" t="s">
        <v>110</v>
      </c>
      <c r="D113" s="46"/>
      <c r="E113" s="46" t="s">
        <v>18</v>
      </c>
      <c r="F113" s="44">
        <f t="shared" si="4"/>
        <v>150.3135</v>
      </c>
      <c r="G113" s="50">
        <v>5.6260000000000003</v>
      </c>
      <c r="H113" s="50">
        <v>118.361</v>
      </c>
      <c r="I113" s="50" t="s">
        <v>60</v>
      </c>
      <c r="J113" s="50" t="s">
        <v>60</v>
      </c>
      <c r="K113" s="50">
        <v>70.494</v>
      </c>
      <c r="L113" s="50">
        <v>230.13300000000001</v>
      </c>
    </row>
    <row r="114" spans="1:12" x14ac:dyDescent="0.25">
      <c r="A114" s="48" t="s">
        <v>15</v>
      </c>
      <c r="B114" s="48" t="s">
        <v>239</v>
      </c>
      <c r="C114" s="46" t="s">
        <v>143</v>
      </c>
      <c r="D114" s="46"/>
      <c r="E114" s="46" t="s">
        <v>18</v>
      </c>
      <c r="F114" s="44">
        <f t="shared" si="4"/>
        <v>141.3415</v>
      </c>
      <c r="G114" s="50">
        <v>32.11</v>
      </c>
      <c r="H114" s="50">
        <v>41.067</v>
      </c>
      <c r="I114" s="50">
        <v>31.620999999999999</v>
      </c>
      <c r="J114" s="50">
        <v>47.540999999999997</v>
      </c>
      <c r="K114" s="50">
        <v>62.670999999999999</v>
      </c>
      <c r="L114" s="50">
        <v>220.012</v>
      </c>
    </row>
    <row r="115" spans="1:12" x14ac:dyDescent="0.25">
      <c r="A115" s="48" t="s">
        <v>15</v>
      </c>
      <c r="B115" s="48" t="s">
        <v>239</v>
      </c>
      <c r="C115" s="46" t="s">
        <v>273</v>
      </c>
      <c r="D115" s="46"/>
      <c r="E115" s="46" t="s">
        <v>18</v>
      </c>
      <c r="F115" s="44">
        <f t="shared" si="4"/>
        <v>128.48150000000001</v>
      </c>
      <c r="G115" s="50">
        <v>69.674999999999997</v>
      </c>
      <c r="H115" s="50">
        <v>115.426</v>
      </c>
      <c r="I115" s="50">
        <v>44.24</v>
      </c>
      <c r="J115" s="50">
        <v>24.553999999999998</v>
      </c>
      <c r="K115" s="50">
        <v>232.953</v>
      </c>
      <c r="L115" s="50">
        <v>24.01</v>
      </c>
    </row>
    <row r="116" spans="1:12" x14ac:dyDescent="0.25">
      <c r="A116" s="48" t="s">
        <v>15</v>
      </c>
      <c r="B116" s="48" t="s">
        <v>239</v>
      </c>
      <c r="C116" s="46" t="s">
        <v>187</v>
      </c>
      <c r="D116" s="46"/>
      <c r="E116" s="46" t="s">
        <v>18</v>
      </c>
      <c r="F116" s="44">
        <f t="shared" si="4"/>
        <v>112.52549999999999</v>
      </c>
      <c r="G116" s="50">
        <v>0.67200000000000004</v>
      </c>
      <c r="H116" s="50">
        <v>165.13</v>
      </c>
      <c r="I116" s="50">
        <v>771.43499999999995</v>
      </c>
      <c r="J116" s="50">
        <v>13.613</v>
      </c>
      <c r="K116" s="50">
        <v>214.304</v>
      </c>
      <c r="L116" s="50">
        <v>10.747</v>
      </c>
    </row>
    <row r="117" spans="1:12" x14ac:dyDescent="0.25">
      <c r="A117" s="48" t="s">
        <v>15</v>
      </c>
      <c r="B117" s="48" t="s">
        <v>239</v>
      </c>
      <c r="C117" s="46" t="s">
        <v>58</v>
      </c>
      <c r="D117" s="46"/>
      <c r="E117" s="46" t="s">
        <v>18</v>
      </c>
      <c r="F117" s="44">
        <f t="shared" si="4"/>
        <v>110.69999999999999</v>
      </c>
      <c r="G117" s="50">
        <v>942.55200000000002</v>
      </c>
      <c r="H117" s="50">
        <v>19.061</v>
      </c>
      <c r="I117" s="50">
        <v>11.717000000000001</v>
      </c>
      <c r="J117" s="50">
        <v>13.705</v>
      </c>
      <c r="K117" s="50">
        <v>180.70699999999999</v>
      </c>
      <c r="L117" s="50">
        <v>40.692999999999998</v>
      </c>
    </row>
    <row r="118" spans="1:12" x14ac:dyDescent="0.25">
      <c r="A118" s="48" t="s">
        <v>15</v>
      </c>
      <c r="B118" s="48" t="s">
        <v>239</v>
      </c>
      <c r="C118" s="46" t="s">
        <v>179</v>
      </c>
      <c r="D118" s="46"/>
      <c r="E118" s="46" t="s">
        <v>18</v>
      </c>
      <c r="F118" s="44">
        <f t="shared" si="4"/>
        <v>103.15700000000001</v>
      </c>
      <c r="G118" s="50">
        <v>1147.78</v>
      </c>
      <c r="H118" s="50">
        <v>103.377</v>
      </c>
      <c r="I118" s="50">
        <v>26.988</v>
      </c>
      <c r="J118" s="50">
        <v>105.404</v>
      </c>
      <c r="K118" s="50">
        <v>204.61</v>
      </c>
      <c r="L118" s="50">
        <v>1.704</v>
      </c>
    </row>
    <row r="119" spans="1:12" x14ac:dyDescent="0.25">
      <c r="A119" s="48" t="s">
        <v>15</v>
      </c>
      <c r="B119" s="48" t="s">
        <v>239</v>
      </c>
      <c r="C119" s="46" t="s">
        <v>176</v>
      </c>
      <c r="D119" s="46"/>
      <c r="E119" s="46" t="s">
        <v>18</v>
      </c>
      <c r="F119" s="44">
        <f t="shared" si="4"/>
        <v>94.112499999999997</v>
      </c>
      <c r="G119" s="50">
        <v>34.308999999999997</v>
      </c>
      <c r="H119" s="50">
        <v>121.685</v>
      </c>
      <c r="I119" s="50">
        <v>115.268</v>
      </c>
      <c r="J119" s="50" t="s">
        <v>60</v>
      </c>
      <c r="K119" s="50">
        <v>188.22499999999999</v>
      </c>
      <c r="L119" s="50" t="s">
        <v>60</v>
      </c>
    </row>
    <row r="120" spans="1:12" x14ac:dyDescent="0.25">
      <c r="A120" s="48" t="s">
        <v>15</v>
      </c>
      <c r="B120" s="48" t="s">
        <v>239</v>
      </c>
      <c r="C120" s="46" t="s">
        <v>76</v>
      </c>
      <c r="D120" s="46"/>
      <c r="E120" s="46" t="s">
        <v>18</v>
      </c>
      <c r="F120" s="44">
        <f t="shared" si="4"/>
        <v>90.626499999999993</v>
      </c>
      <c r="G120" s="50">
        <v>124.84399999999999</v>
      </c>
      <c r="H120" s="50">
        <v>117.254</v>
      </c>
      <c r="I120" s="50">
        <v>52.802</v>
      </c>
      <c r="J120" s="50">
        <v>25.03</v>
      </c>
      <c r="K120" s="50">
        <v>36.527000000000001</v>
      </c>
      <c r="L120" s="50">
        <v>144.726</v>
      </c>
    </row>
    <row r="121" spans="1:12" x14ac:dyDescent="0.25">
      <c r="A121" s="48" t="s">
        <v>15</v>
      </c>
      <c r="B121" s="48" t="s">
        <v>239</v>
      </c>
      <c r="C121" s="46" t="s">
        <v>126</v>
      </c>
      <c r="D121" s="46"/>
      <c r="E121" s="46" t="s">
        <v>18</v>
      </c>
      <c r="F121" s="44">
        <f t="shared" si="4"/>
        <v>71.706999999999994</v>
      </c>
      <c r="G121" s="50">
        <v>345.654</v>
      </c>
      <c r="H121" s="50">
        <v>675.97400000000005</v>
      </c>
      <c r="I121" s="50">
        <v>539.72500000000002</v>
      </c>
      <c r="J121" s="50">
        <v>379.76299999999998</v>
      </c>
      <c r="K121" s="50">
        <v>20.198</v>
      </c>
      <c r="L121" s="50">
        <v>123.21599999999999</v>
      </c>
    </row>
    <row r="122" spans="1:12" x14ac:dyDescent="0.25">
      <c r="A122" s="48" t="s">
        <v>15</v>
      </c>
      <c r="B122" s="48" t="s">
        <v>239</v>
      </c>
      <c r="C122" s="46" t="s">
        <v>108</v>
      </c>
      <c r="D122" s="46"/>
      <c r="E122" s="46" t="s">
        <v>18</v>
      </c>
      <c r="F122" s="44">
        <f t="shared" si="4"/>
        <v>67.37</v>
      </c>
      <c r="G122" s="50">
        <v>272.15499999999997</v>
      </c>
      <c r="H122" s="50">
        <v>5.4089999999999998</v>
      </c>
      <c r="I122" s="50">
        <v>98.501000000000005</v>
      </c>
      <c r="J122" s="50" t="s">
        <v>60</v>
      </c>
      <c r="K122" s="50" t="s">
        <v>60</v>
      </c>
      <c r="L122" s="50">
        <v>134.74</v>
      </c>
    </row>
    <row r="123" spans="1:12" x14ac:dyDescent="0.25">
      <c r="A123" s="48" t="s">
        <v>15</v>
      </c>
      <c r="B123" s="48" t="s">
        <v>239</v>
      </c>
      <c r="C123" s="46" t="s">
        <v>69</v>
      </c>
      <c r="D123" s="46"/>
      <c r="E123" s="46" t="s">
        <v>18</v>
      </c>
      <c r="F123" s="44">
        <f t="shared" si="4"/>
        <v>66.233000000000004</v>
      </c>
      <c r="G123" s="50" t="s">
        <v>60</v>
      </c>
      <c r="H123" s="50">
        <v>47.758000000000003</v>
      </c>
      <c r="I123" s="50" t="s">
        <v>60</v>
      </c>
      <c r="J123" s="50" t="s">
        <v>60</v>
      </c>
      <c r="K123" s="50">
        <v>103.717</v>
      </c>
      <c r="L123" s="50">
        <v>28.748999999999999</v>
      </c>
    </row>
    <row r="124" spans="1:12" x14ac:dyDescent="0.25">
      <c r="A124" s="48" t="s">
        <v>15</v>
      </c>
      <c r="B124" s="48" t="s">
        <v>239</v>
      </c>
      <c r="C124" s="46" t="s">
        <v>199</v>
      </c>
      <c r="D124" s="46"/>
      <c r="E124" s="46" t="s">
        <v>18</v>
      </c>
      <c r="F124" s="44">
        <f t="shared" si="4"/>
        <v>61.132999999999996</v>
      </c>
      <c r="G124" s="50">
        <v>71.313000000000002</v>
      </c>
      <c r="H124" s="50">
        <v>7.6840000000000002</v>
      </c>
      <c r="I124" s="50">
        <v>182.96100000000001</v>
      </c>
      <c r="J124" s="50">
        <v>29.173999999999999</v>
      </c>
      <c r="K124" s="50">
        <v>42.82</v>
      </c>
      <c r="L124" s="50">
        <v>79.445999999999998</v>
      </c>
    </row>
    <row r="125" spans="1:12" x14ac:dyDescent="0.25">
      <c r="A125" s="48" t="s">
        <v>15</v>
      </c>
      <c r="B125" s="48" t="s">
        <v>239</v>
      </c>
      <c r="C125" s="46" t="s">
        <v>61</v>
      </c>
      <c r="D125" s="46"/>
      <c r="E125" s="46" t="s">
        <v>18</v>
      </c>
      <c r="F125" s="44">
        <f t="shared" si="4"/>
        <v>44.022500000000001</v>
      </c>
      <c r="G125" s="50">
        <v>302.98399999999998</v>
      </c>
      <c r="H125" s="50">
        <v>138.38800000000001</v>
      </c>
      <c r="I125" s="50">
        <v>195.18700000000001</v>
      </c>
      <c r="J125" s="50">
        <v>140.28399999999999</v>
      </c>
      <c r="K125" s="50">
        <v>87.994</v>
      </c>
      <c r="L125" s="50">
        <v>5.0999999999999997E-2</v>
      </c>
    </row>
    <row r="126" spans="1:12" x14ac:dyDescent="0.25">
      <c r="A126" s="48" t="s">
        <v>15</v>
      </c>
      <c r="B126" s="48" t="s">
        <v>239</v>
      </c>
      <c r="C126" s="46" t="s">
        <v>128</v>
      </c>
      <c r="D126" s="46"/>
      <c r="E126" s="46" t="s">
        <v>18</v>
      </c>
      <c r="F126" s="44">
        <f t="shared" si="4"/>
        <v>43.277000000000001</v>
      </c>
      <c r="G126" s="50">
        <v>1493.5709999999999</v>
      </c>
      <c r="H126" s="50">
        <v>1156.278</v>
      </c>
      <c r="I126" s="50">
        <v>1488.827</v>
      </c>
      <c r="J126" s="50">
        <v>89.882000000000005</v>
      </c>
      <c r="K126" s="50">
        <v>86.554000000000002</v>
      </c>
      <c r="L126" s="50" t="s">
        <v>60</v>
      </c>
    </row>
    <row r="127" spans="1:12" x14ac:dyDescent="0.25">
      <c r="A127" s="48" t="s">
        <v>15</v>
      </c>
      <c r="B127" s="48" t="s">
        <v>239</v>
      </c>
      <c r="C127" s="46" t="s">
        <v>196</v>
      </c>
      <c r="D127" s="46"/>
      <c r="E127" s="46" t="s">
        <v>18</v>
      </c>
      <c r="F127" s="44">
        <f t="shared" si="4"/>
        <v>39.463000000000001</v>
      </c>
      <c r="G127" s="50">
        <v>1.448</v>
      </c>
      <c r="H127" s="50">
        <v>13.673</v>
      </c>
      <c r="I127" s="50">
        <v>57.954999999999998</v>
      </c>
      <c r="J127" s="50">
        <v>257.827</v>
      </c>
      <c r="K127" s="50">
        <v>78.704999999999998</v>
      </c>
      <c r="L127" s="50">
        <v>0.221</v>
      </c>
    </row>
    <row r="128" spans="1:12" x14ac:dyDescent="0.25">
      <c r="A128" s="48" t="s">
        <v>15</v>
      </c>
      <c r="B128" s="48" t="s">
        <v>239</v>
      </c>
      <c r="C128" s="46" t="s">
        <v>161</v>
      </c>
      <c r="D128" s="46"/>
      <c r="E128" s="46" t="s">
        <v>18</v>
      </c>
      <c r="F128" s="44">
        <f t="shared" si="4"/>
        <v>34.024000000000001</v>
      </c>
      <c r="G128" s="50">
        <v>24.116</v>
      </c>
      <c r="H128" s="50" t="s">
        <v>60</v>
      </c>
      <c r="I128" s="50" t="s">
        <v>60</v>
      </c>
      <c r="J128" s="50">
        <v>139.78</v>
      </c>
      <c r="K128" s="50">
        <v>43.728999999999999</v>
      </c>
      <c r="L128" s="50">
        <v>24.318999999999999</v>
      </c>
    </row>
    <row r="129" spans="1:12" x14ac:dyDescent="0.25">
      <c r="A129" s="48" t="s">
        <v>15</v>
      </c>
      <c r="B129" s="48" t="s">
        <v>239</v>
      </c>
      <c r="C129" s="46" t="s">
        <v>65</v>
      </c>
      <c r="D129" s="46"/>
      <c r="E129" s="46" t="s">
        <v>18</v>
      </c>
      <c r="F129" s="44">
        <f t="shared" si="4"/>
        <v>33.474000000000004</v>
      </c>
      <c r="G129" s="50">
        <v>110.602</v>
      </c>
      <c r="H129" s="50">
        <v>65.176000000000002</v>
      </c>
      <c r="I129" s="50">
        <v>30.358000000000001</v>
      </c>
      <c r="J129" s="50">
        <v>88.692999999999998</v>
      </c>
      <c r="K129" s="50">
        <v>22.044</v>
      </c>
      <c r="L129" s="50">
        <v>44.904000000000003</v>
      </c>
    </row>
    <row r="130" spans="1:12" x14ac:dyDescent="0.25">
      <c r="A130" s="48" t="s">
        <v>15</v>
      </c>
      <c r="B130" s="48" t="s">
        <v>239</v>
      </c>
      <c r="C130" s="46" t="s">
        <v>178</v>
      </c>
      <c r="D130" s="46"/>
      <c r="E130" s="46" t="s">
        <v>18</v>
      </c>
      <c r="F130" s="44">
        <f t="shared" si="4"/>
        <v>31.188499999999998</v>
      </c>
      <c r="G130" s="50">
        <v>7.7939999999999996</v>
      </c>
      <c r="H130" s="50" t="s">
        <v>60</v>
      </c>
      <c r="I130" s="50">
        <v>96.891999999999996</v>
      </c>
      <c r="J130" s="50" t="s">
        <v>60</v>
      </c>
      <c r="K130" s="50">
        <v>31.635999999999999</v>
      </c>
      <c r="L130" s="50">
        <v>30.741</v>
      </c>
    </row>
    <row r="131" spans="1:12" x14ac:dyDescent="0.25">
      <c r="A131" s="48" t="s">
        <v>15</v>
      </c>
      <c r="B131" s="48" t="s">
        <v>239</v>
      </c>
      <c r="C131" s="46" t="s">
        <v>97</v>
      </c>
      <c r="D131" s="46"/>
      <c r="E131" s="46" t="s">
        <v>18</v>
      </c>
      <c r="F131" s="44">
        <f t="shared" si="4"/>
        <v>30.599499999999999</v>
      </c>
      <c r="G131" s="50">
        <v>41.87</v>
      </c>
      <c r="H131" s="50" t="s">
        <v>60</v>
      </c>
      <c r="I131" s="50" t="s">
        <v>60</v>
      </c>
      <c r="J131" s="50">
        <v>47.210999999999999</v>
      </c>
      <c r="K131" s="50">
        <v>1.631</v>
      </c>
      <c r="L131" s="50">
        <v>59.567999999999998</v>
      </c>
    </row>
    <row r="132" spans="1:12" x14ac:dyDescent="0.25">
      <c r="A132" s="48" t="s">
        <v>15</v>
      </c>
      <c r="B132" s="48" t="s">
        <v>239</v>
      </c>
      <c r="C132" s="46" t="s">
        <v>104</v>
      </c>
      <c r="D132" s="46"/>
      <c r="E132" s="46" t="s">
        <v>18</v>
      </c>
      <c r="F132" s="44">
        <f t="shared" si="4"/>
        <v>24.919500000000003</v>
      </c>
      <c r="G132" s="50">
        <v>85.156000000000006</v>
      </c>
      <c r="H132" s="50">
        <v>7.4509999999999996</v>
      </c>
      <c r="I132" s="50">
        <v>2.6739999999999999</v>
      </c>
      <c r="J132" s="50" t="s">
        <v>60</v>
      </c>
      <c r="K132" s="50">
        <v>39.020000000000003</v>
      </c>
      <c r="L132" s="50">
        <v>10.819000000000001</v>
      </c>
    </row>
    <row r="133" spans="1:12" x14ac:dyDescent="0.25">
      <c r="A133" s="48" t="s">
        <v>15</v>
      </c>
      <c r="B133" s="48" t="s">
        <v>239</v>
      </c>
      <c r="C133" s="46" t="s">
        <v>98</v>
      </c>
      <c r="D133" s="46"/>
      <c r="E133" s="46" t="s">
        <v>18</v>
      </c>
      <c r="F133" s="44">
        <f t="shared" si="4"/>
        <v>19.992000000000001</v>
      </c>
      <c r="G133" s="50">
        <v>102.554</v>
      </c>
      <c r="H133" s="50">
        <v>288.91800000000001</v>
      </c>
      <c r="I133" s="50">
        <v>19.93</v>
      </c>
      <c r="J133" s="50">
        <v>0.13800000000000001</v>
      </c>
      <c r="K133" s="50" t="s">
        <v>60</v>
      </c>
      <c r="L133" s="50">
        <v>39.984000000000002</v>
      </c>
    </row>
    <row r="134" spans="1:12" x14ac:dyDescent="0.25">
      <c r="A134" s="48" t="s">
        <v>15</v>
      </c>
      <c r="B134" s="48" t="s">
        <v>239</v>
      </c>
      <c r="C134" s="46" t="s">
        <v>206</v>
      </c>
      <c r="D134" s="46"/>
      <c r="E134" s="46" t="s">
        <v>18</v>
      </c>
      <c r="F134" s="44">
        <f t="shared" si="4"/>
        <v>19.103999999999999</v>
      </c>
      <c r="G134" s="50" t="s">
        <v>60</v>
      </c>
      <c r="H134" s="50" t="s">
        <v>60</v>
      </c>
      <c r="I134" s="50" t="s">
        <v>60</v>
      </c>
      <c r="J134" s="50" t="s">
        <v>60</v>
      </c>
      <c r="K134" s="50">
        <v>38.207999999999998</v>
      </c>
      <c r="L134" s="50" t="s">
        <v>60</v>
      </c>
    </row>
    <row r="135" spans="1:12" x14ac:dyDescent="0.25">
      <c r="A135" s="48" t="s">
        <v>15</v>
      </c>
      <c r="B135" s="48" t="s">
        <v>239</v>
      </c>
      <c r="C135" s="46" t="s">
        <v>78</v>
      </c>
      <c r="D135" s="46"/>
      <c r="E135" s="46" t="s">
        <v>18</v>
      </c>
      <c r="F135" s="44">
        <f t="shared" ref="F135:F185" si="5">SUM(K135:L135)/2</f>
        <v>15.8965</v>
      </c>
      <c r="G135" s="50" t="s">
        <v>60</v>
      </c>
      <c r="H135" s="50">
        <v>1.9850000000000001</v>
      </c>
      <c r="I135" s="50" t="s">
        <v>60</v>
      </c>
      <c r="J135" s="50" t="s">
        <v>60</v>
      </c>
      <c r="K135" s="50" t="s">
        <v>60</v>
      </c>
      <c r="L135" s="50">
        <v>31.792999999999999</v>
      </c>
    </row>
    <row r="136" spans="1:12" x14ac:dyDescent="0.25">
      <c r="A136" s="48" t="s">
        <v>15</v>
      </c>
      <c r="B136" s="48" t="s">
        <v>239</v>
      </c>
      <c r="C136" s="46" t="s">
        <v>118</v>
      </c>
      <c r="D136" s="46"/>
      <c r="E136" s="46" t="s">
        <v>18</v>
      </c>
      <c r="F136" s="44">
        <f t="shared" si="5"/>
        <v>15.545999999999999</v>
      </c>
      <c r="G136" s="50">
        <v>28.177</v>
      </c>
      <c r="H136" s="50">
        <v>6.4569999999999999</v>
      </c>
      <c r="I136" s="50">
        <v>2.585</v>
      </c>
      <c r="J136" s="50">
        <v>1.9359999999999999</v>
      </c>
      <c r="K136" s="50">
        <v>15.442</v>
      </c>
      <c r="L136" s="50">
        <v>15.65</v>
      </c>
    </row>
    <row r="137" spans="1:12" x14ac:dyDescent="0.25">
      <c r="A137" s="48" t="s">
        <v>15</v>
      </c>
      <c r="B137" s="48" t="s">
        <v>239</v>
      </c>
      <c r="C137" s="46" t="s">
        <v>147</v>
      </c>
      <c r="D137" s="46"/>
      <c r="E137" s="46" t="s">
        <v>18</v>
      </c>
      <c r="F137" s="44">
        <f t="shared" si="5"/>
        <v>11.385999999999999</v>
      </c>
      <c r="G137" s="50">
        <v>78.176000000000002</v>
      </c>
      <c r="H137" s="50">
        <v>151.631</v>
      </c>
      <c r="I137" s="50">
        <v>159.77799999999999</v>
      </c>
      <c r="J137" s="50">
        <v>194.376</v>
      </c>
      <c r="K137" s="50">
        <v>10.157999999999999</v>
      </c>
      <c r="L137" s="50">
        <v>12.614000000000001</v>
      </c>
    </row>
    <row r="138" spans="1:12" x14ac:dyDescent="0.25">
      <c r="A138" s="48" t="s">
        <v>15</v>
      </c>
      <c r="B138" s="48" t="s">
        <v>239</v>
      </c>
      <c r="C138" s="46" t="s">
        <v>127</v>
      </c>
      <c r="D138" s="46"/>
      <c r="E138" s="46" t="s">
        <v>18</v>
      </c>
      <c r="F138" s="44">
        <f t="shared" si="5"/>
        <v>11.164</v>
      </c>
      <c r="G138" s="50">
        <v>24.381</v>
      </c>
      <c r="H138" s="50" t="s">
        <v>60</v>
      </c>
      <c r="I138" s="50">
        <v>14.013</v>
      </c>
      <c r="J138" s="50">
        <v>1.006</v>
      </c>
      <c r="K138" s="50">
        <v>13.782999999999999</v>
      </c>
      <c r="L138" s="50">
        <v>8.5449999999999999</v>
      </c>
    </row>
    <row r="139" spans="1:12" x14ac:dyDescent="0.25">
      <c r="A139" s="48" t="s">
        <v>15</v>
      </c>
      <c r="B139" s="48" t="s">
        <v>239</v>
      </c>
      <c r="C139" s="46" t="s">
        <v>181</v>
      </c>
      <c r="D139" s="46"/>
      <c r="E139" s="46" t="s">
        <v>18</v>
      </c>
      <c r="F139" s="44">
        <f t="shared" si="5"/>
        <v>8.1579999999999995</v>
      </c>
      <c r="G139" s="50">
        <v>55.996000000000002</v>
      </c>
      <c r="H139" s="50">
        <v>208.34399999999999</v>
      </c>
      <c r="I139" s="50">
        <v>2.0950000000000002</v>
      </c>
      <c r="J139" s="50" t="s">
        <v>60</v>
      </c>
      <c r="K139" s="50">
        <v>16.315999999999999</v>
      </c>
      <c r="L139" s="50" t="s">
        <v>60</v>
      </c>
    </row>
    <row r="140" spans="1:12" x14ac:dyDescent="0.25">
      <c r="A140" s="48" t="s">
        <v>15</v>
      </c>
      <c r="B140" s="48" t="s">
        <v>239</v>
      </c>
      <c r="C140" s="46" t="s">
        <v>83</v>
      </c>
      <c r="D140" s="46"/>
      <c r="E140" s="46" t="s">
        <v>18</v>
      </c>
      <c r="F140" s="44">
        <f t="shared" si="5"/>
        <v>7.5579999999999998</v>
      </c>
      <c r="G140" s="50">
        <v>59.546999999999997</v>
      </c>
      <c r="H140" s="50">
        <v>2.8159999999999998</v>
      </c>
      <c r="I140" s="50">
        <v>1.8080000000000001</v>
      </c>
      <c r="J140" s="50">
        <v>16.364999999999998</v>
      </c>
      <c r="K140" s="50">
        <v>9.141</v>
      </c>
      <c r="L140" s="50">
        <v>5.9749999999999996</v>
      </c>
    </row>
    <row r="141" spans="1:12" x14ac:dyDescent="0.25">
      <c r="A141" s="48" t="s">
        <v>15</v>
      </c>
      <c r="B141" s="48" t="s">
        <v>239</v>
      </c>
      <c r="C141" s="46" t="s">
        <v>277</v>
      </c>
      <c r="D141" s="46"/>
      <c r="E141" s="46" t="s">
        <v>18</v>
      </c>
      <c r="F141" s="44">
        <f t="shared" si="5"/>
        <v>7.0874999999999995</v>
      </c>
      <c r="G141" s="50" t="s">
        <v>60</v>
      </c>
      <c r="H141" s="50" t="s">
        <v>60</v>
      </c>
      <c r="I141" s="50">
        <v>1.6719999999999999</v>
      </c>
      <c r="J141" s="50">
        <v>12.558999999999999</v>
      </c>
      <c r="K141" s="50">
        <v>3.8820000000000001</v>
      </c>
      <c r="L141" s="50">
        <v>10.292999999999999</v>
      </c>
    </row>
    <row r="142" spans="1:12" x14ac:dyDescent="0.25">
      <c r="A142" s="48" t="s">
        <v>15</v>
      </c>
      <c r="B142" s="48" t="s">
        <v>239</v>
      </c>
      <c r="C142" s="46" t="s">
        <v>130</v>
      </c>
      <c r="D142" s="46"/>
      <c r="E142" s="46" t="s">
        <v>18</v>
      </c>
      <c r="F142" s="44">
        <f t="shared" si="5"/>
        <v>6.6544999999999996</v>
      </c>
      <c r="G142" s="50">
        <v>15.161</v>
      </c>
      <c r="H142" s="50">
        <v>7.6999999999999999E-2</v>
      </c>
      <c r="I142" s="50" t="s">
        <v>60</v>
      </c>
      <c r="J142" s="50" t="s">
        <v>60</v>
      </c>
      <c r="K142" s="50" t="s">
        <v>60</v>
      </c>
      <c r="L142" s="50">
        <v>13.308999999999999</v>
      </c>
    </row>
    <row r="143" spans="1:12" x14ac:dyDescent="0.25">
      <c r="A143" s="48" t="s">
        <v>15</v>
      </c>
      <c r="B143" s="48" t="s">
        <v>239</v>
      </c>
      <c r="C143" s="46" t="s">
        <v>123</v>
      </c>
      <c r="D143" s="46"/>
      <c r="E143" s="46" t="s">
        <v>18</v>
      </c>
      <c r="F143" s="44">
        <f t="shared" si="5"/>
        <v>6.5164999999999997</v>
      </c>
      <c r="G143" s="50" t="s">
        <v>60</v>
      </c>
      <c r="H143" s="50" t="s">
        <v>60</v>
      </c>
      <c r="I143" s="50" t="s">
        <v>60</v>
      </c>
      <c r="J143" s="50">
        <v>27.89</v>
      </c>
      <c r="K143" s="50">
        <v>13.032999999999999</v>
      </c>
      <c r="L143" s="50" t="s">
        <v>60</v>
      </c>
    </row>
    <row r="144" spans="1:12" x14ac:dyDescent="0.25">
      <c r="A144" s="48" t="s">
        <v>15</v>
      </c>
      <c r="B144" s="48" t="s">
        <v>239</v>
      </c>
      <c r="C144" s="46" t="s">
        <v>101</v>
      </c>
      <c r="D144" s="46"/>
      <c r="E144" s="46" t="s">
        <v>18</v>
      </c>
      <c r="F144" s="44">
        <f t="shared" si="5"/>
        <v>3.8660000000000001</v>
      </c>
      <c r="G144" s="50">
        <v>4.6909999999999998</v>
      </c>
      <c r="H144" s="50" t="s">
        <v>60</v>
      </c>
      <c r="I144" s="50">
        <v>10.098000000000001</v>
      </c>
      <c r="J144" s="50">
        <v>6.9240000000000004</v>
      </c>
      <c r="K144" s="50" t="s">
        <v>60</v>
      </c>
      <c r="L144" s="50">
        <v>7.7320000000000002</v>
      </c>
    </row>
    <row r="145" spans="1:12" x14ac:dyDescent="0.25">
      <c r="A145" s="48" t="s">
        <v>15</v>
      </c>
      <c r="B145" s="48" t="s">
        <v>239</v>
      </c>
      <c r="C145" s="46" t="s">
        <v>154</v>
      </c>
      <c r="D145" s="46"/>
      <c r="E145" s="46" t="s">
        <v>18</v>
      </c>
      <c r="F145" s="44">
        <f t="shared" si="5"/>
        <v>3.6034999999999999</v>
      </c>
      <c r="G145" s="50">
        <v>22.015000000000001</v>
      </c>
      <c r="H145" s="50">
        <v>39.548999999999999</v>
      </c>
      <c r="I145" s="50">
        <v>0.154</v>
      </c>
      <c r="J145" s="50">
        <v>8.7710000000000008</v>
      </c>
      <c r="K145" s="50">
        <v>7.2069999999999999</v>
      </c>
      <c r="L145" s="50" t="s">
        <v>60</v>
      </c>
    </row>
    <row r="146" spans="1:12" x14ac:dyDescent="0.25">
      <c r="A146" s="48" t="s">
        <v>15</v>
      </c>
      <c r="B146" s="48" t="s">
        <v>239</v>
      </c>
      <c r="C146" s="46" t="s">
        <v>121</v>
      </c>
      <c r="D146" s="46"/>
      <c r="E146" s="46" t="s">
        <v>18</v>
      </c>
      <c r="F146" s="44">
        <f t="shared" si="5"/>
        <v>2.9424999999999999</v>
      </c>
      <c r="G146" s="50">
        <v>331.75200000000001</v>
      </c>
      <c r="H146" s="50">
        <v>12.894</v>
      </c>
      <c r="I146" s="50">
        <v>0.99199999999999999</v>
      </c>
      <c r="J146" s="50">
        <v>2.621</v>
      </c>
      <c r="K146" s="50">
        <v>5.8849999999999998</v>
      </c>
      <c r="L146" s="50" t="s">
        <v>60</v>
      </c>
    </row>
    <row r="147" spans="1:12" x14ac:dyDescent="0.25">
      <c r="A147" s="48" t="s">
        <v>15</v>
      </c>
      <c r="B147" s="48" t="s">
        <v>239</v>
      </c>
      <c r="C147" s="46" t="s">
        <v>124</v>
      </c>
      <c r="D147" s="46"/>
      <c r="E147" s="46" t="s">
        <v>18</v>
      </c>
      <c r="F147" s="44">
        <f t="shared" si="5"/>
        <v>2.7585000000000002</v>
      </c>
      <c r="G147" s="50">
        <v>141.381</v>
      </c>
      <c r="H147" s="50">
        <v>29.798999999999999</v>
      </c>
      <c r="I147" s="50">
        <v>51.536000000000001</v>
      </c>
      <c r="J147" s="50">
        <v>9.1159999999999997</v>
      </c>
      <c r="K147" s="50">
        <v>5.5170000000000003</v>
      </c>
      <c r="L147" s="50" t="s">
        <v>60</v>
      </c>
    </row>
    <row r="148" spans="1:12" x14ac:dyDescent="0.25">
      <c r="A148" s="48" t="s">
        <v>15</v>
      </c>
      <c r="B148" s="48" t="s">
        <v>239</v>
      </c>
      <c r="C148" s="46" t="s">
        <v>173</v>
      </c>
      <c r="D148" s="46"/>
      <c r="E148" s="46" t="s">
        <v>18</v>
      </c>
      <c r="F148" s="44">
        <f t="shared" si="5"/>
        <v>1.323</v>
      </c>
      <c r="G148" s="50">
        <v>16.72</v>
      </c>
      <c r="H148" s="50" t="s">
        <v>60</v>
      </c>
      <c r="I148" s="50" t="s">
        <v>60</v>
      </c>
      <c r="J148" s="50">
        <v>0</v>
      </c>
      <c r="K148" s="50" t="s">
        <v>60</v>
      </c>
      <c r="L148" s="50">
        <v>2.6459999999999999</v>
      </c>
    </row>
    <row r="149" spans="1:12" x14ac:dyDescent="0.25">
      <c r="A149" s="48" t="s">
        <v>15</v>
      </c>
      <c r="B149" s="48" t="s">
        <v>239</v>
      </c>
      <c r="C149" s="46" t="s">
        <v>80</v>
      </c>
      <c r="D149" s="46"/>
      <c r="E149" s="46" t="s">
        <v>18</v>
      </c>
      <c r="F149" s="44">
        <f t="shared" si="5"/>
        <v>1.3225</v>
      </c>
      <c r="G149" s="50">
        <v>61.005000000000003</v>
      </c>
      <c r="H149" s="50">
        <v>3.4660000000000002</v>
      </c>
      <c r="I149" s="50">
        <v>0.55200000000000005</v>
      </c>
      <c r="J149" s="50" t="s">
        <v>60</v>
      </c>
      <c r="K149" s="50">
        <v>2.331</v>
      </c>
      <c r="L149" s="50">
        <v>0.314</v>
      </c>
    </row>
    <row r="150" spans="1:12" x14ac:dyDescent="0.25">
      <c r="A150" s="48" t="s">
        <v>15</v>
      </c>
      <c r="B150" s="48" t="s">
        <v>239</v>
      </c>
      <c r="C150" s="46" t="s">
        <v>116</v>
      </c>
      <c r="D150" s="46"/>
      <c r="E150" s="46" t="s">
        <v>18</v>
      </c>
      <c r="F150" s="44">
        <f t="shared" si="5"/>
        <v>0.94350000000000001</v>
      </c>
      <c r="G150" s="50">
        <v>40.389000000000003</v>
      </c>
      <c r="H150" s="50">
        <v>10.598000000000001</v>
      </c>
      <c r="I150" s="50">
        <v>14.567</v>
      </c>
      <c r="J150" s="50">
        <v>0</v>
      </c>
      <c r="K150" s="50" t="s">
        <v>60</v>
      </c>
      <c r="L150" s="50">
        <v>1.887</v>
      </c>
    </row>
    <row r="151" spans="1:12" x14ac:dyDescent="0.25">
      <c r="A151" s="48" t="s">
        <v>15</v>
      </c>
      <c r="B151" s="48" t="s">
        <v>239</v>
      </c>
      <c r="C151" s="46" t="s">
        <v>138</v>
      </c>
      <c r="D151" s="46"/>
      <c r="E151" s="46" t="s">
        <v>18</v>
      </c>
      <c r="F151" s="44">
        <f t="shared" si="5"/>
        <v>0.5605</v>
      </c>
      <c r="G151" s="50">
        <v>181.49600000000001</v>
      </c>
      <c r="H151" s="50">
        <v>112.628</v>
      </c>
      <c r="I151" s="50">
        <v>774.779</v>
      </c>
      <c r="J151" s="50">
        <v>508.01900000000001</v>
      </c>
      <c r="K151" s="50" t="s">
        <v>60</v>
      </c>
      <c r="L151" s="50">
        <v>1.121</v>
      </c>
    </row>
    <row r="152" spans="1:12" x14ac:dyDescent="0.25">
      <c r="A152" s="48" t="s">
        <v>15</v>
      </c>
      <c r="B152" s="48" t="s">
        <v>239</v>
      </c>
      <c r="C152" s="46" t="s">
        <v>103</v>
      </c>
      <c r="D152" s="46"/>
      <c r="E152" s="46" t="s">
        <v>18</v>
      </c>
      <c r="F152" s="44">
        <f t="shared" si="5"/>
        <v>0.1145</v>
      </c>
      <c r="G152" s="50">
        <v>0.35399999999999998</v>
      </c>
      <c r="H152" s="50" t="s">
        <v>60</v>
      </c>
      <c r="I152" s="50" t="s">
        <v>60</v>
      </c>
      <c r="J152" s="50" t="s">
        <v>60</v>
      </c>
      <c r="K152" s="50" t="s">
        <v>60</v>
      </c>
      <c r="L152" s="50">
        <v>0.22900000000000001</v>
      </c>
    </row>
    <row r="153" spans="1:12" x14ac:dyDescent="0.25">
      <c r="A153" s="48" t="s">
        <v>15</v>
      </c>
      <c r="B153" s="48" t="s">
        <v>239</v>
      </c>
      <c r="C153" s="46" t="s">
        <v>184</v>
      </c>
      <c r="D153" s="46"/>
      <c r="E153" s="46" t="s">
        <v>18</v>
      </c>
      <c r="F153" s="44">
        <f t="shared" si="5"/>
        <v>0.1135</v>
      </c>
      <c r="G153" s="50" t="s">
        <v>60</v>
      </c>
      <c r="H153" s="50" t="s">
        <v>60</v>
      </c>
      <c r="I153" s="50">
        <v>27.111000000000001</v>
      </c>
      <c r="J153" s="50" t="s">
        <v>60</v>
      </c>
      <c r="K153" s="50" t="s">
        <v>60</v>
      </c>
      <c r="L153" s="50">
        <v>0.22700000000000001</v>
      </c>
    </row>
    <row r="154" spans="1:12" x14ac:dyDescent="0.25">
      <c r="A154" s="48" t="s">
        <v>15</v>
      </c>
      <c r="B154" s="48" t="s">
        <v>239</v>
      </c>
      <c r="C154" s="46" t="s">
        <v>170</v>
      </c>
      <c r="D154" s="46"/>
      <c r="E154" s="46" t="s">
        <v>18</v>
      </c>
      <c r="F154" s="44">
        <f t="shared" si="5"/>
        <v>3.7999999999999999E-2</v>
      </c>
      <c r="G154" s="50">
        <v>4.96</v>
      </c>
      <c r="H154" s="50" t="s">
        <v>60</v>
      </c>
      <c r="I154" s="50" t="s">
        <v>60</v>
      </c>
      <c r="J154" s="50" t="s">
        <v>60</v>
      </c>
      <c r="K154" s="50" t="s">
        <v>60</v>
      </c>
      <c r="L154" s="50">
        <v>7.5999999999999998E-2</v>
      </c>
    </row>
    <row r="155" spans="1:12" x14ac:dyDescent="0.25">
      <c r="A155" s="48" t="s">
        <v>15</v>
      </c>
      <c r="B155" s="48" t="s">
        <v>239</v>
      </c>
      <c r="C155" s="46" t="s">
        <v>156</v>
      </c>
      <c r="D155" s="46"/>
      <c r="E155" s="46" t="s">
        <v>18</v>
      </c>
      <c r="F155" s="44">
        <f t="shared" si="5"/>
        <v>0</v>
      </c>
      <c r="G155" s="50">
        <v>87.963999999999999</v>
      </c>
      <c r="H155" s="50">
        <v>117.86799999999999</v>
      </c>
      <c r="I155" s="50">
        <v>484.97399999999999</v>
      </c>
      <c r="J155" s="50">
        <v>22.593</v>
      </c>
      <c r="K155" s="50" t="s">
        <v>60</v>
      </c>
      <c r="L155" s="50" t="s">
        <v>60</v>
      </c>
    </row>
    <row r="156" spans="1:12" x14ac:dyDescent="0.25">
      <c r="A156" s="48" t="s">
        <v>15</v>
      </c>
      <c r="B156" s="48" t="s">
        <v>239</v>
      </c>
      <c r="C156" s="46" t="s">
        <v>200</v>
      </c>
      <c r="D156" s="46"/>
      <c r="E156" s="46" t="s">
        <v>18</v>
      </c>
      <c r="F156" s="44">
        <f t="shared" si="5"/>
        <v>0</v>
      </c>
      <c r="G156" s="50">
        <v>207.244</v>
      </c>
      <c r="H156" s="50">
        <v>161.74799999999999</v>
      </c>
      <c r="I156" s="50" t="s">
        <v>60</v>
      </c>
      <c r="J156" s="50">
        <v>68.11</v>
      </c>
      <c r="K156" s="50" t="s">
        <v>60</v>
      </c>
      <c r="L156" s="50" t="s">
        <v>60</v>
      </c>
    </row>
    <row r="157" spans="1:12" x14ac:dyDescent="0.25">
      <c r="A157" s="48" t="s">
        <v>15</v>
      </c>
      <c r="B157" s="48" t="s">
        <v>239</v>
      </c>
      <c r="C157" s="46" t="s">
        <v>164</v>
      </c>
      <c r="D157" s="46"/>
      <c r="E157" s="46" t="s">
        <v>18</v>
      </c>
      <c r="F157" s="44">
        <f t="shared" si="5"/>
        <v>0</v>
      </c>
      <c r="G157" s="50">
        <v>1.784</v>
      </c>
      <c r="H157" s="50">
        <v>2.94</v>
      </c>
      <c r="I157" s="50">
        <v>25.050999999999998</v>
      </c>
      <c r="J157" s="50" t="s">
        <v>60</v>
      </c>
      <c r="K157" s="50" t="s">
        <v>60</v>
      </c>
      <c r="L157" s="50" t="s">
        <v>60</v>
      </c>
    </row>
    <row r="158" spans="1:12" x14ac:dyDescent="0.25">
      <c r="A158" s="48" t="s">
        <v>15</v>
      </c>
      <c r="B158" s="48" t="s">
        <v>239</v>
      </c>
      <c r="C158" s="46" t="s">
        <v>175</v>
      </c>
      <c r="D158" s="46"/>
      <c r="E158" s="46" t="s">
        <v>18</v>
      </c>
      <c r="F158" s="44">
        <f t="shared" si="5"/>
        <v>0</v>
      </c>
      <c r="G158" s="50">
        <v>0.159</v>
      </c>
      <c r="H158" s="50" t="s">
        <v>60</v>
      </c>
      <c r="I158" s="50">
        <v>9.4280000000000008</v>
      </c>
      <c r="J158" s="50" t="s">
        <v>60</v>
      </c>
      <c r="K158" s="50" t="s">
        <v>60</v>
      </c>
      <c r="L158" s="50" t="s">
        <v>60</v>
      </c>
    </row>
    <row r="159" spans="1:12" x14ac:dyDescent="0.25">
      <c r="A159" s="48" t="s">
        <v>15</v>
      </c>
      <c r="B159" s="48" t="s">
        <v>239</v>
      </c>
      <c r="C159" s="46" t="s">
        <v>201</v>
      </c>
      <c r="D159" s="46"/>
      <c r="E159" s="46" t="s">
        <v>18</v>
      </c>
      <c r="F159" s="44">
        <f t="shared" si="5"/>
        <v>0</v>
      </c>
      <c r="G159" s="50" t="s">
        <v>60</v>
      </c>
      <c r="H159" s="50">
        <v>111.167</v>
      </c>
      <c r="I159" s="50" t="s">
        <v>60</v>
      </c>
      <c r="J159" s="50" t="s">
        <v>60</v>
      </c>
      <c r="K159" s="50" t="s">
        <v>60</v>
      </c>
      <c r="L159" s="50" t="s">
        <v>60</v>
      </c>
    </row>
    <row r="160" spans="1:12" x14ac:dyDescent="0.25">
      <c r="A160" s="48" t="s">
        <v>15</v>
      </c>
      <c r="B160" s="48" t="s">
        <v>239</v>
      </c>
      <c r="C160" s="46" t="s">
        <v>177</v>
      </c>
      <c r="D160" s="46"/>
      <c r="E160" s="46" t="s">
        <v>18</v>
      </c>
      <c r="F160" s="44">
        <f t="shared" si="5"/>
        <v>0</v>
      </c>
      <c r="G160" s="50" t="s">
        <v>60</v>
      </c>
      <c r="H160" s="50">
        <v>52.107999999999997</v>
      </c>
      <c r="I160" s="50" t="s">
        <v>60</v>
      </c>
      <c r="J160" s="50" t="s">
        <v>60</v>
      </c>
      <c r="K160" s="50" t="s">
        <v>60</v>
      </c>
      <c r="L160" s="50" t="s">
        <v>60</v>
      </c>
    </row>
    <row r="161" spans="1:12" x14ac:dyDescent="0.25">
      <c r="A161" s="48" t="s">
        <v>15</v>
      </c>
      <c r="B161" s="48" t="s">
        <v>239</v>
      </c>
      <c r="C161" s="46" t="s">
        <v>202</v>
      </c>
      <c r="D161" s="46"/>
      <c r="E161" s="46" t="s">
        <v>18</v>
      </c>
      <c r="F161" s="44">
        <f t="shared" si="5"/>
        <v>0</v>
      </c>
      <c r="G161" s="50">
        <v>50.545000000000002</v>
      </c>
      <c r="H161" s="50" t="s">
        <v>60</v>
      </c>
      <c r="I161" s="50" t="s">
        <v>60</v>
      </c>
      <c r="J161" s="50" t="s">
        <v>60</v>
      </c>
      <c r="K161" s="50" t="s">
        <v>60</v>
      </c>
      <c r="L161" s="50" t="s">
        <v>60</v>
      </c>
    </row>
    <row r="162" spans="1:12" x14ac:dyDescent="0.25">
      <c r="A162" s="48" t="s">
        <v>15</v>
      </c>
      <c r="B162" s="48" t="s">
        <v>239</v>
      </c>
      <c r="C162" s="46" t="s">
        <v>288</v>
      </c>
      <c r="D162" s="46"/>
      <c r="E162" s="46" t="s">
        <v>18</v>
      </c>
      <c r="F162" s="44">
        <f t="shared" si="5"/>
        <v>0</v>
      </c>
      <c r="G162" s="50" t="s">
        <v>60</v>
      </c>
      <c r="H162" s="50" t="s">
        <v>60</v>
      </c>
      <c r="I162" s="50">
        <v>209.34</v>
      </c>
      <c r="J162" s="50" t="s">
        <v>60</v>
      </c>
      <c r="K162" s="50" t="s">
        <v>60</v>
      </c>
      <c r="L162" s="50" t="s">
        <v>60</v>
      </c>
    </row>
    <row r="163" spans="1:12" x14ac:dyDescent="0.25">
      <c r="A163" s="48" t="s">
        <v>15</v>
      </c>
      <c r="B163" s="48" t="s">
        <v>239</v>
      </c>
      <c r="C163" s="46" t="s">
        <v>152</v>
      </c>
      <c r="D163" s="46"/>
      <c r="E163" s="46" t="s">
        <v>18</v>
      </c>
      <c r="F163" s="44">
        <f t="shared" si="5"/>
        <v>0</v>
      </c>
      <c r="G163" s="50">
        <v>8.1300000000000008</v>
      </c>
      <c r="H163" s="50" t="s">
        <v>60</v>
      </c>
      <c r="I163" s="50" t="s">
        <v>60</v>
      </c>
      <c r="J163" s="50" t="s">
        <v>60</v>
      </c>
      <c r="K163" s="50" t="s">
        <v>60</v>
      </c>
      <c r="L163" s="50" t="s">
        <v>60</v>
      </c>
    </row>
    <row r="164" spans="1:12" x14ac:dyDescent="0.25">
      <c r="A164" s="48" t="s">
        <v>15</v>
      </c>
      <c r="B164" s="48" t="s">
        <v>239</v>
      </c>
      <c r="C164" s="46" t="s">
        <v>190</v>
      </c>
      <c r="D164" s="46"/>
      <c r="E164" s="46" t="s">
        <v>18</v>
      </c>
      <c r="F164" s="44">
        <f t="shared" si="5"/>
        <v>0</v>
      </c>
      <c r="G164" s="50" t="s">
        <v>60</v>
      </c>
      <c r="H164" s="50" t="s">
        <v>60</v>
      </c>
      <c r="I164" s="50" t="s">
        <v>60</v>
      </c>
      <c r="J164" s="50">
        <v>88.043999999999997</v>
      </c>
      <c r="K164" s="50" t="s">
        <v>60</v>
      </c>
      <c r="L164" s="50" t="s">
        <v>60</v>
      </c>
    </row>
    <row r="165" spans="1:12" x14ac:dyDescent="0.25">
      <c r="A165" s="48" t="s">
        <v>15</v>
      </c>
      <c r="B165" s="48" t="s">
        <v>239</v>
      </c>
      <c r="C165" s="46" t="s">
        <v>193</v>
      </c>
      <c r="D165" s="46"/>
      <c r="E165" s="46" t="s">
        <v>18</v>
      </c>
      <c r="F165" s="44">
        <f t="shared" si="5"/>
        <v>0</v>
      </c>
      <c r="G165" s="50">
        <v>3.22</v>
      </c>
      <c r="H165" s="50" t="s">
        <v>60</v>
      </c>
      <c r="I165" s="50">
        <v>14.73</v>
      </c>
      <c r="J165" s="50" t="s">
        <v>60</v>
      </c>
      <c r="K165" s="50" t="s">
        <v>60</v>
      </c>
      <c r="L165" s="50" t="s">
        <v>60</v>
      </c>
    </row>
    <row r="166" spans="1:12" x14ac:dyDescent="0.25">
      <c r="A166" s="48" t="s">
        <v>15</v>
      </c>
      <c r="B166" s="48" t="s">
        <v>239</v>
      </c>
      <c r="C166" s="46" t="s">
        <v>185</v>
      </c>
      <c r="D166" s="46"/>
      <c r="E166" s="46" t="s">
        <v>18</v>
      </c>
      <c r="F166" s="44">
        <f t="shared" si="5"/>
        <v>0</v>
      </c>
      <c r="G166" s="50">
        <v>305.63400000000001</v>
      </c>
      <c r="H166" s="50">
        <v>70.066999999999993</v>
      </c>
      <c r="I166" s="50" t="s">
        <v>60</v>
      </c>
      <c r="J166" s="50" t="s">
        <v>60</v>
      </c>
      <c r="K166" s="50" t="s">
        <v>60</v>
      </c>
      <c r="L166" s="50" t="s">
        <v>60</v>
      </c>
    </row>
    <row r="167" spans="1:12" x14ac:dyDescent="0.25">
      <c r="A167" s="48" t="s">
        <v>15</v>
      </c>
      <c r="B167" s="48" t="s">
        <v>239</v>
      </c>
      <c r="C167" s="46" t="s">
        <v>182</v>
      </c>
      <c r="D167" s="46"/>
      <c r="E167" s="46" t="s">
        <v>18</v>
      </c>
      <c r="F167" s="44">
        <f t="shared" si="5"/>
        <v>0</v>
      </c>
      <c r="G167" s="50">
        <v>51.511000000000003</v>
      </c>
      <c r="H167" s="50" t="s">
        <v>60</v>
      </c>
      <c r="I167" s="50" t="s">
        <v>60</v>
      </c>
      <c r="J167" s="50" t="s">
        <v>60</v>
      </c>
      <c r="K167" s="50" t="s">
        <v>60</v>
      </c>
      <c r="L167" s="50" t="s">
        <v>60</v>
      </c>
    </row>
    <row r="168" spans="1:12" x14ac:dyDescent="0.25">
      <c r="A168" s="48" t="s">
        <v>15</v>
      </c>
      <c r="B168" s="48" t="s">
        <v>239</v>
      </c>
      <c r="C168" s="46" t="s">
        <v>163</v>
      </c>
      <c r="D168" s="46"/>
      <c r="E168" s="46" t="s">
        <v>18</v>
      </c>
      <c r="F168" s="44">
        <f t="shared" si="5"/>
        <v>0</v>
      </c>
      <c r="G168" s="50">
        <v>28.516999999999999</v>
      </c>
      <c r="H168" s="50">
        <v>8.4260000000000002</v>
      </c>
      <c r="I168" s="50" t="s">
        <v>60</v>
      </c>
      <c r="J168" s="50" t="s">
        <v>60</v>
      </c>
      <c r="K168" s="50" t="s">
        <v>60</v>
      </c>
      <c r="L168" s="50" t="s">
        <v>60</v>
      </c>
    </row>
    <row r="169" spans="1:12" x14ac:dyDescent="0.25">
      <c r="A169" s="48" t="s">
        <v>15</v>
      </c>
      <c r="B169" s="48" t="s">
        <v>239</v>
      </c>
      <c r="C169" s="46" t="s">
        <v>204</v>
      </c>
      <c r="D169" s="46"/>
      <c r="E169" s="46" t="s">
        <v>18</v>
      </c>
      <c r="F169" s="44">
        <f t="shared" si="5"/>
        <v>0</v>
      </c>
      <c r="G169" s="50">
        <v>2.774</v>
      </c>
      <c r="H169" s="50">
        <v>4.53</v>
      </c>
      <c r="I169" s="50">
        <v>2.2309999999999999</v>
      </c>
      <c r="J169" s="50">
        <v>2.4359999999999999</v>
      </c>
      <c r="K169" s="50" t="s">
        <v>60</v>
      </c>
      <c r="L169" s="50" t="s">
        <v>60</v>
      </c>
    </row>
    <row r="170" spans="1:12" x14ac:dyDescent="0.25">
      <c r="A170" s="48" t="s">
        <v>15</v>
      </c>
      <c r="B170" s="48" t="s">
        <v>239</v>
      </c>
      <c r="C170" s="46" t="s">
        <v>158</v>
      </c>
      <c r="D170" s="46"/>
      <c r="E170" s="46" t="s">
        <v>18</v>
      </c>
      <c r="F170" s="44">
        <f t="shared" si="5"/>
        <v>0</v>
      </c>
      <c r="G170" s="50">
        <v>0.17699999999999999</v>
      </c>
      <c r="H170" s="50" t="s">
        <v>60</v>
      </c>
      <c r="I170" s="50" t="s">
        <v>60</v>
      </c>
      <c r="J170" s="50" t="s">
        <v>60</v>
      </c>
      <c r="K170" s="50" t="s">
        <v>60</v>
      </c>
      <c r="L170" s="50" t="s">
        <v>60</v>
      </c>
    </row>
    <row r="171" spans="1:12" x14ac:dyDescent="0.25">
      <c r="A171" s="48" t="s">
        <v>15</v>
      </c>
      <c r="B171" s="48" t="s">
        <v>239</v>
      </c>
      <c r="C171" s="46" t="s">
        <v>162</v>
      </c>
      <c r="D171" s="46"/>
      <c r="E171" s="46" t="s">
        <v>18</v>
      </c>
      <c r="F171" s="44">
        <f t="shared" si="5"/>
        <v>0</v>
      </c>
      <c r="G171" s="50">
        <v>42.784999999999997</v>
      </c>
      <c r="H171" s="50" t="s">
        <v>60</v>
      </c>
      <c r="I171" s="50" t="s">
        <v>60</v>
      </c>
      <c r="J171" s="50" t="s">
        <v>60</v>
      </c>
      <c r="K171" s="50" t="s">
        <v>60</v>
      </c>
      <c r="L171" s="50" t="s">
        <v>60</v>
      </c>
    </row>
    <row r="172" spans="1:12" x14ac:dyDescent="0.25">
      <c r="A172" s="48" t="s">
        <v>15</v>
      </c>
      <c r="B172" s="48" t="s">
        <v>239</v>
      </c>
      <c r="C172" s="46" t="s">
        <v>192</v>
      </c>
      <c r="D172" s="46"/>
      <c r="E172" s="46" t="s">
        <v>18</v>
      </c>
      <c r="F172" s="44">
        <f t="shared" si="5"/>
        <v>0</v>
      </c>
      <c r="G172" s="50">
        <v>0.253</v>
      </c>
      <c r="H172" s="50" t="s">
        <v>60</v>
      </c>
      <c r="I172" s="50">
        <v>10.718</v>
      </c>
      <c r="J172" s="50" t="s">
        <v>60</v>
      </c>
      <c r="K172" s="50" t="s">
        <v>60</v>
      </c>
      <c r="L172" s="50" t="s">
        <v>60</v>
      </c>
    </row>
    <row r="173" spans="1:12" x14ac:dyDescent="0.25">
      <c r="A173" s="48" t="s">
        <v>15</v>
      </c>
      <c r="B173" s="48" t="s">
        <v>239</v>
      </c>
      <c r="C173" s="46" t="s">
        <v>289</v>
      </c>
      <c r="D173" s="46"/>
      <c r="E173" s="46" t="s">
        <v>18</v>
      </c>
      <c r="F173" s="44">
        <f t="shared" si="5"/>
        <v>0</v>
      </c>
      <c r="G173" s="50">
        <v>3.7069999999999999</v>
      </c>
      <c r="H173" s="50">
        <v>242.798</v>
      </c>
      <c r="I173" s="50" t="s">
        <v>60</v>
      </c>
      <c r="J173" s="50" t="s">
        <v>60</v>
      </c>
      <c r="K173" s="50" t="s">
        <v>60</v>
      </c>
      <c r="L173" s="50" t="s">
        <v>60</v>
      </c>
    </row>
    <row r="174" spans="1:12" x14ac:dyDescent="0.25">
      <c r="A174" s="48" t="s">
        <v>15</v>
      </c>
      <c r="B174" s="48" t="s">
        <v>239</v>
      </c>
      <c r="C174" s="46" t="s">
        <v>120</v>
      </c>
      <c r="D174" s="46"/>
      <c r="E174" s="46" t="s">
        <v>18</v>
      </c>
      <c r="F174" s="44">
        <f t="shared" si="5"/>
        <v>0</v>
      </c>
      <c r="G174" s="50">
        <v>413.93900000000002</v>
      </c>
      <c r="H174" s="50">
        <v>426.56799999999998</v>
      </c>
      <c r="I174" s="50">
        <v>453.46300000000002</v>
      </c>
      <c r="J174" s="50">
        <v>246.40799999999999</v>
      </c>
      <c r="K174" s="50" t="s">
        <v>60</v>
      </c>
      <c r="L174" s="50" t="s">
        <v>60</v>
      </c>
    </row>
    <row r="175" spans="1:12" x14ac:dyDescent="0.25">
      <c r="A175" s="48" t="s">
        <v>15</v>
      </c>
      <c r="B175" s="48" t="s">
        <v>239</v>
      </c>
      <c r="C175" s="46" t="s">
        <v>135</v>
      </c>
      <c r="D175" s="46"/>
      <c r="E175" s="46" t="s">
        <v>18</v>
      </c>
      <c r="F175" s="44">
        <f t="shared" si="5"/>
        <v>0</v>
      </c>
      <c r="G175" s="50">
        <v>4.649</v>
      </c>
      <c r="H175" s="50">
        <v>2.323</v>
      </c>
      <c r="I175" s="50" t="s">
        <v>60</v>
      </c>
      <c r="J175" s="50" t="s">
        <v>60</v>
      </c>
      <c r="K175" s="50" t="s">
        <v>60</v>
      </c>
      <c r="L175" s="50" t="s">
        <v>60</v>
      </c>
    </row>
    <row r="176" spans="1:12" x14ac:dyDescent="0.25">
      <c r="A176" s="48" t="s">
        <v>15</v>
      </c>
      <c r="B176" s="48" t="s">
        <v>239</v>
      </c>
      <c r="C176" s="46" t="s">
        <v>137</v>
      </c>
      <c r="D176" s="46"/>
      <c r="E176" s="46" t="s">
        <v>18</v>
      </c>
      <c r="F176" s="44">
        <f t="shared" si="5"/>
        <v>0</v>
      </c>
      <c r="G176" s="50">
        <v>297.53399999999999</v>
      </c>
      <c r="H176" s="50">
        <v>82.664000000000001</v>
      </c>
      <c r="I176" s="50" t="s">
        <v>60</v>
      </c>
      <c r="J176" s="50">
        <v>84.614999999999995</v>
      </c>
      <c r="K176" s="50" t="s">
        <v>60</v>
      </c>
      <c r="L176" s="50" t="s">
        <v>60</v>
      </c>
    </row>
    <row r="177" spans="1:12" x14ac:dyDescent="0.25">
      <c r="A177" s="48" t="s">
        <v>15</v>
      </c>
      <c r="B177" s="48" t="s">
        <v>239</v>
      </c>
      <c r="C177" s="46" t="s">
        <v>165</v>
      </c>
      <c r="D177" s="46"/>
      <c r="E177" s="46" t="s">
        <v>18</v>
      </c>
      <c r="F177" s="44">
        <f t="shared" si="5"/>
        <v>0</v>
      </c>
      <c r="G177" s="50" t="s">
        <v>60</v>
      </c>
      <c r="H177" s="50">
        <v>170.53</v>
      </c>
      <c r="I177" s="50" t="s">
        <v>60</v>
      </c>
      <c r="J177" s="50" t="s">
        <v>60</v>
      </c>
      <c r="K177" s="50" t="s">
        <v>60</v>
      </c>
      <c r="L177" s="50" t="s">
        <v>60</v>
      </c>
    </row>
    <row r="178" spans="1:12" x14ac:dyDescent="0.25">
      <c r="A178" s="48" t="s">
        <v>15</v>
      </c>
      <c r="B178" s="48" t="s">
        <v>239</v>
      </c>
      <c r="C178" s="46" t="s">
        <v>268</v>
      </c>
      <c r="D178" s="46"/>
      <c r="E178" s="46" t="s">
        <v>18</v>
      </c>
      <c r="F178" s="44">
        <f t="shared" si="5"/>
        <v>0</v>
      </c>
      <c r="G178" s="50">
        <v>50.271000000000001</v>
      </c>
      <c r="H178" s="50" t="s">
        <v>60</v>
      </c>
      <c r="I178" s="50">
        <v>13.419</v>
      </c>
      <c r="J178" s="50" t="s">
        <v>60</v>
      </c>
      <c r="K178" s="50" t="s">
        <v>60</v>
      </c>
      <c r="L178" s="50" t="s">
        <v>60</v>
      </c>
    </row>
    <row r="179" spans="1:12" x14ac:dyDescent="0.25">
      <c r="A179" s="48" t="s">
        <v>15</v>
      </c>
      <c r="B179" s="48" t="s">
        <v>239</v>
      </c>
      <c r="C179" s="46" t="s">
        <v>146</v>
      </c>
      <c r="D179" s="46"/>
      <c r="E179" s="46" t="s">
        <v>18</v>
      </c>
      <c r="F179" s="44">
        <f t="shared" si="5"/>
        <v>0</v>
      </c>
      <c r="G179" s="50" t="s">
        <v>60</v>
      </c>
      <c r="H179" s="50">
        <v>4.5030000000000001</v>
      </c>
      <c r="I179" s="50" t="s">
        <v>60</v>
      </c>
      <c r="J179" s="50" t="s">
        <v>60</v>
      </c>
      <c r="K179" s="50" t="s">
        <v>60</v>
      </c>
      <c r="L179" s="50" t="s">
        <v>60</v>
      </c>
    </row>
    <row r="180" spans="1:12" x14ac:dyDescent="0.25">
      <c r="A180" s="48" t="s">
        <v>15</v>
      </c>
      <c r="B180" s="48" t="s">
        <v>239</v>
      </c>
      <c r="C180" s="46" t="s">
        <v>122</v>
      </c>
      <c r="D180" s="46"/>
      <c r="E180" s="46" t="s">
        <v>18</v>
      </c>
      <c r="F180" s="44">
        <f t="shared" si="5"/>
        <v>0</v>
      </c>
      <c r="G180" s="50">
        <v>5.8550000000000004</v>
      </c>
      <c r="H180" s="50" t="s">
        <v>60</v>
      </c>
      <c r="I180" s="50" t="s">
        <v>60</v>
      </c>
      <c r="J180" s="50" t="s">
        <v>60</v>
      </c>
      <c r="K180" s="50" t="s">
        <v>60</v>
      </c>
      <c r="L180" s="50" t="s">
        <v>60</v>
      </c>
    </row>
    <row r="181" spans="1:12" x14ac:dyDescent="0.25">
      <c r="A181" s="48" t="s">
        <v>15</v>
      </c>
      <c r="B181" s="48" t="s">
        <v>239</v>
      </c>
      <c r="C181" s="46" t="s">
        <v>188</v>
      </c>
      <c r="D181" s="46"/>
      <c r="E181" s="46" t="s">
        <v>18</v>
      </c>
      <c r="F181" s="44">
        <f t="shared" si="5"/>
        <v>0</v>
      </c>
      <c r="G181" s="50">
        <v>326.38900000000001</v>
      </c>
      <c r="H181" s="50" t="s">
        <v>60</v>
      </c>
      <c r="I181" s="50">
        <v>3.714</v>
      </c>
      <c r="J181" s="50" t="s">
        <v>60</v>
      </c>
      <c r="K181" s="50" t="s">
        <v>60</v>
      </c>
      <c r="L181" s="50" t="s">
        <v>60</v>
      </c>
    </row>
    <row r="182" spans="1:12" x14ac:dyDescent="0.25">
      <c r="A182" s="48" t="s">
        <v>15</v>
      </c>
      <c r="B182" s="48" t="s">
        <v>239</v>
      </c>
      <c r="C182" s="46" t="s">
        <v>183</v>
      </c>
      <c r="D182" s="46"/>
      <c r="E182" s="46" t="s">
        <v>18</v>
      </c>
      <c r="F182" s="44">
        <f t="shared" si="5"/>
        <v>0</v>
      </c>
      <c r="G182" s="50">
        <v>4.0629999999999997</v>
      </c>
      <c r="H182" s="50" t="s">
        <v>60</v>
      </c>
      <c r="I182" s="50" t="s">
        <v>60</v>
      </c>
      <c r="J182" s="50" t="s">
        <v>60</v>
      </c>
      <c r="K182" s="50" t="s">
        <v>60</v>
      </c>
      <c r="L182" s="50" t="s">
        <v>60</v>
      </c>
    </row>
    <row r="183" spans="1:12" x14ac:dyDescent="0.25">
      <c r="A183" s="48" t="s">
        <v>15</v>
      </c>
      <c r="B183" s="48" t="s">
        <v>239</v>
      </c>
      <c r="C183" s="46" t="s">
        <v>207</v>
      </c>
      <c r="D183" s="46"/>
      <c r="E183" s="46" t="s">
        <v>18</v>
      </c>
      <c r="F183" s="44">
        <f t="shared" si="5"/>
        <v>0</v>
      </c>
      <c r="G183" s="50">
        <v>1068.694</v>
      </c>
      <c r="H183" s="50" t="s">
        <v>60</v>
      </c>
      <c r="I183" s="50" t="s">
        <v>60</v>
      </c>
      <c r="J183" s="50" t="s">
        <v>60</v>
      </c>
      <c r="K183" s="50" t="s">
        <v>60</v>
      </c>
      <c r="L183" s="50" t="s">
        <v>60</v>
      </c>
    </row>
    <row r="184" spans="1:12" x14ac:dyDescent="0.25">
      <c r="A184" s="48" t="s">
        <v>15</v>
      </c>
      <c r="B184" s="48" t="s">
        <v>239</v>
      </c>
      <c r="C184" s="46" t="s">
        <v>275</v>
      </c>
      <c r="D184" s="46"/>
      <c r="E184" s="46" t="s">
        <v>18</v>
      </c>
      <c r="F184" s="44">
        <f t="shared" si="5"/>
        <v>0</v>
      </c>
      <c r="G184" s="50">
        <v>9.9529999999999994</v>
      </c>
      <c r="H184" s="50" t="s">
        <v>60</v>
      </c>
      <c r="I184" s="50" t="s">
        <v>60</v>
      </c>
      <c r="J184" s="50" t="s">
        <v>60</v>
      </c>
      <c r="K184" s="50" t="s">
        <v>60</v>
      </c>
      <c r="L184" s="50" t="s">
        <v>60</v>
      </c>
    </row>
    <row r="185" spans="1:12" x14ac:dyDescent="0.25">
      <c r="A185" s="48" t="s">
        <v>15</v>
      </c>
      <c r="B185" s="48" t="s">
        <v>239</v>
      </c>
      <c r="C185" s="46" t="s">
        <v>174</v>
      </c>
      <c r="D185" s="46"/>
      <c r="E185" s="46" t="s">
        <v>18</v>
      </c>
      <c r="F185" s="44">
        <f t="shared" si="5"/>
        <v>0</v>
      </c>
      <c r="G185" s="50">
        <v>9.2279999999999998</v>
      </c>
      <c r="H185" s="50" t="s">
        <v>60</v>
      </c>
      <c r="I185" s="50">
        <v>127.959</v>
      </c>
      <c r="J185" s="50" t="s">
        <v>60</v>
      </c>
      <c r="K185" s="50" t="s">
        <v>60</v>
      </c>
      <c r="L185" s="50" t="s">
        <v>60</v>
      </c>
    </row>
    <row r="187" spans="1:12" x14ac:dyDescent="0.25">
      <c r="A187" s="48" t="s">
        <v>15</v>
      </c>
      <c r="B187" s="48" t="s">
        <v>239</v>
      </c>
      <c r="C187" s="46" t="s">
        <v>208</v>
      </c>
      <c r="D187" s="46" t="s">
        <v>17</v>
      </c>
      <c r="E187" s="46" t="s">
        <v>18</v>
      </c>
      <c r="F187" s="44">
        <v>5833.3914999999997</v>
      </c>
      <c r="G187" s="50">
        <v>809.42700000000002</v>
      </c>
      <c r="H187" s="50">
        <v>824.20799999999997</v>
      </c>
      <c r="I187" s="50">
        <v>1827.2249999999999</v>
      </c>
      <c r="J187" s="50">
        <v>4113.835</v>
      </c>
      <c r="K187" s="50">
        <v>4896.3180000000002</v>
      </c>
      <c r="L187" s="50">
        <v>6770.4650000000001</v>
      </c>
    </row>
    <row r="188" spans="1:12" x14ac:dyDescent="0.25">
      <c r="A188" s="48" t="s">
        <v>15</v>
      </c>
      <c r="B188" s="48" t="s">
        <v>239</v>
      </c>
      <c r="C188" s="46" t="s">
        <v>209</v>
      </c>
      <c r="D188" s="46" t="s">
        <v>17</v>
      </c>
      <c r="E188" s="46" t="s">
        <v>18</v>
      </c>
      <c r="F188" s="44">
        <v>48159.521500000003</v>
      </c>
      <c r="G188" s="50">
        <v>39500.406000000003</v>
      </c>
      <c r="H188" s="50">
        <v>30233.977999999999</v>
      </c>
      <c r="I188" s="50">
        <v>38577.709000000003</v>
      </c>
      <c r="J188" s="50">
        <v>40488.942999999999</v>
      </c>
      <c r="K188" s="50">
        <v>43860.815000000002</v>
      </c>
      <c r="L188" s="50">
        <v>52458.228000000003</v>
      </c>
    </row>
    <row r="189" spans="1:12" x14ac:dyDescent="0.25">
      <c r="A189" s="48" t="s">
        <v>15</v>
      </c>
      <c r="B189" s="48" t="s">
        <v>239</v>
      </c>
      <c r="C189" s="46" t="s">
        <v>210</v>
      </c>
      <c r="D189" s="46" t="s">
        <v>17</v>
      </c>
      <c r="E189" s="46" t="s">
        <v>18</v>
      </c>
      <c r="F189" s="44">
        <v>257.18049999999999</v>
      </c>
      <c r="G189" s="50">
        <v>272.68</v>
      </c>
      <c r="H189" s="50">
        <v>404.97500000000002</v>
      </c>
      <c r="I189" s="50">
        <v>726.38300000000004</v>
      </c>
      <c r="J189" s="50">
        <v>154.202</v>
      </c>
      <c r="K189" s="50">
        <v>274.63600000000002</v>
      </c>
      <c r="L189" s="50">
        <v>239.72499999999999</v>
      </c>
    </row>
    <row r="190" spans="1:12" x14ac:dyDescent="0.25">
      <c r="A190" s="48" t="s">
        <v>15</v>
      </c>
      <c r="B190" s="48" t="s">
        <v>239</v>
      </c>
      <c r="C190" s="46" t="s">
        <v>211</v>
      </c>
      <c r="D190" s="46" t="s">
        <v>17</v>
      </c>
      <c r="E190" s="46" t="s">
        <v>18</v>
      </c>
      <c r="F190" s="44">
        <v>1815.0554999999999</v>
      </c>
      <c r="G190" s="50">
        <v>1275.2239999999999</v>
      </c>
      <c r="H190" s="50">
        <v>929.1</v>
      </c>
      <c r="I190" s="50">
        <v>1339.0429999999999</v>
      </c>
      <c r="J190" s="50">
        <v>751.34699999999998</v>
      </c>
      <c r="K190" s="50">
        <v>1343.5619999999999</v>
      </c>
      <c r="L190" s="50">
        <v>2286.549</v>
      </c>
    </row>
    <row r="191" spans="1:12" x14ac:dyDescent="0.25">
      <c r="A191" s="48" t="s">
        <v>15</v>
      </c>
      <c r="B191" s="48" t="s">
        <v>239</v>
      </c>
      <c r="C191" s="46" t="s">
        <v>212</v>
      </c>
      <c r="D191" s="46" t="s">
        <v>17</v>
      </c>
      <c r="E191" s="46" t="s">
        <v>18</v>
      </c>
      <c r="F191" s="44">
        <v>403.13200000000001</v>
      </c>
      <c r="G191" s="50">
        <v>160.02099999999999</v>
      </c>
      <c r="H191" s="50">
        <v>443.97199999999998</v>
      </c>
      <c r="I191" s="50">
        <v>697.38599999999997</v>
      </c>
      <c r="J191" s="50">
        <v>724.96400000000006</v>
      </c>
      <c r="K191" s="50">
        <v>550.19600000000003</v>
      </c>
      <c r="L191" s="50">
        <v>256.06799999999998</v>
      </c>
    </row>
    <row r="192" spans="1:12" x14ac:dyDescent="0.25">
      <c r="A192" s="48" t="s">
        <v>15</v>
      </c>
      <c r="B192" s="48" t="s">
        <v>239</v>
      </c>
      <c r="C192" s="46" t="s">
        <v>213</v>
      </c>
      <c r="D192" s="46" t="s">
        <v>17</v>
      </c>
      <c r="E192" s="46" t="s">
        <v>18</v>
      </c>
      <c r="F192" s="44">
        <v>96214.917000000001</v>
      </c>
      <c r="G192" s="50">
        <v>69782.812999999995</v>
      </c>
      <c r="H192" s="50">
        <v>65095.684000000001</v>
      </c>
      <c r="I192" s="50">
        <v>88424.13</v>
      </c>
      <c r="J192" s="50">
        <v>88827.153999999995</v>
      </c>
      <c r="K192" s="50">
        <v>95122.091</v>
      </c>
      <c r="L192" s="50">
        <v>97307.743000000002</v>
      </c>
    </row>
    <row r="193" spans="1:12" x14ac:dyDescent="0.25">
      <c r="A193" s="48" t="s">
        <v>15</v>
      </c>
      <c r="B193" s="48" t="s">
        <v>239</v>
      </c>
      <c r="C193" s="46" t="s">
        <v>214</v>
      </c>
      <c r="D193" s="46" t="s">
        <v>17</v>
      </c>
      <c r="E193" s="46" t="s">
        <v>18</v>
      </c>
      <c r="F193" s="44">
        <v>2025.1260000000002</v>
      </c>
      <c r="G193" s="50">
        <v>2769.4609999999998</v>
      </c>
      <c r="H193" s="50">
        <v>2701.643</v>
      </c>
      <c r="I193" s="50">
        <v>3447.348</v>
      </c>
      <c r="J193" s="50">
        <v>3730.277</v>
      </c>
      <c r="K193" s="50">
        <v>1768.126</v>
      </c>
      <c r="L193" s="50">
        <v>2282.1260000000002</v>
      </c>
    </row>
    <row r="194" spans="1:12" x14ac:dyDescent="0.25">
      <c r="A194" s="48" t="s">
        <v>15</v>
      </c>
      <c r="B194" s="48" t="s">
        <v>239</v>
      </c>
      <c r="C194" s="46" t="s">
        <v>215</v>
      </c>
      <c r="D194" s="46" t="s">
        <v>17</v>
      </c>
      <c r="E194" s="46" t="s">
        <v>18</v>
      </c>
      <c r="F194" s="44">
        <v>22584.694000000003</v>
      </c>
      <c r="G194" s="50">
        <v>14654.183999999999</v>
      </c>
      <c r="H194" s="50">
        <v>17078.543000000001</v>
      </c>
      <c r="I194" s="50">
        <v>24256.312999999998</v>
      </c>
      <c r="J194" s="50">
        <v>31325.08</v>
      </c>
      <c r="K194" s="50">
        <v>19507.401000000002</v>
      </c>
      <c r="L194" s="50">
        <v>25661.987000000001</v>
      </c>
    </row>
    <row r="195" spans="1:12" x14ac:dyDescent="0.25">
      <c r="A195" s="48" t="s">
        <v>15</v>
      </c>
      <c r="B195" s="48" t="s">
        <v>239</v>
      </c>
      <c r="C195" s="46" t="s">
        <v>216</v>
      </c>
      <c r="D195" s="46" t="s">
        <v>17</v>
      </c>
      <c r="E195" s="46" t="s">
        <v>18</v>
      </c>
      <c r="F195" s="44">
        <v>157.77000000000001</v>
      </c>
      <c r="G195" s="50" t="s">
        <v>60</v>
      </c>
      <c r="H195" s="50">
        <v>5.3659999999999997</v>
      </c>
      <c r="I195" s="50">
        <v>62.365000000000002</v>
      </c>
      <c r="J195" s="50">
        <v>17.356000000000002</v>
      </c>
      <c r="K195" s="50">
        <v>315.54000000000002</v>
      </c>
      <c r="L195" s="50" t="s">
        <v>60</v>
      </c>
    </row>
    <row r="196" spans="1:12" x14ac:dyDescent="0.25">
      <c r="A196" s="48" t="s">
        <v>15</v>
      </c>
      <c r="B196" s="48" t="s">
        <v>239</v>
      </c>
      <c r="C196" s="46" t="s">
        <v>217</v>
      </c>
      <c r="D196" s="46" t="s">
        <v>17</v>
      </c>
      <c r="E196" s="46" t="s">
        <v>18</v>
      </c>
      <c r="F196" s="44">
        <v>22118.029499999997</v>
      </c>
      <c r="G196" s="50">
        <v>8280.8709999999992</v>
      </c>
      <c r="H196" s="50">
        <v>12308.654</v>
      </c>
      <c r="I196" s="50">
        <v>13287.293</v>
      </c>
      <c r="J196" s="50">
        <v>17903.096000000001</v>
      </c>
      <c r="K196" s="50">
        <v>21436.188999999998</v>
      </c>
      <c r="L196" s="50">
        <v>22799.87</v>
      </c>
    </row>
    <row r="197" spans="1:12" x14ac:dyDescent="0.25">
      <c r="A197" s="48" t="s">
        <v>15</v>
      </c>
      <c r="B197" s="48" t="s">
        <v>239</v>
      </c>
      <c r="C197" s="46" t="s">
        <v>218</v>
      </c>
      <c r="D197" s="46" t="s">
        <v>17</v>
      </c>
      <c r="E197" s="46" t="s">
        <v>18</v>
      </c>
      <c r="F197" s="44">
        <v>60759.088499999998</v>
      </c>
      <c r="G197" s="50">
        <v>72812.06</v>
      </c>
      <c r="H197" s="50">
        <v>64035.673000000003</v>
      </c>
      <c r="I197" s="50">
        <v>63215.175999999999</v>
      </c>
      <c r="J197" s="50">
        <v>71580.413</v>
      </c>
      <c r="K197" s="50">
        <v>56066.703999999998</v>
      </c>
      <c r="L197" s="50">
        <v>65451.472999999998</v>
      </c>
    </row>
    <row r="198" spans="1:12" x14ac:dyDescent="0.25">
      <c r="A198" s="48" t="s">
        <v>15</v>
      </c>
      <c r="B198" s="48" t="s">
        <v>239</v>
      </c>
      <c r="C198" s="46" t="s">
        <v>219</v>
      </c>
      <c r="D198" s="46" t="s">
        <v>17</v>
      </c>
      <c r="E198" s="46" t="s">
        <v>18</v>
      </c>
      <c r="F198" s="44">
        <v>502662.9045</v>
      </c>
      <c r="G198" s="50">
        <v>314336.33299999998</v>
      </c>
      <c r="H198" s="50">
        <v>380414.06400000001</v>
      </c>
      <c r="I198" s="50">
        <v>427745.34700000001</v>
      </c>
      <c r="J198" s="50">
        <v>549188.55299999996</v>
      </c>
      <c r="K198" s="50">
        <v>498117</v>
      </c>
      <c r="L198" s="50">
        <v>507208.80900000001</v>
      </c>
    </row>
    <row r="199" spans="1:12" x14ac:dyDescent="0.25">
      <c r="A199" s="48" t="s">
        <v>15</v>
      </c>
      <c r="B199" s="48" t="s">
        <v>239</v>
      </c>
      <c r="C199" s="46" t="s">
        <v>220</v>
      </c>
      <c r="D199" s="46" t="s">
        <v>17</v>
      </c>
      <c r="E199" s="46" t="s">
        <v>18</v>
      </c>
      <c r="F199" s="44">
        <v>2125.7849999999999</v>
      </c>
      <c r="G199" s="50">
        <v>3408.1840000000002</v>
      </c>
      <c r="H199" s="50">
        <v>3601.8380000000002</v>
      </c>
      <c r="I199" s="50">
        <v>3912.703</v>
      </c>
      <c r="J199" s="50">
        <v>4106.4170000000004</v>
      </c>
      <c r="K199" s="50">
        <v>2581.6709999999998</v>
      </c>
      <c r="L199" s="50">
        <v>1669.8989999999999</v>
      </c>
    </row>
    <row r="200" spans="1:12" x14ac:dyDescent="0.25">
      <c r="A200" s="48" t="s">
        <v>15</v>
      </c>
      <c r="B200" s="48" t="s">
        <v>239</v>
      </c>
      <c r="C200" s="46" t="s">
        <v>221</v>
      </c>
      <c r="D200" s="46" t="s">
        <v>17</v>
      </c>
      <c r="E200" s="46" t="s">
        <v>18</v>
      </c>
      <c r="F200" s="44">
        <v>11.609500000000001</v>
      </c>
      <c r="G200" s="50">
        <v>53.548999999999999</v>
      </c>
      <c r="H200" s="50">
        <v>33.531999999999996</v>
      </c>
      <c r="I200" s="50">
        <v>217.29499999999999</v>
      </c>
      <c r="J200" s="50">
        <v>85.741</v>
      </c>
      <c r="K200" s="50" t="s">
        <v>60</v>
      </c>
      <c r="L200" s="50">
        <v>23.219000000000001</v>
      </c>
    </row>
    <row r="201" spans="1:12" x14ac:dyDescent="0.25">
      <c r="A201" s="48" t="s">
        <v>15</v>
      </c>
      <c r="B201" s="48" t="s">
        <v>239</v>
      </c>
      <c r="C201" s="46" t="s">
        <v>222</v>
      </c>
      <c r="D201" s="46" t="s">
        <v>17</v>
      </c>
      <c r="E201" s="46" t="s">
        <v>18</v>
      </c>
      <c r="F201" s="44">
        <v>670.01350000000002</v>
      </c>
      <c r="G201" s="50">
        <v>53.594999999999999</v>
      </c>
      <c r="H201" s="50">
        <v>138.09399999999999</v>
      </c>
      <c r="I201" s="50">
        <v>223.05799999999999</v>
      </c>
      <c r="J201" s="50">
        <v>299.35199999999998</v>
      </c>
      <c r="K201" s="50">
        <v>664.38</v>
      </c>
      <c r="L201" s="50">
        <v>675.64700000000005</v>
      </c>
    </row>
    <row r="202" spans="1:12" x14ac:dyDescent="0.25">
      <c r="A202" s="48" t="s">
        <v>15</v>
      </c>
      <c r="B202" s="48" t="s">
        <v>239</v>
      </c>
      <c r="C202" s="46" t="s">
        <v>223</v>
      </c>
      <c r="D202" s="46" t="s">
        <v>17</v>
      </c>
      <c r="E202" s="46" t="s">
        <v>18</v>
      </c>
      <c r="F202" s="44">
        <v>12922.927</v>
      </c>
      <c r="G202" s="50">
        <v>7955.8019999999997</v>
      </c>
      <c r="H202" s="50">
        <v>11552.882</v>
      </c>
      <c r="I202" s="50">
        <v>12003.762000000001</v>
      </c>
      <c r="J202" s="50">
        <v>11889.504999999999</v>
      </c>
      <c r="K202" s="50">
        <v>12428.239</v>
      </c>
      <c r="L202" s="50">
        <v>13417.615</v>
      </c>
    </row>
    <row r="203" spans="1:12" x14ac:dyDescent="0.25">
      <c r="A203" s="48" t="s">
        <v>15</v>
      </c>
      <c r="B203" s="48" t="s">
        <v>239</v>
      </c>
      <c r="C203" s="46" t="s">
        <v>224</v>
      </c>
      <c r="D203" s="46" t="s">
        <v>17</v>
      </c>
      <c r="E203" s="46" t="s">
        <v>18</v>
      </c>
      <c r="F203" s="44">
        <v>36154.468000000001</v>
      </c>
      <c r="G203" s="50">
        <v>30434.445</v>
      </c>
      <c r="H203" s="50">
        <v>27895.335999999999</v>
      </c>
      <c r="I203" s="50">
        <v>38325.794000000002</v>
      </c>
      <c r="J203" s="50">
        <v>43310.601000000002</v>
      </c>
      <c r="K203" s="50">
        <v>31276.614000000001</v>
      </c>
      <c r="L203" s="50">
        <v>41032.322</v>
      </c>
    </row>
    <row r="204" spans="1:12" x14ac:dyDescent="0.25">
      <c r="A204" s="48" t="s">
        <v>15</v>
      </c>
      <c r="B204" s="48" t="s">
        <v>239</v>
      </c>
      <c r="C204" s="46" t="s">
        <v>225</v>
      </c>
      <c r="D204" s="46" t="s">
        <v>17</v>
      </c>
      <c r="E204" s="46" t="s">
        <v>18</v>
      </c>
      <c r="F204" s="44">
        <v>109.61199999999999</v>
      </c>
      <c r="G204" s="50" t="s">
        <v>60</v>
      </c>
      <c r="H204" s="50" t="s">
        <v>60</v>
      </c>
      <c r="I204" s="50">
        <v>2.9260000000000002</v>
      </c>
      <c r="J204" s="50">
        <v>1.141</v>
      </c>
      <c r="K204" s="50">
        <v>21.457999999999998</v>
      </c>
      <c r="L204" s="50">
        <v>197.76599999999999</v>
      </c>
    </row>
    <row r="205" spans="1:12" x14ac:dyDescent="0.25">
      <c r="A205" s="48" t="s">
        <v>15</v>
      </c>
      <c r="B205" s="48" t="s">
        <v>239</v>
      </c>
      <c r="C205" s="46" t="s">
        <v>226</v>
      </c>
      <c r="D205" s="46" t="s">
        <v>17</v>
      </c>
      <c r="E205" s="46" t="s">
        <v>18</v>
      </c>
      <c r="F205" s="44">
        <v>35.467999999999996</v>
      </c>
      <c r="G205" s="50">
        <v>447.09100000000001</v>
      </c>
      <c r="H205" s="50">
        <v>447.226</v>
      </c>
      <c r="I205" s="50">
        <v>14.417</v>
      </c>
      <c r="J205" s="50">
        <v>66.343999999999994</v>
      </c>
      <c r="K205" s="50">
        <v>69.832999999999998</v>
      </c>
      <c r="L205" s="50">
        <v>1.103</v>
      </c>
    </row>
    <row r="206" spans="1:12" x14ac:dyDescent="0.25">
      <c r="A206" s="48" t="s">
        <v>15</v>
      </c>
      <c r="B206" s="48" t="s">
        <v>239</v>
      </c>
      <c r="C206" s="46" t="s">
        <v>227</v>
      </c>
      <c r="D206" s="46" t="s">
        <v>17</v>
      </c>
      <c r="E206" s="46" t="s">
        <v>18</v>
      </c>
      <c r="F206" s="44">
        <v>96.298000000000002</v>
      </c>
      <c r="G206" s="50">
        <v>558.61599999999999</v>
      </c>
      <c r="H206" s="50">
        <v>12.772</v>
      </c>
      <c r="I206" s="50">
        <v>71.875</v>
      </c>
      <c r="J206" s="50">
        <v>118.655</v>
      </c>
      <c r="K206" s="50">
        <v>18.902999999999999</v>
      </c>
      <c r="L206" s="50">
        <v>173.69300000000001</v>
      </c>
    </row>
    <row r="207" spans="1:12" x14ac:dyDescent="0.25">
      <c r="A207" s="48" t="s">
        <v>15</v>
      </c>
      <c r="B207" s="48" t="s">
        <v>239</v>
      </c>
      <c r="C207" s="46" t="s">
        <v>228</v>
      </c>
      <c r="D207" s="46" t="s">
        <v>17</v>
      </c>
      <c r="E207" s="46" t="s">
        <v>18</v>
      </c>
      <c r="F207" s="44">
        <v>1855.2850000000001</v>
      </c>
      <c r="G207" s="50">
        <v>245.702</v>
      </c>
      <c r="H207" s="50">
        <v>3469.13</v>
      </c>
      <c r="I207" s="50">
        <v>659.35599999999999</v>
      </c>
      <c r="J207" s="50">
        <v>923.35699999999997</v>
      </c>
      <c r="K207" s="50">
        <v>1622.5340000000001</v>
      </c>
      <c r="L207" s="50">
        <v>2088.0360000000001</v>
      </c>
    </row>
    <row r="208" spans="1:12" x14ac:dyDescent="0.25">
      <c r="A208" s="48" t="s">
        <v>15</v>
      </c>
      <c r="B208" s="48" t="s">
        <v>239</v>
      </c>
      <c r="C208" s="46" t="s">
        <v>229</v>
      </c>
      <c r="D208" s="46" t="s">
        <v>17</v>
      </c>
      <c r="E208" s="46" t="s">
        <v>18</v>
      </c>
      <c r="F208" s="44">
        <v>339806.652</v>
      </c>
      <c r="G208" s="50">
        <v>243795.027</v>
      </c>
      <c r="H208" s="50">
        <v>277216.90899999999</v>
      </c>
      <c r="I208" s="50">
        <v>325671.48</v>
      </c>
      <c r="J208" s="50">
        <v>377986.859</v>
      </c>
      <c r="K208" s="50">
        <v>340705.02600000001</v>
      </c>
      <c r="L208" s="50">
        <v>338908.27799999999</v>
      </c>
    </row>
    <row r="209" spans="1:12" x14ac:dyDescent="0.25">
      <c r="A209" s="48" t="s">
        <v>15</v>
      </c>
      <c r="B209" s="48" t="s">
        <v>239</v>
      </c>
      <c r="C209" s="46" t="s">
        <v>230</v>
      </c>
      <c r="D209" s="46" t="s">
        <v>17</v>
      </c>
      <c r="E209" s="46" t="s">
        <v>18</v>
      </c>
      <c r="F209" s="44">
        <v>13631.272499999999</v>
      </c>
      <c r="G209" s="50">
        <v>8868.0959999999995</v>
      </c>
      <c r="H209" s="50">
        <v>6594.3540000000003</v>
      </c>
      <c r="I209" s="50">
        <v>7974.3329999999996</v>
      </c>
      <c r="J209" s="50">
        <v>12640.888000000001</v>
      </c>
      <c r="K209" s="50">
        <v>12509.268</v>
      </c>
      <c r="L209" s="50">
        <v>14753.277</v>
      </c>
    </row>
    <row r="210" spans="1:12" x14ac:dyDescent="0.25">
      <c r="A210" s="48" t="s">
        <v>15</v>
      </c>
      <c r="B210" s="48" t="s">
        <v>239</v>
      </c>
      <c r="C210" s="46" t="s">
        <v>231</v>
      </c>
      <c r="D210" s="46" t="s">
        <v>17</v>
      </c>
      <c r="E210" s="46" t="s">
        <v>18</v>
      </c>
      <c r="F210" s="44">
        <v>4362.232</v>
      </c>
      <c r="G210" s="50">
        <v>3280.7429999999999</v>
      </c>
      <c r="H210" s="50">
        <v>8284.6589999999997</v>
      </c>
      <c r="I210" s="50">
        <v>7754.3140000000003</v>
      </c>
      <c r="J210" s="50">
        <v>10142.223</v>
      </c>
      <c r="K210" s="50">
        <v>3749.8009999999999</v>
      </c>
      <c r="L210" s="50">
        <v>4974.6629999999996</v>
      </c>
    </row>
    <row r="211" spans="1:12" x14ac:dyDescent="0.25">
      <c r="A211" s="48" t="s">
        <v>15</v>
      </c>
      <c r="B211" s="48" t="s">
        <v>239</v>
      </c>
      <c r="C211" s="46" t="s">
        <v>232</v>
      </c>
      <c r="D211" s="46" t="s">
        <v>17</v>
      </c>
      <c r="E211" s="46" t="s">
        <v>18</v>
      </c>
      <c r="F211" s="44">
        <v>1378.8209999999999</v>
      </c>
      <c r="G211" s="50">
        <v>356.89</v>
      </c>
      <c r="H211" s="50">
        <v>854.22199999999998</v>
      </c>
      <c r="I211" s="50">
        <v>749.596</v>
      </c>
      <c r="J211" s="50">
        <v>1622.9359999999999</v>
      </c>
      <c r="K211" s="50">
        <v>1800.239</v>
      </c>
      <c r="L211" s="50">
        <v>957.40300000000002</v>
      </c>
    </row>
    <row r="212" spans="1:12" x14ac:dyDescent="0.25">
      <c r="A212" s="48" t="s">
        <v>15</v>
      </c>
      <c r="B212" s="48" t="s">
        <v>239</v>
      </c>
      <c r="C212" s="46" t="s">
        <v>233</v>
      </c>
      <c r="D212" s="46" t="s">
        <v>17</v>
      </c>
      <c r="E212" s="46" t="s">
        <v>18</v>
      </c>
      <c r="F212" s="44">
        <v>132.54900000000001</v>
      </c>
      <c r="G212" s="50">
        <v>50.993000000000002</v>
      </c>
      <c r="H212" s="50">
        <v>381.017</v>
      </c>
      <c r="I212" s="50">
        <v>129.774</v>
      </c>
      <c r="J212" s="50">
        <v>22.748000000000001</v>
      </c>
      <c r="K212" s="50">
        <v>146.17099999999999</v>
      </c>
      <c r="L212" s="50">
        <v>118.92700000000001</v>
      </c>
    </row>
    <row r="213" spans="1:12" x14ac:dyDescent="0.25">
      <c r="A213" s="48" t="s">
        <v>15</v>
      </c>
      <c r="B213" s="48" t="s">
        <v>239</v>
      </c>
      <c r="C213" s="46" t="s">
        <v>234</v>
      </c>
      <c r="D213" s="46" t="s">
        <v>17</v>
      </c>
      <c r="E213" s="46" t="s">
        <v>18</v>
      </c>
      <c r="F213" s="44">
        <v>64.105999999999995</v>
      </c>
      <c r="G213" s="50">
        <v>339.774</v>
      </c>
      <c r="H213" s="50">
        <v>349.81</v>
      </c>
      <c r="I213" s="50">
        <v>81.415999999999997</v>
      </c>
      <c r="J213" s="50">
        <v>11.173999999999999</v>
      </c>
      <c r="K213" s="50">
        <v>50.67</v>
      </c>
      <c r="L213" s="50">
        <v>77.542000000000002</v>
      </c>
    </row>
    <row r="214" spans="1:12" x14ac:dyDescent="0.25">
      <c r="A214" s="48" t="s">
        <v>15</v>
      </c>
      <c r="B214" s="48" t="s">
        <v>239</v>
      </c>
      <c r="C214" s="46" t="s">
        <v>235</v>
      </c>
      <c r="D214" s="46" t="s">
        <v>17</v>
      </c>
      <c r="E214" s="46" t="s">
        <v>18</v>
      </c>
      <c r="F214" s="44">
        <v>33448.217499999999</v>
      </c>
      <c r="G214" s="50">
        <v>13997.187</v>
      </c>
      <c r="H214" s="50">
        <v>15347.896000000001</v>
      </c>
      <c r="I214" s="50">
        <v>23631.387999999999</v>
      </c>
      <c r="J214" s="50">
        <v>22880.91</v>
      </c>
      <c r="K214" s="50">
        <v>32311.781999999999</v>
      </c>
      <c r="L214" s="50">
        <v>34584.652999999998</v>
      </c>
    </row>
  </sheetData>
  <autoFilter ref="A6:M185">
    <sortState ref="A6:M184">
      <sortCondition descending="1" ref="F5:F184"/>
    </sortState>
  </autoFilter>
  <hyperlinks>
    <hyperlink ref="F1" location="'CONTENTS &amp; NOTES'!A1" display="Return to Contents pag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37"/>
  <sheetViews>
    <sheetView showGridLines="0" workbookViewId="0">
      <selection activeCell="C12" sqref="C12"/>
    </sheetView>
  </sheetViews>
  <sheetFormatPr defaultColWidth="9.28515625" defaultRowHeight="12" x14ac:dyDescent="0.25"/>
  <cols>
    <col min="1" max="2" width="9.28515625" style="2"/>
    <col min="3" max="3" width="22.140625" style="2" customWidth="1"/>
    <col min="4" max="4" width="5.5703125" style="2" customWidth="1"/>
    <col min="5" max="5" width="12.42578125" style="2" customWidth="1"/>
    <col min="6" max="6" width="12.42578125" style="3" bestFit="1" customWidth="1"/>
    <col min="7" max="7" width="12.140625" style="2" customWidth="1"/>
    <col min="8" max="15" width="11.42578125" style="2" bestFit="1" customWidth="1"/>
    <col min="16" max="16384" width="9.28515625" style="2"/>
  </cols>
  <sheetData>
    <row r="1" spans="1:15" ht="14.4" x14ac:dyDescent="0.25">
      <c r="A1" s="1" t="s">
        <v>290</v>
      </c>
      <c r="F1" s="100" t="s">
        <v>363</v>
      </c>
      <c r="G1" s="101"/>
      <c r="H1" s="102"/>
    </row>
    <row r="2" spans="1:15" s="4" customFormat="1" x14ac:dyDescent="0.25">
      <c r="A2" s="4" t="s">
        <v>1</v>
      </c>
      <c r="B2" s="5" t="s">
        <v>285</v>
      </c>
      <c r="F2" s="6"/>
    </row>
    <row r="3" spans="1:15" s="9" customFormat="1" ht="24" x14ac:dyDescent="0.25">
      <c r="A3" s="7" t="s">
        <v>3</v>
      </c>
      <c r="B3" s="7" t="s">
        <v>4</v>
      </c>
      <c r="C3" s="7" t="s">
        <v>5</v>
      </c>
      <c r="D3" s="7"/>
      <c r="E3" s="7" t="s">
        <v>6</v>
      </c>
      <c r="F3" s="8" t="s">
        <v>243</v>
      </c>
      <c r="G3" s="7" t="s">
        <v>8</v>
      </c>
      <c r="H3" s="7" t="s">
        <v>9</v>
      </c>
      <c r="I3" s="7" t="s">
        <v>10</v>
      </c>
      <c r="J3" s="7" t="s">
        <v>11</v>
      </c>
      <c r="K3" s="7" t="s">
        <v>12</v>
      </c>
      <c r="L3" s="7" t="s">
        <v>13</v>
      </c>
      <c r="M3" s="7" t="s">
        <v>14</v>
      </c>
      <c r="N3" s="7" t="s">
        <v>238</v>
      </c>
      <c r="O3" s="7" t="s">
        <v>244</v>
      </c>
    </row>
    <row r="4" spans="1:15" s="9" customFormat="1" x14ac:dyDescent="0.25">
      <c r="A4" s="10"/>
      <c r="B4" s="10"/>
      <c r="C4" s="105" t="s">
        <v>367</v>
      </c>
      <c r="D4" s="10"/>
      <c r="E4" s="10"/>
      <c r="F4" s="49"/>
      <c r="G4" s="12">
        <f t="shared" ref="G4:O4" si="0">(COUNTIF(G7:G8439,"&gt;0")-1)</f>
        <v>70</v>
      </c>
      <c r="H4" s="12">
        <f t="shared" si="0"/>
        <v>74</v>
      </c>
      <c r="I4" s="12">
        <f t="shared" si="0"/>
        <v>72</v>
      </c>
      <c r="J4" s="12">
        <f t="shared" si="0"/>
        <v>67</v>
      </c>
      <c r="K4" s="12">
        <f t="shared" si="0"/>
        <v>80</v>
      </c>
      <c r="L4" s="12">
        <f t="shared" si="0"/>
        <v>77</v>
      </c>
      <c r="M4" s="12">
        <f t="shared" si="0"/>
        <v>76</v>
      </c>
      <c r="N4" s="12">
        <f t="shared" si="0"/>
        <v>85</v>
      </c>
      <c r="O4" s="12">
        <f t="shared" si="0"/>
        <v>88</v>
      </c>
    </row>
    <row r="5" spans="1:15" s="9" customFormat="1" x14ac:dyDescent="0.25">
      <c r="A5" s="10"/>
      <c r="B5" s="10"/>
      <c r="C5" s="104" t="s">
        <v>368</v>
      </c>
      <c r="D5" s="10"/>
      <c r="E5" s="10"/>
      <c r="F5" s="49">
        <f>SUBTOTAL(9,F7:F109)</f>
        <v>1607240.8086666653</v>
      </c>
      <c r="G5" s="49">
        <f t="shared" ref="G5:O5" si="1">SUBTOTAL(9,G7:G109)</f>
        <v>630103.02499999979</v>
      </c>
      <c r="H5" s="49">
        <f t="shared" si="1"/>
        <v>703446.45399999979</v>
      </c>
      <c r="I5" s="49">
        <f t="shared" si="1"/>
        <v>904093.73499999999</v>
      </c>
      <c r="J5" s="49">
        <f t="shared" si="1"/>
        <v>1617561.433</v>
      </c>
      <c r="K5" s="49">
        <f t="shared" si="1"/>
        <v>1178273.6139999994</v>
      </c>
      <c r="L5" s="49">
        <f t="shared" si="1"/>
        <v>1297559.784</v>
      </c>
      <c r="M5" s="49">
        <f t="shared" si="1"/>
        <v>1839132.5189999999</v>
      </c>
      <c r="N5" s="49">
        <f t="shared" si="1"/>
        <v>1437124.1219999993</v>
      </c>
      <c r="O5" s="49">
        <f t="shared" si="1"/>
        <v>1545465.7849999999</v>
      </c>
    </row>
    <row r="6" spans="1:15" s="9" customFormat="1" x14ac:dyDescent="0.25">
      <c r="A6" s="13"/>
      <c r="B6" s="13"/>
      <c r="C6" s="13"/>
      <c r="D6" s="13"/>
      <c r="E6" s="13"/>
      <c r="F6" s="14"/>
      <c r="G6" s="13"/>
      <c r="H6" s="13"/>
      <c r="I6" s="13"/>
      <c r="J6" s="13"/>
      <c r="K6" s="13"/>
      <c r="L6" s="13"/>
      <c r="M6" s="13"/>
      <c r="N6" s="13"/>
      <c r="O6" s="13"/>
    </row>
    <row r="7" spans="1:15" x14ac:dyDescent="0.25">
      <c r="A7" s="48" t="s">
        <v>15</v>
      </c>
      <c r="B7" s="48" t="s">
        <v>239</v>
      </c>
      <c r="C7" s="46" t="s">
        <v>33</v>
      </c>
      <c r="D7" s="46"/>
      <c r="E7" s="46" t="s">
        <v>18</v>
      </c>
      <c r="F7" s="44">
        <f t="shared" ref="F7:F38" si="2">SUM(M7:O7)/3</f>
        <v>644833.98100000003</v>
      </c>
      <c r="G7" s="50">
        <v>65273.256000000001</v>
      </c>
      <c r="H7" s="50">
        <v>207672.723</v>
      </c>
      <c r="I7" s="50">
        <v>225979.18</v>
      </c>
      <c r="J7" s="50">
        <v>440477.01400000002</v>
      </c>
      <c r="K7" s="50">
        <v>444826.74</v>
      </c>
      <c r="L7" s="50">
        <v>387847.51899999997</v>
      </c>
      <c r="M7" s="50">
        <v>873596.31799999997</v>
      </c>
      <c r="N7" s="50">
        <v>547747.652</v>
      </c>
      <c r="O7" s="50">
        <v>513157.973</v>
      </c>
    </row>
    <row r="8" spans="1:15" x14ac:dyDescent="0.25">
      <c r="A8" s="48" t="s">
        <v>15</v>
      </c>
      <c r="B8" s="48" t="s">
        <v>239</v>
      </c>
      <c r="C8" s="46" t="s">
        <v>125</v>
      </c>
      <c r="D8" s="46"/>
      <c r="E8" s="46" t="s">
        <v>18</v>
      </c>
      <c r="F8" s="44">
        <f t="shared" si="2"/>
        <v>307026.36900000001</v>
      </c>
      <c r="G8" s="50">
        <v>111013.304</v>
      </c>
      <c r="H8" s="50">
        <v>145396.86799999999</v>
      </c>
      <c r="I8" s="50">
        <v>185298.44699999999</v>
      </c>
      <c r="J8" s="50">
        <v>184073.51300000001</v>
      </c>
      <c r="K8" s="50">
        <v>119245.77</v>
      </c>
      <c r="L8" s="50">
        <v>168622.38800000001</v>
      </c>
      <c r="M8" s="50">
        <v>243911.90100000001</v>
      </c>
      <c r="N8" s="50">
        <v>348984.84499999997</v>
      </c>
      <c r="O8" s="50">
        <v>328182.36099999998</v>
      </c>
    </row>
    <row r="9" spans="1:15" x14ac:dyDescent="0.25">
      <c r="A9" s="48" t="s">
        <v>15</v>
      </c>
      <c r="B9" s="48" t="s">
        <v>239</v>
      </c>
      <c r="C9" s="46" t="s">
        <v>37</v>
      </c>
      <c r="D9" s="46"/>
      <c r="E9" s="46" t="s">
        <v>18</v>
      </c>
      <c r="F9" s="44">
        <f t="shared" si="2"/>
        <v>209133.12933333335</v>
      </c>
      <c r="G9" s="50">
        <v>130714.961</v>
      </c>
      <c r="H9" s="50">
        <v>153514.383</v>
      </c>
      <c r="I9" s="50">
        <v>227872.75</v>
      </c>
      <c r="J9" s="50">
        <v>310171.87</v>
      </c>
      <c r="K9" s="50">
        <v>185590.42300000001</v>
      </c>
      <c r="L9" s="50">
        <v>243788.78</v>
      </c>
      <c r="M9" s="50">
        <v>275725.57</v>
      </c>
      <c r="N9" s="50">
        <v>210560.47700000001</v>
      </c>
      <c r="O9" s="50">
        <v>141113.34099999999</v>
      </c>
    </row>
    <row r="10" spans="1:15" x14ac:dyDescent="0.25">
      <c r="A10" s="48" t="s">
        <v>15</v>
      </c>
      <c r="B10" s="48" t="s">
        <v>239</v>
      </c>
      <c r="C10" s="46" t="s">
        <v>29</v>
      </c>
      <c r="D10" s="46"/>
      <c r="E10" s="46" t="s">
        <v>18</v>
      </c>
      <c r="F10" s="44">
        <f t="shared" si="2"/>
        <v>128327.92133333335</v>
      </c>
      <c r="G10" s="50">
        <v>171230.80300000001</v>
      </c>
      <c r="H10" s="50">
        <v>8088.0640000000003</v>
      </c>
      <c r="I10" s="50">
        <v>4621.5280000000002</v>
      </c>
      <c r="J10" s="50">
        <v>50688.54</v>
      </c>
      <c r="K10" s="50">
        <v>101667.367</v>
      </c>
      <c r="L10" s="50">
        <v>294989.72899999999</v>
      </c>
      <c r="M10" s="50">
        <v>149833.85500000001</v>
      </c>
      <c r="N10" s="50">
        <v>14167.004999999999</v>
      </c>
      <c r="O10" s="50">
        <v>220982.90400000001</v>
      </c>
    </row>
    <row r="11" spans="1:15" x14ac:dyDescent="0.25">
      <c r="A11" s="48" t="s">
        <v>15</v>
      </c>
      <c r="B11" s="48" t="s">
        <v>239</v>
      </c>
      <c r="C11" s="46" t="s">
        <v>21</v>
      </c>
      <c r="D11" s="46"/>
      <c r="E11" s="46" t="s">
        <v>18</v>
      </c>
      <c r="F11" s="44">
        <f t="shared" si="2"/>
        <v>63179.226000000002</v>
      </c>
      <c r="G11" s="50">
        <v>16876.839</v>
      </c>
      <c r="H11" s="50">
        <v>27133.905999999999</v>
      </c>
      <c r="I11" s="50">
        <v>36909.811000000002</v>
      </c>
      <c r="J11" s="50">
        <v>44852.485000000001</v>
      </c>
      <c r="K11" s="50">
        <v>37663.385999999999</v>
      </c>
      <c r="L11" s="50">
        <v>33893.315999999999</v>
      </c>
      <c r="M11" s="50">
        <v>54123.608</v>
      </c>
      <c r="N11" s="50">
        <v>49984.175999999999</v>
      </c>
      <c r="O11" s="50">
        <v>85429.894</v>
      </c>
    </row>
    <row r="12" spans="1:15" x14ac:dyDescent="0.25">
      <c r="A12" s="28" t="s">
        <v>15</v>
      </c>
      <c r="B12" s="28" t="s">
        <v>239</v>
      </c>
      <c r="C12" s="106" t="s">
        <v>369</v>
      </c>
      <c r="D12" s="28"/>
      <c r="E12" s="28" t="s">
        <v>18</v>
      </c>
      <c r="F12" s="44">
        <f t="shared" si="2"/>
        <v>51645.530333333329</v>
      </c>
      <c r="G12" s="15">
        <v>26413.169999999995</v>
      </c>
      <c r="H12" s="15">
        <v>33398.008999999998</v>
      </c>
      <c r="I12" s="15">
        <v>48391.263999999996</v>
      </c>
      <c r="J12" s="15">
        <v>188973.98299999998</v>
      </c>
      <c r="K12" s="15">
        <v>38454.043999999994</v>
      </c>
      <c r="L12" s="15">
        <v>35795.583999999995</v>
      </c>
      <c r="M12" s="15">
        <v>39210.327999999994</v>
      </c>
      <c r="N12" s="15">
        <v>50753.767000000022</v>
      </c>
      <c r="O12" s="15">
        <v>64972.495999999977</v>
      </c>
    </row>
    <row r="13" spans="1:15" x14ac:dyDescent="0.25">
      <c r="A13" s="48" t="s">
        <v>15</v>
      </c>
      <c r="B13" s="48" t="s">
        <v>239</v>
      </c>
      <c r="C13" s="46" t="s">
        <v>25</v>
      </c>
      <c r="D13" s="46"/>
      <c r="E13" s="46" t="s">
        <v>18</v>
      </c>
      <c r="F13" s="44">
        <f t="shared" si="2"/>
        <v>43129.556666666671</v>
      </c>
      <c r="G13" s="50">
        <v>25133.894</v>
      </c>
      <c r="H13" s="50">
        <v>36236.466</v>
      </c>
      <c r="I13" s="50">
        <v>51836.576000000001</v>
      </c>
      <c r="J13" s="50">
        <v>44390.646000000001</v>
      </c>
      <c r="K13" s="50">
        <v>19328.377</v>
      </c>
      <c r="L13" s="50">
        <v>23193.39</v>
      </c>
      <c r="M13" s="50">
        <v>40679.743999999999</v>
      </c>
      <c r="N13" s="50">
        <v>58288.758000000002</v>
      </c>
      <c r="O13" s="50">
        <v>30420.168000000001</v>
      </c>
    </row>
    <row r="14" spans="1:15" x14ac:dyDescent="0.25">
      <c r="A14" s="48" t="s">
        <v>15</v>
      </c>
      <c r="B14" s="48" t="s">
        <v>239</v>
      </c>
      <c r="C14" s="46" t="s">
        <v>69</v>
      </c>
      <c r="D14" s="46"/>
      <c r="E14" s="46" t="s">
        <v>18</v>
      </c>
      <c r="F14" s="44">
        <f t="shared" si="2"/>
        <v>40517.330666666669</v>
      </c>
      <c r="G14" s="50">
        <v>16404.044000000002</v>
      </c>
      <c r="H14" s="50">
        <v>18423.600999999999</v>
      </c>
      <c r="I14" s="50">
        <v>34123.455999999998</v>
      </c>
      <c r="J14" s="50">
        <v>232106.51500000001</v>
      </c>
      <c r="K14" s="50">
        <v>166609.87400000001</v>
      </c>
      <c r="L14" s="50">
        <v>26654.791000000001</v>
      </c>
      <c r="M14" s="50">
        <v>53493.957999999999</v>
      </c>
      <c r="N14" s="50">
        <v>39329.425999999999</v>
      </c>
      <c r="O14" s="50">
        <v>28728.608</v>
      </c>
    </row>
    <row r="15" spans="1:15" x14ac:dyDescent="0.25">
      <c r="A15" s="48" t="s">
        <v>15</v>
      </c>
      <c r="B15" s="48" t="s">
        <v>239</v>
      </c>
      <c r="C15" s="46" t="s">
        <v>146</v>
      </c>
      <c r="D15" s="46"/>
      <c r="E15" s="46" t="s">
        <v>18</v>
      </c>
      <c r="F15" s="44">
        <f t="shared" si="2"/>
        <v>37923.492333333328</v>
      </c>
      <c r="G15" s="50">
        <v>20647.097000000002</v>
      </c>
      <c r="H15" s="50">
        <v>21318.681</v>
      </c>
      <c r="I15" s="50">
        <v>19403.707999999999</v>
      </c>
      <c r="J15" s="50">
        <v>26983.143</v>
      </c>
      <c r="K15" s="50">
        <v>14799.374</v>
      </c>
      <c r="L15" s="50">
        <v>12302.286</v>
      </c>
      <c r="M15" s="50">
        <v>33338.387999999999</v>
      </c>
      <c r="N15" s="50">
        <v>35807.343999999997</v>
      </c>
      <c r="O15" s="50">
        <v>44624.745000000003</v>
      </c>
    </row>
    <row r="16" spans="1:15" x14ac:dyDescent="0.25">
      <c r="A16" s="48" t="s">
        <v>15</v>
      </c>
      <c r="B16" s="48" t="s">
        <v>239</v>
      </c>
      <c r="C16" s="46" t="s">
        <v>74</v>
      </c>
      <c r="D16" s="46"/>
      <c r="E16" s="46" t="s">
        <v>18</v>
      </c>
      <c r="F16" s="44">
        <f t="shared" si="2"/>
        <v>17986.678666666667</v>
      </c>
      <c r="G16" s="50">
        <v>9338.35</v>
      </c>
      <c r="H16" s="50">
        <v>18384.463</v>
      </c>
      <c r="I16" s="50">
        <v>29382.093000000001</v>
      </c>
      <c r="J16" s="50">
        <v>45949.925999999999</v>
      </c>
      <c r="K16" s="50">
        <v>18844.357</v>
      </c>
      <c r="L16" s="50">
        <v>5992.9939999999997</v>
      </c>
      <c r="M16" s="50">
        <v>22871.161</v>
      </c>
      <c r="N16" s="50">
        <v>19471.752</v>
      </c>
      <c r="O16" s="50">
        <v>11617.123</v>
      </c>
    </row>
    <row r="17" spans="1:15" x14ac:dyDescent="0.25">
      <c r="A17" s="48" t="s">
        <v>15</v>
      </c>
      <c r="B17" s="48" t="s">
        <v>239</v>
      </c>
      <c r="C17" s="46" t="s">
        <v>160</v>
      </c>
      <c r="D17" s="46"/>
      <c r="E17" s="46" t="s">
        <v>18</v>
      </c>
      <c r="F17" s="44">
        <f t="shared" si="2"/>
        <v>8201.3246666666673</v>
      </c>
      <c r="G17" s="50" t="s">
        <v>60</v>
      </c>
      <c r="H17" s="50" t="s">
        <v>60</v>
      </c>
      <c r="I17" s="50">
        <v>59.154000000000003</v>
      </c>
      <c r="J17" s="50" t="s">
        <v>60</v>
      </c>
      <c r="K17" s="50">
        <v>10</v>
      </c>
      <c r="L17" s="50" t="s">
        <v>60</v>
      </c>
      <c r="M17" s="50" t="s">
        <v>60</v>
      </c>
      <c r="N17" s="50">
        <v>13231.021000000001</v>
      </c>
      <c r="O17" s="50">
        <v>11372.953</v>
      </c>
    </row>
    <row r="18" spans="1:15" x14ac:dyDescent="0.25">
      <c r="A18" s="48" t="s">
        <v>15</v>
      </c>
      <c r="B18" s="48" t="s">
        <v>239</v>
      </c>
      <c r="C18" s="46" t="s">
        <v>35</v>
      </c>
      <c r="D18" s="46"/>
      <c r="E18" s="46" t="s">
        <v>18</v>
      </c>
      <c r="F18" s="44">
        <f t="shared" si="2"/>
        <v>8041.5356666666667</v>
      </c>
      <c r="G18" s="50">
        <v>3835.346</v>
      </c>
      <c r="H18" s="50">
        <v>7320.7759999999998</v>
      </c>
      <c r="I18" s="50">
        <v>10498.994000000001</v>
      </c>
      <c r="J18" s="50">
        <v>11958.666999999999</v>
      </c>
      <c r="K18" s="50">
        <v>6358.2629999999999</v>
      </c>
      <c r="L18" s="50">
        <v>10228.093000000001</v>
      </c>
      <c r="M18" s="50">
        <v>6943.5360000000001</v>
      </c>
      <c r="N18" s="50">
        <v>9602.5149999999994</v>
      </c>
      <c r="O18" s="50">
        <v>7578.5559999999996</v>
      </c>
    </row>
    <row r="19" spans="1:15" x14ac:dyDescent="0.25">
      <c r="A19" s="48" t="s">
        <v>15</v>
      </c>
      <c r="B19" s="48" t="s">
        <v>239</v>
      </c>
      <c r="C19" s="46" t="s">
        <v>24</v>
      </c>
      <c r="D19" s="46"/>
      <c r="E19" s="46" t="s">
        <v>18</v>
      </c>
      <c r="F19" s="44">
        <f t="shared" si="2"/>
        <v>6471.8373333333338</v>
      </c>
      <c r="G19" s="50">
        <v>10017.007</v>
      </c>
      <c r="H19" s="50">
        <v>3739.9319999999998</v>
      </c>
      <c r="I19" s="50">
        <v>816.11900000000003</v>
      </c>
      <c r="J19" s="50">
        <v>561.37599999999998</v>
      </c>
      <c r="K19" s="50">
        <v>880.20100000000002</v>
      </c>
      <c r="L19" s="50">
        <v>424.11</v>
      </c>
      <c r="M19" s="50">
        <v>18227.925999999999</v>
      </c>
      <c r="N19" s="50">
        <v>498.15</v>
      </c>
      <c r="O19" s="50">
        <v>689.43600000000004</v>
      </c>
    </row>
    <row r="20" spans="1:15" x14ac:dyDescent="0.25">
      <c r="A20" s="48" t="s">
        <v>15</v>
      </c>
      <c r="B20" s="48" t="s">
        <v>239</v>
      </c>
      <c r="C20" s="46" t="s">
        <v>50</v>
      </c>
      <c r="D20" s="46"/>
      <c r="E20" s="46" t="s">
        <v>18</v>
      </c>
      <c r="F20" s="44">
        <f t="shared" si="2"/>
        <v>6419.9970000000003</v>
      </c>
      <c r="G20" s="50">
        <v>5835.0159999999996</v>
      </c>
      <c r="H20" s="50">
        <v>4136.8530000000001</v>
      </c>
      <c r="I20" s="50">
        <v>5991.0510000000004</v>
      </c>
      <c r="J20" s="50">
        <v>5736.6469999999999</v>
      </c>
      <c r="K20" s="50">
        <v>2836.9169999999999</v>
      </c>
      <c r="L20" s="50">
        <v>5542.2330000000002</v>
      </c>
      <c r="M20" s="50">
        <v>4109.5290000000005</v>
      </c>
      <c r="N20" s="50">
        <v>4947.7560000000003</v>
      </c>
      <c r="O20" s="50">
        <v>10202.706</v>
      </c>
    </row>
    <row r="21" spans="1:15" x14ac:dyDescent="0.25">
      <c r="A21" s="48" t="s">
        <v>15</v>
      </c>
      <c r="B21" s="48" t="s">
        <v>239</v>
      </c>
      <c r="C21" s="46" t="s">
        <v>188</v>
      </c>
      <c r="D21" s="46"/>
      <c r="E21" s="46" t="s">
        <v>18</v>
      </c>
      <c r="F21" s="44">
        <f t="shared" si="2"/>
        <v>5272.6260000000002</v>
      </c>
      <c r="G21" s="50">
        <v>2828.9870000000001</v>
      </c>
      <c r="H21" s="50">
        <v>2139.7869999999998</v>
      </c>
      <c r="I21" s="50">
        <v>1870.088</v>
      </c>
      <c r="J21" s="50">
        <v>4288.0929999999998</v>
      </c>
      <c r="K21" s="50">
        <v>4221.2460000000001</v>
      </c>
      <c r="L21" s="50">
        <v>4692.3419999999996</v>
      </c>
      <c r="M21" s="50">
        <v>6961.0169999999998</v>
      </c>
      <c r="N21" s="50">
        <v>4337.8440000000001</v>
      </c>
      <c r="O21" s="50">
        <v>4519.0169999999998</v>
      </c>
    </row>
    <row r="22" spans="1:15" x14ac:dyDescent="0.25">
      <c r="A22" s="48" t="s">
        <v>15</v>
      </c>
      <c r="B22" s="48" t="s">
        <v>239</v>
      </c>
      <c r="C22" s="46" t="s">
        <v>157</v>
      </c>
      <c r="D22" s="46"/>
      <c r="E22" s="46" t="s">
        <v>18</v>
      </c>
      <c r="F22" s="44">
        <f t="shared" si="2"/>
        <v>3617.1803333333337</v>
      </c>
      <c r="G22" s="50">
        <v>1786.4</v>
      </c>
      <c r="H22" s="50">
        <v>1849.328</v>
      </c>
      <c r="I22" s="50">
        <v>2208.2249999999999</v>
      </c>
      <c r="J22" s="50">
        <v>2640.3290000000002</v>
      </c>
      <c r="K22" s="50">
        <v>1223.5150000000001</v>
      </c>
      <c r="L22" s="50">
        <v>1547.8109999999999</v>
      </c>
      <c r="M22" s="50">
        <v>1865.18</v>
      </c>
      <c r="N22" s="50">
        <v>4775.5959999999995</v>
      </c>
      <c r="O22" s="50">
        <v>4210.7650000000003</v>
      </c>
    </row>
    <row r="23" spans="1:15" x14ac:dyDescent="0.25">
      <c r="A23" s="48" t="s">
        <v>15</v>
      </c>
      <c r="B23" s="48" t="s">
        <v>239</v>
      </c>
      <c r="C23" s="46" t="s">
        <v>162</v>
      </c>
      <c r="D23" s="46"/>
      <c r="E23" s="46" t="s">
        <v>18</v>
      </c>
      <c r="F23" s="44">
        <f t="shared" si="2"/>
        <v>3464.6949999999997</v>
      </c>
      <c r="G23" s="50">
        <v>12.225</v>
      </c>
      <c r="H23" s="50">
        <v>68.394999999999996</v>
      </c>
      <c r="I23" s="50">
        <v>747.47299999999996</v>
      </c>
      <c r="J23" s="50">
        <v>1006.477</v>
      </c>
      <c r="K23" s="50" t="s">
        <v>60</v>
      </c>
      <c r="L23" s="50">
        <v>460.34699999999998</v>
      </c>
      <c r="M23" s="50">
        <v>2012.413</v>
      </c>
      <c r="N23" s="50">
        <v>5193.5510000000004</v>
      </c>
      <c r="O23" s="50">
        <v>3188.1210000000001</v>
      </c>
    </row>
    <row r="24" spans="1:15" x14ac:dyDescent="0.25">
      <c r="A24" s="48" t="s">
        <v>15</v>
      </c>
      <c r="B24" s="48" t="s">
        <v>239</v>
      </c>
      <c r="C24" s="46" t="s">
        <v>132</v>
      </c>
      <c r="D24" s="46"/>
      <c r="E24" s="46" t="s">
        <v>18</v>
      </c>
      <c r="F24" s="44">
        <f t="shared" si="2"/>
        <v>3219.2963333333332</v>
      </c>
      <c r="G24" s="50">
        <v>58.298000000000002</v>
      </c>
      <c r="H24" s="50">
        <v>528.69399999999996</v>
      </c>
      <c r="I24" s="50">
        <v>1133.1300000000001</v>
      </c>
      <c r="J24" s="50">
        <v>630.07799999999997</v>
      </c>
      <c r="K24" s="50">
        <v>2182.3040000000001</v>
      </c>
      <c r="L24" s="50">
        <v>1049.095</v>
      </c>
      <c r="M24" s="50">
        <v>1276.3979999999999</v>
      </c>
      <c r="N24" s="50">
        <v>2777.672</v>
      </c>
      <c r="O24" s="50">
        <v>5603.8190000000004</v>
      </c>
    </row>
    <row r="25" spans="1:15" x14ac:dyDescent="0.25">
      <c r="A25" s="48" t="s">
        <v>15</v>
      </c>
      <c r="B25" s="48" t="s">
        <v>239</v>
      </c>
      <c r="C25" s="46" t="s">
        <v>19</v>
      </c>
      <c r="D25" s="46"/>
      <c r="E25" s="46" t="s">
        <v>18</v>
      </c>
      <c r="F25" s="44">
        <f t="shared" si="2"/>
        <v>2679.6120000000001</v>
      </c>
      <c r="G25" s="50">
        <v>2141.4459999999999</v>
      </c>
      <c r="H25" s="50">
        <v>5735.4589999999998</v>
      </c>
      <c r="I25" s="50">
        <v>3301.2620000000002</v>
      </c>
      <c r="J25" s="50">
        <v>4337.6310000000003</v>
      </c>
      <c r="K25" s="50">
        <v>598.95399999999995</v>
      </c>
      <c r="L25" s="50">
        <v>25685.826000000001</v>
      </c>
      <c r="M25" s="50">
        <v>577.99300000000005</v>
      </c>
      <c r="N25" s="50">
        <v>2989.8809999999999</v>
      </c>
      <c r="O25" s="50">
        <v>4470.9620000000004</v>
      </c>
    </row>
    <row r="26" spans="1:15" x14ac:dyDescent="0.25">
      <c r="A26" s="48" t="s">
        <v>15</v>
      </c>
      <c r="B26" s="48" t="s">
        <v>239</v>
      </c>
      <c r="C26" s="46" t="s">
        <v>103</v>
      </c>
      <c r="D26" s="46"/>
      <c r="E26" s="46" t="s">
        <v>18</v>
      </c>
      <c r="F26" s="44">
        <f t="shared" si="2"/>
        <v>2389.1956666666665</v>
      </c>
      <c r="G26" s="50">
        <v>1162.9469999999999</v>
      </c>
      <c r="H26" s="50">
        <v>1196.06</v>
      </c>
      <c r="I26" s="50">
        <v>1778.0050000000001</v>
      </c>
      <c r="J26" s="50">
        <v>1451.278</v>
      </c>
      <c r="K26" s="50">
        <v>156.36000000000001</v>
      </c>
      <c r="L26" s="50">
        <v>1956.9090000000001</v>
      </c>
      <c r="M26" s="50">
        <v>1259.127</v>
      </c>
      <c r="N26" s="50">
        <v>1723.52</v>
      </c>
      <c r="O26" s="50">
        <v>4184.9399999999996</v>
      </c>
    </row>
    <row r="27" spans="1:15" x14ac:dyDescent="0.25">
      <c r="A27" s="48" t="s">
        <v>15</v>
      </c>
      <c r="B27" s="48" t="s">
        <v>239</v>
      </c>
      <c r="C27" s="46" t="s">
        <v>126</v>
      </c>
      <c r="D27" s="46"/>
      <c r="E27" s="46" t="s">
        <v>18</v>
      </c>
      <c r="F27" s="44">
        <f t="shared" si="2"/>
        <v>2108.4459999999999</v>
      </c>
      <c r="G27" s="50">
        <v>464.29700000000003</v>
      </c>
      <c r="H27" s="50">
        <v>1231.489</v>
      </c>
      <c r="I27" s="50">
        <v>613.69399999999996</v>
      </c>
      <c r="J27" s="50">
        <v>1160.9159999999999</v>
      </c>
      <c r="K27" s="50">
        <v>235.821</v>
      </c>
      <c r="L27" s="50">
        <v>1571.7909999999999</v>
      </c>
      <c r="M27" s="50">
        <v>1093.8520000000001</v>
      </c>
      <c r="N27" s="50">
        <v>2579.7649999999999</v>
      </c>
      <c r="O27" s="50">
        <v>2651.721</v>
      </c>
    </row>
    <row r="28" spans="1:15" x14ac:dyDescent="0.25">
      <c r="A28" s="48" t="s">
        <v>15</v>
      </c>
      <c r="B28" s="48" t="s">
        <v>239</v>
      </c>
      <c r="C28" s="46" t="s">
        <v>139</v>
      </c>
      <c r="D28" s="46"/>
      <c r="E28" s="46" t="s">
        <v>18</v>
      </c>
      <c r="F28" s="44">
        <f t="shared" si="2"/>
        <v>1578.2386666666669</v>
      </c>
      <c r="G28" s="50">
        <v>22.872</v>
      </c>
      <c r="H28" s="50">
        <v>13.476000000000001</v>
      </c>
      <c r="I28" s="50">
        <v>98.923000000000002</v>
      </c>
      <c r="J28" s="50">
        <v>303.048</v>
      </c>
      <c r="K28" s="50" t="s">
        <v>60</v>
      </c>
      <c r="L28" s="50">
        <v>1471.086</v>
      </c>
      <c r="M28" s="50">
        <v>791.97400000000005</v>
      </c>
      <c r="N28" s="50">
        <v>309.24799999999999</v>
      </c>
      <c r="O28" s="50">
        <v>3633.4940000000001</v>
      </c>
    </row>
    <row r="29" spans="1:15" x14ac:dyDescent="0.25">
      <c r="A29" s="48" t="s">
        <v>15</v>
      </c>
      <c r="B29" s="48" t="s">
        <v>239</v>
      </c>
      <c r="C29" s="46" t="s">
        <v>28</v>
      </c>
      <c r="D29" s="46"/>
      <c r="E29" s="46" t="s">
        <v>18</v>
      </c>
      <c r="F29" s="44">
        <f t="shared" si="2"/>
        <v>1157.5889999999999</v>
      </c>
      <c r="G29" s="50">
        <v>1182.8510000000001</v>
      </c>
      <c r="H29" s="50">
        <v>2051.433</v>
      </c>
      <c r="I29" s="50">
        <v>2006.2729999999999</v>
      </c>
      <c r="J29" s="50">
        <v>994.947</v>
      </c>
      <c r="K29" s="50">
        <v>511.94799999999998</v>
      </c>
      <c r="L29" s="50">
        <v>199.99199999999999</v>
      </c>
      <c r="M29" s="50">
        <v>653.82799999999997</v>
      </c>
      <c r="N29" s="50">
        <v>603.57799999999997</v>
      </c>
      <c r="O29" s="50">
        <v>2215.3609999999999</v>
      </c>
    </row>
    <row r="30" spans="1:15" x14ac:dyDescent="0.25">
      <c r="A30" s="48" t="s">
        <v>15</v>
      </c>
      <c r="B30" s="48" t="s">
        <v>239</v>
      </c>
      <c r="C30" s="46" t="s">
        <v>20</v>
      </c>
      <c r="D30" s="46"/>
      <c r="E30" s="46" t="s">
        <v>18</v>
      </c>
      <c r="F30" s="44">
        <f t="shared" si="2"/>
        <v>1042.4803333333334</v>
      </c>
      <c r="G30" s="50">
        <v>4586.1099999999997</v>
      </c>
      <c r="H30" s="50">
        <v>217.726</v>
      </c>
      <c r="I30" s="50">
        <v>804.94500000000005</v>
      </c>
      <c r="J30" s="50">
        <v>895.35199999999998</v>
      </c>
      <c r="K30" s="50">
        <v>2196.5720000000001</v>
      </c>
      <c r="L30" s="50">
        <v>1956.6179999999999</v>
      </c>
      <c r="M30" s="50">
        <v>1064.183</v>
      </c>
      <c r="N30" s="50">
        <v>1665.318</v>
      </c>
      <c r="O30" s="50">
        <v>397.94</v>
      </c>
    </row>
    <row r="31" spans="1:15" x14ac:dyDescent="0.25">
      <c r="A31" s="48" t="s">
        <v>15</v>
      </c>
      <c r="B31" s="48" t="s">
        <v>239</v>
      </c>
      <c r="C31" s="46" t="s">
        <v>36</v>
      </c>
      <c r="D31" s="46"/>
      <c r="E31" s="46" t="s">
        <v>18</v>
      </c>
      <c r="F31" s="44">
        <f t="shared" si="2"/>
        <v>999.79733333333331</v>
      </c>
      <c r="G31" s="50">
        <v>46.058999999999997</v>
      </c>
      <c r="H31" s="50">
        <v>65.887</v>
      </c>
      <c r="I31" s="50">
        <v>290.00200000000001</v>
      </c>
      <c r="J31" s="50">
        <v>224.011</v>
      </c>
      <c r="K31" s="50">
        <v>204.48099999999999</v>
      </c>
      <c r="L31" s="50">
        <v>384.30700000000002</v>
      </c>
      <c r="M31" s="50">
        <v>496.16300000000001</v>
      </c>
      <c r="N31" s="50">
        <v>49.460999999999999</v>
      </c>
      <c r="O31" s="50">
        <v>2453.768</v>
      </c>
    </row>
    <row r="32" spans="1:15" x14ac:dyDescent="0.25">
      <c r="A32" s="48" t="s">
        <v>15</v>
      </c>
      <c r="B32" s="48" t="s">
        <v>239</v>
      </c>
      <c r="C32" s="46" t="s">
        <v>267</v>
      </c>
      <c r="D32" s="46"/>
      <c r="E32" s="46" t="s">
        <v>18</v>
      </c>
      <c r="F32" s="44">
        <f t="shared" si="2"/>
        <v>923.18466666666666</v>
      </c>
      <c r="G32" s="50" t="s">
        <v>60</v>
      </c>
      <c r="H32" s="50" t="s">
        <v>60</v>
      </c>
      <c r="I32" s="50" t="s">
        <v>60</v>
      </c>
      <c r="J32" s="50" t="s">
        <v>60</v>
      </c>
      <c r="K32" s="50" t="s">
        <v>60</v>
      </c>
      <c r="L32" s="50" t="s">
        <v>60</v>
      </c>
      <c r="M32" s="50" t="s">
        <v>60</v>
      </c>
      <c r="N32" s="50">
        <v>198</v>
      </c>
      <c r="O32" s="50">
        <v>2571.5540000000001</v>
      </c>
    </row>
    <row r="33" spans="1:15" x14ac:dyDescent="0.25">
      <c r="A33" s="48" t="s">
        <v>15</v>
      </c>
      <c r="B33" s="48" t="s">
        <v>239</v>
      </c>
      <c r="C33" s="46" t="s">
        <v>78</v>
      </c>
      <c r="D33" s="46"/>
      <c r="E33" s="46" t="s">
        <v>18</v>
      </c>
      <c r="F33" s="44">
        <f t="shared" si="2"/>
        <v>834.52066666666667</v>
      </c>
      <c r="G33" s="50">
        <v>1409.6510000000001</v>
      </c>
      <c r="H33" s="50">
        <v>878.38199999999995</v>
      </c>
      <c r="I33" s="50">
        <v>1801.136</v>
      </c>
      <c r="J33" s="50">
        <v>5268.6120000000001</v>
      </c>
      <c r="K33" s="50">
        <v>3253.8209999999999</v>
      </c>
      <c r="L33" s="50">
        <v>3999.1390000000001</v>
      </c>
      <c r="M33" s="50">
        <v>845.31200000000001</v>
      </c>
      <c r="N33" s="50">
        <v>1240.5889999999999</v>
      </c>
      <c r="O33" s="50">
        <v>417.661</v>
      </c>
    </row>
    <row r="34" spans="1:15" x14ac:dyDescent="0.25">
      <c r="A34" s="48" t="s">
        <v>15</v>
      </c>
      <c r="B34" s="48" t="s">
        <v>239</v>
      </c>
      <c r="C34" s="46" t="s">
        <v>123</v>
      </c>
      <c r="D34" s="46"/>
      <c r="E34" s="46" t="s">
        <v>18</v>
      </c>
      <c r="F34" s="44">
        <f t="shared" si="2"/>
        <v>799.26666666666677</v>
      </c>
      <c r="G34" s="50" t="s">
        <v>60</v>
      </c>
      <c r="H34" s="50">
        <v>49.69</v>
      </c>
      <c r="I34" s="50" t="s">
        <v>60</v>
      </c>
      <c r="J34" s="50" t="s">
        <v>60</v>
      </c>
      <c r="K34" s="50" t="s">
        <v>60</v>
      </c>
      <c r="L34" s="50" t="s">
        <v>60</v>
      </c>
      <c r="M34" s="50">
        <v>784.8</v>
      </c>
      <c r="N34" s="50">
        <v>1443</v>
      </c>
      <c r="O34" s="50">
        <v>170</v>
      </c>
    </row>
    <row r="35" spans="1:15" x14ac:dyDescent="0.25">
      <c r="A35" s="48" t="s">
        <v>15</v>
      </c>
      <c r="B35" s="48" t="s">
        <v>239</v>
      </c>
      <c r="C35" s="46" t="s">
        <v>53</v>
      </c>
      <c r="D35" s="46"/>
      <c r="E35" s="46" t="s">
        <v>18</v>
      </c>
      <c r="F35" s="44">
        <f t="shared" si="2"/>
        <v>554.14</v>
      </c>
      <c r="G35" s="50" t="s">
        <v>60</v>
      </c>
      <c r="H35" s="50">
        <v>36.597999999999999</v>
      </c>
      <c r="I35" s="50" t="s">
        <v>60</v>
      </c>
      <c r="J35" s="50" t="s">
        <v>60</v>
      </c>
      <c r="K35" s="50" t="s">
        <v>60</v>
      </c>
      <c r="L35" s="50">
        <v>3.581</v>
      </c>
      <c r="M35" s="50">
        <v>999.99900000000002</v>
      </c>
      <c r="N35" s="50">
        <v>388.48700000000002</v>
      </c>
      <c r="O35" s="50">
        <v>273.93400000000003</v>
      </c>
    </row>
    <row r="36" spans="1:15" x14ac:dyDescent="0.25">
      <c r="A36" s="48" t="s">
        <v>15</v>
      </c>
      <c r="B36" s="48" t="s">
        <v>239</v>
      </c>
      <c r="C36" s="46" t="s">
        <v>23</v>
      </c>
      <c r="D36" s="46"/>
      <c r="E36" s="46" t="s">
        <v>18</v>
      </c>
      <c r="F36" s="44">
        <f t="shared" si="2"/>
        <v>487.92833333333334</v>
      </c>
      <c r="G36" s="50">
        <v>414.88600000000002</v>
      </c>
      <c r="H36" s="50">
        <v>1122.838</v>
      </c>
      <c r="I36" s="50">
        <v>1652.3009999999999</v>
      </c>
      <c r="J36" s="50">
        <v>3123.58</v>
      </c>
      <c r="K36" s="50">
        <v>3.75</v>
      </c>
      <c r="L36" s="50">
        <v>756.279</v>
      </c>
      <c r="M36" s="50">
        <v>145.572</v>
      </c>
      <c r="N36" s="50">
        <v>489.18599999999998</v>
      </c>
      <c r="O36" s="50">
        <v>829.02700000000004</v>
      </c>
    </row>
    <row r="37" spans="1:15" x14ac:dyDescent="0.25">
      <c r="A37" s="48" t="s">
        <v>15</v>
      </c>
      <c r="B37" s="48" t="s">
        <v>239</v>
      </c>
      <c r="C37" s="46" t="s">
        <v>27</v>
      </c>
      <c r="D37" s="46"/>
      <c r="E37" s="46" t="s">
        <v>18</v>
      </c>
      <c r="F37" s="44">
        <f t="shared" si="2"/>
        <v>366.66533333333336</v>
      </c>
      <c r="G37" s="50" t="s">
        <v>60</v>
      </c>
      <c r="H37" s="50" t="s">
        <v>60</v>
      </c>
      <c r="I37" s="50" t="s">
        <v>60</v>
      </c>
      <c r="J37" s="50" t="s">
        <v>60</v>
      </c>
      <c r="K37" s="50">
        <v>10.593</v>
      </c>
      <c r="L37" s="50">
        <v>56.145000000000003</v>
      </c>
      <c r="M37" s="50">
        <v>422.916</v>
      </c>
      <c r="N37" s="50">
        <v>15.045</v>
      </c>
      <c r="O37" s="50">
        <v>662.03499999999997</v>
      </c>
    </row>
    <row r="38" spans="1:15" x14ac:dyDescent="0.25">
      <c r="A38" s="48" t="s">
        <v>15</v>
      </c>
      <c r="B38" s="48" t="s">
        <v>239</v>
      </c>
      <c r="C38" s="46" t="s">
        <v>142</v>
      </c>
      <c r="D38" s="46"/>
      <c r="E38" s="46" t="s">
        <v>18</v>
      </c>
      <c r="F38" s="44">
        <f t="shared" si="2"/>
        <v>333.19866666666672</v>
      </c>
      <c r="G38" s="50">
        <v>139.83099999999999</v>
      </c>
      <c r="H38" s="50">
        <v>355.58199999999999</v>
      </c>
      <c r="I38" s="50">
        <v>898.11199999999997</v>
      </c>
      <c r="J38" s="50">
        <v>690.81600000000003</v>
      </c>
      <c r="K38" s="50">
        <v>2703.8270000000002</v>
      </c>
      <c r="L38" s="50">
        <v>949.471</v>
      </c>
      <c r="M38" s="50">
        <v>264.46899999999999</v>
      </c>
      <c r="N38" s="50">
        <v>572.78700000000003</v>
      </c>
      <c r="O38" s="50">
        <v>162.34</v>
      </c>
    </row>
    <row r="39" spans="1:15" x14ac:dyDescent="0.25">
      <c r="A39" s="48" t="s">
        <v>15</v>
      </c>
      <c r="B39" s="48" t="s">
        <v>239</v>
      </c>
      <c r="C39" s="46" t="s">
        <v>55</v>
      </c>
      <c r="D39" s="46"/>
      <c r="E39" s="46" t="s">
        <v>18</v>
      </c>
      <c r="F39" s="44">
        <f t="shared" ref="F39:F70" si="3">SUM(M39:O39)/3</f>
        <v>287.55</v>
      </c>
      <c r="G39" s="50" t="s">
        <v>60</v>
      </c>
      <c r="H39" s="50">
        <v>7.5880000000000001</v>
      </c>
      <c r="I39" s="50" t="s">
        <v>60</v>
      </c>
      <c r="J39" s="50" t="s">
        <v>60</v>
      </c>
      <c r="K39" s="50" t="s">
        <v>60</v>
      </c>
      <c r="L39" s="50">
        <v>32.823</v>
      </c>
      <c r="M39" s="50">
        <v>57.319000000000003</v>
      </c>
      <c r="N39" s="50">
        <v>253.03899999999999</v>
      </c>
      <c r="O39" s="50">
        <v>552.29200000000003</v>
      </c>
    </row>
    <row r="40" spans="1:15" x14ac:dyDescent="0.25">
      <c r="A40" s="48" t="s">
        <v>15</v>
      </c>
      <c r="B40" s="48" t="s">
        <v>239</v>
      </c>
      <c r="C40" s="46" t="s">
        <v>47</v>
      </c>
      <c r="D40" s="46"/>
      <c r="E40" s="46" t="s">
        <v>18</v>
      </c>
      <c r="F40" s="44">
        <f t="shared" si="3"/>
        <v>250.97966666666665</v>
      </c>
      <c r="G40" s="50">
        <v>83.95</v>
      </c>
      <c r="H40" s="50">
        <v>198.738</v>
      </c>
      <c r="I40" s="50">
        <v>169.24700000000001</v>
      </c>
      <c r="J40" s="50">
        <v>354.137</v>
      </c>
      <c r="K40" s="50">
        <v>20.794</v>
      </c>
      <c r="L40" s="50">
        <v>38.418999999999997</v>
      </c>
      <c r="M40" s="50">
        <v>204.02099999999999</v>
      </c>
      <c r="N40" s="50">
        <v>208.386</v>
      </c>
      <c r="O40" s="50">
        <v>340.53199999999998</v>
      </c>
    </row>
    <row r="41" spans="1:15" x14ac:dyDescent="0.25">
      <c r="A41" s="48" t="s">
        <v>15</v>
      </c>
      <c r="B41" s="48" t="s">
        <v>239</v>
      </c>
      <c r="C41" s="46" t="s">
        <v>136</v>
      </c>
      <c r="D41" s="46"/>
      <c r="E41" s="46" t="s">
        <v>18</v>
      </c>
      <c r="F41" s="44">
        <f t="shared" si="3"/>
        <v>223.85199999999998</v>
      </c>
      <c r="G41" s="50" t="s">
        <v>60</v>
      </c>
      <c r="H41" s="50">
        <v>7.625</v>
      </c>
      <c r="I41" s="50" t="s">
        <v>60</v>
      </c>
      <c r="J41" s="50">
        <v>15.441000000000001</v>
      </c>
      <c r="K41" s="50">
        <v>13.224</v>
      </c>
      <c r="L41" s="50">
        <v>430.286</v>
      </c>
      <c r="M41" s="50">
        <v>23.091999999999999</v>
      </c>
      <c r="N41" s="50">
        <v>631.82899999999995</v>
      </c>
      <c r="O41" s="50">
        <v>16.635000000000002</v>
      </c>
    </row>
    <row r="42" spans="1:15" x14ac:dyDescent="0.25">
      <c r="A42" s="48" t="s">
        <v>15</v>
      </c>
      <c r="B42" s="48" t="s">
        <v>239</v>
      </c>
      <c r="C42" s="46" t="s">
        <v>130</v>
      </c>
      <c r="D42" s="46"/>
      <c r="E42" s="46" t="s">
        <v>18</v>
      </c>
      <c r="F42" s="44">
        <f t="shared" si="3"/>
        <v>188.9</v>
      </c>
      <c r="G42" s="50">
        <v>0.20200000000000001</v>
      </c>
      <c r="H42" s="50" t="s">
        <v>60</v>
      </c>
      <c r="I42" s="50">
        <v>24.06</v>
      </c>
      <c r="J42" s="50" t="s">
        <v>60</v>
      </c>
      <c r="K42" s="50" t="s">
        <v>60</v>
      </c>
      <c r="L42" s="50" t="s">
        <v>60</v>
      </c>
      <c r="M42" s="50" t="s">
        <v>60</v>
      </c>
      <c r="N42" s="50">
        <v>404.2</v>
      </c>
      <c r="O42" s="50">
        <v>162.5</v>
      </c>
    </row>
    <row r="43" spans="1:15" x14ac:dyDescent="0.25">
      <c r="A43" s="48" t="s">
        <v>15</v>
      </c>
      <c r="B43" s="48" t="s">
        <v>239</v>
      </c>
      <c r="C43" s="46" t="s">
        <v>30</v>
      </c>
      <c r="D43" s="46"/>
      <c r="E43" s="46" t="s">
        <v>18</v>
      </c>
      <c r="F43" s="44">
        <f t="shared" si="3"/>
        <v>154.27633333333333</v>
      </c>
      <c r="G43" s="50" t="s">
        <v>60</v>
      </c>
      <c r="H43" s="50">
        <v>1.0509999999999999</v>
      </c>
      <c r="I43" s="50">
        <v>0</v>
      </c>
      <c r="J43" s="50" t="s">
        <v>60</v>
      </c>
      <c r="K43" s="50">
        <v>117.32899999999999</v>
      </c>
      <c r="L43" s="50" t="s">
        <v>60</v>
      </c>
      <c r="M43" s="50">
        <v>422.01900000000001</v>
      </c>
      <c r="N43" s="50">
        <v>30.81</v>
      </c>
      <c r="O43" s="50">
        <v>10</v>
      </c>
    </row>
    <row r="44" spans="1:15" x14ac:dyDescent="0.25">
      <c r="A44" s="48" t="s">
        <v>15</v>
      </c>
      <c r="B44" s="48" t="s">
        <v>239</v>
      </c>
      <c r="C44" s="46" t="s">
        <v>119</v>
      </c>
      <c r="D44" s="46"/>
      <c r="E44" s="46" t="s">
        <v>18</v>
      </c>
      <c r="F44" s="44">
        <f t="shared" si="3"/>
        <v>139.29599999999999</v>
      </c>
      <c r="G44" s="50">
        <v>1.722</v>
      </c>
      <c r="H44" s="50" t="s">
        <v>60</v>
      </c>
      <c r="I44" s="50" t="s">
        <v>60</v>
      </c>
      <c r="J44" s="50" t="s">
        <v>60</v>
      </c>
      <c r="K44" s="50" t="s">
        <v>60</v>
      </c>
      <c r="L44" s="50" t="s">
        <v>60</v>
      </c>
      <c r="M44" s="50" t="s">
        <v>60</v>
      </c>
      <c r="N44" s="50" t="s">
        <v>60</v>
      </c>
      <c r="O44" s="50">
        <v>417.88799999999998</v>
      </c>
    </row>
    <row r="45" spans="1:15" x14ac:dyDescent="0.25">
      <c r="A45" s="48" t="s">
        <v>15</v>
      </c>
      <c r="B45" s="48" t="s">
        <v>239</v>
      </c>
      <c r="C45" s="46" t="s">
        <v>118</v>
      </c>
      <c r="D45" s="46"/>
      <c r="E45" s="46" t="s">
        <v>18</v>
      </c>
      <c r="F45" s="44">
        <f t="shared" si="3"/>
        <v>126.36966666666666</v>
      </c>
      <c r="G45" s="50">
        <v>0.21199999999999999</v>
      </c>
      <c r="H45" s="50">
        <v>193.47</v>
      </c>
      <c r="I45" s="50">
        <v>48.829000000000001</v>
      </c>
      <c r="J45" s="50">
        <v>32.026000000000003</v>
      </c>
      <c r="K45" s="50" t="s">
        <v>60</v>
      </c>
      <c r="L45" s="50" t="s">
        <v>60</v>
      </c>
      <c r="M45" s="50">
        <v>0.115</v>
      </c>
      <c r="N45" s="50">
        <v>36.033999999999999</v>
      </c>
      <c r="O45" s="50">
        <v>342.96</v>
      </c>
    </row>
    <row r="46" spans="1:15" x14ac:dyDescent="0.25">
      <c r="A46" s="48" t="s">
        <v>15</v>
      </c>
      <c r="B46" s="48" t="s">
        <v>239</v>
      </c>
      <c r="C46" s="46" t="s">
        <v>22</v>
      </c>
      <c r="D46" s="46"/>
      <c r="E46" s="46" t="s">
        <v>18</v>
      </c>
      <c r="F46" s="44">
        <f t="shared" si="3"/>
        <v>123.91566666666665</v>
      </c>
      <c r="G46" s="50" t="s">
        <v>60</v>
      </c>
      <c r="H46" s="50" t="s">
        <v>60</v>
      </c>
      <c r="I46" s="50" t="s">
        <v>60</v>
      </c>
      <c r="J46" s="50" t="s">
        <v>60</v>
      </c>
      <c r="K46" s="50" t="s">
        <v>60</v>
      </c>
      <c r="L46" s="50" t="s">
        <v>60</v>
      </c>
      <c r="M46" s="50" t="s">
        <v>60</v>
      </c>
      <c r="N46" s="50">
        <v>27.132999999999999</v>
      </c>
      <c r="O46" s="50">
        <v>344.61399999999998</v>
      </c>
    </row>
    <row r="47" spans="1:15" x14ac:dyDescent="0.25">
      <c r="A47" s="48" t="s">
        <v>15</v>
      </c>
      <c r="B47" s="48" t="s">
        <v>239</v>
      </c>
      <c r="C47" s="46" t="s">
        <v>48</v>
      </c>
      <c r="D47" s="46"/>
      <c r="E47" s="46" t="s">
        <v>18</v>
      </c>
      <c r="F47" s="44">
        <f t="shared" si="3"/>
        <v>105.05333333333333</v>
      </c>
      <c r="G47" s="50">
        <v>48.7</v>
      </c>
      <c r="H47" s="50" t="s">
        <v>60</v>
      </c>
      <c r="I47" s="50" t="s">
        <v>60</v>
      </c>
      <c r="J47" s="50" t="s">
        <v>60</v>
      </c>
      <c r="K47" s="50">
        <v>1</v>
      </c>
      <c r="L47" s="50">
        <v>403.32100000000003</v>
      </c>
      <c r="M47" s="50">
        <v>6.0000000000000001E-3</v>
      </c>
      <c r="N47" s="50" t="s">
        <v>60</v>
      </c>
      <c r="O47" s="50">
        <v>315.154</v>
      </c>
    </row>
    <row r="48" spans="1:15" x14ac:dyDescent="0.25">
      <c r="A48" s="48" t="s">
        <v>15</v>
      </c>
      <c r="B48" s="48" t="s">
        <v>239</v>
      </c>
      <c r="C48" s="46" t="s">
        <v>26</v>
      </c>
      <c r="D48" s="46"/>
      <c r="E48" s="46" t="s">
        <v>18</v>
      </c>
      <c r="F48" s="44">
        <f t="shared" si="3"/>
        <v>100.55833333333334</v>
      </c>
      <c r="G48" s="50">
        <v>40.344000000000001</v>
      </c>
      <c r="H48" s="50">
        <v>83.927999999999997</v>
      </c>
      <c r="I48" s="50">
        <v>221.29499999999999</v>
      </c>
      <c r="J48" s="50">
        <v>381.178</v>
      </c>
      <c r="K48" s="50">
        <v>63.143000000000001</v>
      </c>
      <c r="L48" s="50">
        <v>27.007000000000001</v>
      </c>
      <c r="M48" s="50">
        <v>96.003</v>
      </c>
      <c r="N48" s="50">
        <v>30.628</v>
      </c>
      <c r="O48" s="50">
        <v>175.04400000000001</v>
      </c>
    </row>
    <row r="49" spans="1:15" x14ac:dyDescent="0.25">
      <c r="A49" s="48" t="s">
        <v>15</v>
      </c>
      <c r="B49" s="48" t="s">
        <v>239</v>
      </c>
      <c r="C49" s="46" t="s">
        <v>40</v>
      </c>
      <c r="D49" s="46"/>
      <c r="E49" s="46" t="s">
        <v>18</v>
      </c>
      <c r="F49" s="44">
        <f t="shared" si="3"/>
        <v>93.88033333333334</v>
      </c>
      <c r="G49" s="50" t="s">
        <v>60</v>
      </c>
      <c r="H49" s="50">
        <v>0.05</v>
      </c>
      <c r="I49" s="50">
        <v>3.39</v>
      </c>
      <c r="J49" s="50">
        <v>4.6879999999999997</v>
      </c>
      <c r="K49" s="50">
        <v>1.7549999999999999</v>
      </c>
      <c r="L49" s="50">
        <v>7.085</v>
      </c>
      <c r="M49" s="50">
        <v>14.773999999999999</v>
      </c>
      <c r="N49" s="50">
        <v>121.89400000000001</v>
      </c>
      <c r="O49" s="50">
        <v>144.97300000000001</v>
      </c>
    </row>
    <row r="50" spans="1:15" x14ac:dyDescent="0.25">
      <c r="A50" s="48" t="s">
        <v>15</v>
      </c>
      <c r="B50" s="48" t="s">
        <v>239</v>
      </c>
      <c r="C50" s="46" t="s">
        <v>256</v>
      </c>
      <c r="D50" s="46"/>
      <c r="E50" s="46" t="s">
        <v>18</v>
      </c>
      <c r="F50" s="44">
        <f t="shared" si="3"/>
        <v>85.8</v>
      </c>
      <c r="G50" s="50" t="s">
        <v>60</v>
      </c>
      <c r="H50" s="50" t="s">
        <v>60</v>
      </c>
      <c r="I50" s="50" t="s">
        <v>60</v>
      </c>
      <c r="J50" s="50" t="s">
        <v>60</v>
      </c>
      <c r="K50" s="50" t="s">
        <v>60</v>
      </c>
      <c r="L50" s="50">
        <v>85.981999999999999</v>
      </c>
      <c r="M50" s="50" t="s">
        <v>60</v>
      </c>
      <c r="N50" s="50" t="s">
        <v>60</v>
      </c>
      <c r="O50" s="50">
        <v>257.39999999999998</v>
      </c>
    </row>
    <row r="51" spans="1:15" x14ac:dyDescent="0.25">
      <c r="A51" s="48" t="s">
        <v>15</v>
      </c>
      <c r="B51" s="48" t="s">
        <v>239</v>
      </c>
      <c r="C51" s="46" t="s">
        <v>128</v>
      </c>
      <c r="D51" s="46"/>
      <c r="E51" s="46" t="s">
        <v>18</v>
      </c>
      <c r="F51" s="44">
        <f t="shared" si="3"/>
        <v>79.080333333333328</v>
      </c>
      <c r="G51" s="50">
        <v>739.90599999999995</v>
      </c>
      <c r="H51" s="50">
        <v>423.358</v>
      </c>
      <c r="I51" s="50" t="s">
        <v>60</v>
      </c>
      <c r="J51" s="50" t="s">
        <v>60</v>
      </c>
      <c r="K51" s="50" t="s">
        <v>60</v>
      </c>
      <c r="L51" s="50" t="s">
        <v>60</v>
      </c>
      <c r="M51" s="50">
        <v>232</v>
      </c>
      <c r="N51" s="50" t="s">
        <v>60</v>
      </c>
      <c r="O51" s="50">
        <v>5.2409999999999997</v>
      </c>
    </row>
    <row r="52" spans="1:15" x14ac:dyDescent="0.25">
      <c r="A52" s="48" t="s">
        <v>15</v>
      </c>
      <c r="B52" s="48" t="s">
        <v>239</v>
      </c>
      <c r="C52" s="46" t="s">
        <v>257</v>
      </c>
      <c r="D52" s="46"/>
      <c r="E52" s="46" t="s">
        <v>18</v>
      </c>
      <c r="F52" s="44">
        <f t="shared" si="3"/>
        <v>72.953999999999994</v>
      </c>
      <c r="G52" s="50" t="s">
        <v>60</v>
      </c>
      <c r="H52" s="50" t="s">
        <v>60</v>
      </c>
      <c r="I52" s="50" t="s">
        <v>60</v>
      </c>
      <c r="J52" s="50" t="s">
        <v>60</v>
      </c>
      <c r="K52" s="50" t="s">
        <v>60</v>
      </c>
      <c r="L52" s="50" t="s">
        <v>60</v>
      </c>
      <c r="M52" s="50" t="s">
        <v>60</v>
      </c>
      <c r="N52" s="50" t="s">
        <v>60</v>
      </c>
      <c r="O52" s="50">
        <v>218.86199999999999</v>
      </c>
    </row>
    <row r="53" spans="1:15" x14ac:dyDescent="0.25">
      <c r="A53" s="48" t="s">
        <v>15</v>
      </c>
      <c r="B53" s="48" t="s">
        <v>239</v>
      </c>
      <c r="C53" s="46" t="s">
        <v>82</v>
      </c>
      <c r="D53" s="46"/>
      <c r="E53" s="46" t="s">
        <v>18</v>
      </c>
      <c r="F53" s="44">
        <f t="shared" si="3"/>
        <v>65.902333333333331</v>
      </c>
      <c r="G53" s="50">
        <v>0.19500000000000001</v>
      </c>
      <c r="H53" s="50">
        <v>0.06</v>
      </c>
      <c r="I53" s="50">
        <v>1.4999999999999999E-2</v>
      </c>
      <c r="J53" s="50" t="s">
        <v>60</v>
      </c>
      <c r="K53" s="50" t="s">
        <v>60</v>
      </c>
      <c r="L53" s="50">
        <v>6.407</v>
      </c>
      <c r="M53" s="50" t="s">
        <v>60</v>
      </c>
      <c r="N53" s="50">
        <v>176.845</v>
      </c>
      <c r="O53" s="50">
        <v>20.861999999999998</v>
      </c>
    </row>
    <row r="54" spans="1:15" x14ac:dyDescent="0.25">
      <c r="A54" s="48" t="s">
        <v>15</v>
      </c>
      <c r="B54" s="48" t="s">
        <v>239</v>
      </c>
      <c r="C54" s="46" t="s">
        <v>45</v>
      </c>
      <c r="D54" s="46"/>
      <c r="E54" s="46" t="s">
        <v>18</v>
      </c>
      <c r="F54" s="44">
        <f t="shared" si="3"/>
        <v>64.212999999999994</v>
      </c>
      <c r="G54" s="50" t="s">
        <v>60</v>
      </c>
      <c r="H54" s="50" t="s">
        <v>60</v>
      </c>
      <c r="I54" s="50" t="s">
        <v>60</v>
      </c>
      <c r="J54" s="50" t="s">
        <v>60</v>
      </c>
      <c r="K54" s="50" t="s">
        <v>60</v>
      </c>
      <c r="L54" s="50" t="s">
        <v>60</v>
      </c>
      <c r="M54" s="50">
        <v>191.76</v>
      </c>
      <c r="N54" s="50">
        <v>0.875</v>
      </c>
      <c r="O54" s="50">
        <v>4.0000000000000001E-3</v>
      </c>
    </row>
    <row r="55" spans="1:15" x14ac:dyDescent="0.25">
      <c r="A55" s="48" t="s">
        <v>15</v>
      </c>
      <c r="B55" s="48" t="s">
        <v>239</v>
      </c>
      <c r="C55" s="46" t="s">
        <v>143</v>
      </c>
      <c r="D55" s="46"/>
      <c r="E55" s="46" t="s">
        <v>18</v>
      </c>
      <c r="F55" s="44">
        <f t="shared" si="3"/>
        <v>56.065333333333335</v>
      </c>
      <c r="G55" s="50">
        <v>0.44700000000000001</v>
      </c>
      <c r="H55" s="50">
        <v>13.737</v>
      </c>
      <c r="I55" s="50" t="s">
        <v>60</v>
      </c>
      <c r="J55" s="50">
        <v>583.82299999999998</v>
      </c>
      <c r="K55" s="50">
        <v>25.157</v>
      </c>
      <c r="L55" s="50">
        <v>119.327</v>
      </c>
      <c r="M55" s="50">
        <v>24.626999999999999</v>
      </c>
      <c r="N55" s="50">
        <v>82.953000000000003</v>
      </c>
      <c r="O55" s="50">
        <v>60.616</v>
      </c>
    </row>
    <row r="56" spans="1:15" x14ac:dyDescent="0.25">
      <c r="A56" s="48" t="s">
        <v>15</v>
      </c>
      <c r="B56" s="48" t="s">
        <v>239</v>
      </c>
      <c r="C56" s="46" t="s">
        <v>31</v>
      </c>
      <c r="D56" s="46"/>
      <c r="E56" s="46" t="s">
        <v>18</v>
      </c>
      <c r="F56" s="44">
        <f t="shared" si="3"/>
        <v>41.288333333333334</v>
      </c>
      <c r="G56" s="50">
        <v>50.335999999999999</v>
      </c>
      <c r="H56" s="50">
        <v>15.019</v>
      </c>
      <c r="I56" s="50">
        <v>15.714</v>
      </c>
      <c r="J56" s="50">
        <v>17.407</v>
      </c>
      <c r="K56" s="50">
        <v>203.67500000000001</v>
      </c>
      <c r="L56" s="50">
        <v>127.697</v>
      </c>
      <c r="M56" s="50">
        <v>25.178000000000001</v>
      </c>
      <c r="N56" s="50">
        <v>35.006</v>
      </c>
      <c r="O56" s="50">
        <v>63.680999999999997</v>
      </c>
    </row>
    <row r="57" spans="1:15" x14ac:dyDescent="0.25">
      <c r="A57" s="48" t="s">
        <v>15</v>
      </c>
      <c r="B57" s="48" t="s">
        <v>239</v>
      </c>
      <c r="C57" s="46" t="s">
        <v>63</v>
      </c>
      <c r="D57" s="46"/>
      <c r="E57" s="46" t="s">
        <v>18</v>
      </c>
      <c r="F57" s="44">
        <f t="shared" si="3"/>
        <v>39.365333333333332</v>
      </c>
      <c r="G57" s="50" t="s">
        <v>60</v>
      </c>
      <c r="H57" s="50" t="s">
        <v>60</v>
      </c>
      <c r="I57" s="50" t="s">
        <v>60</v>
      </c>
      <c r="J57" s="50" t="s">
        <v>60</v>
      </c>
      <c r="K57" s="50" t="s">
        <v>60</v>
      </c>
      <c r="L57" s="50" t="s">
        <v>60</v>
      </c>
      <c r="M57" s="50" t="s">
        <v>60</v>
      </c>
      <c r="N57" s="50">
        <v>118.096</v>
      </c>
      <c r="O57" s="50" t="s">
        <v>60</v>
      </c>
    </row>
    <row r="58" spans="1:15" x14ac:dyDescent="0.25">
      <c r="A58" s="48" t="s">
        <v>15</v>
      </c>
      <c r="B58" s="48" t="s">
        <v>239</v>
      </c>
      <c r="C58" s="46" t="s">
        <v>68</v>
      </c>
      <c r="D58" s="46"/>
      <c r="E58" s="46" t="s">
        <v>18</v>
      </c>
      <c r="F58" s="44">
        <f t="shared" si="3"/>
        <v>33.31366666666667</v>
      </c>
      <c r="G58" s="50" t="s">
        <v>60</v>
      </c>
      <c r="H58" s="50" t="s">
        <v>60</v>
      </c>
      <c r="I58" s="50" t="s">
        <v>60</v>
      </c>
      <c r="J58" s="50">
        <v>119.36499999999999</v>
      </c>
      <c r="K58" s="50">
        <v>16.254000000000001</v>
      </c>
      <c r="L58" s="50" t="s">
        <v>60</v>
      </c>
      <c r="M58" s="50" t="s">
        <v>60</v>
      </c>
      <c r="N58" s="50">
        <v>51</v>
      </c>
      <c r="O58" s="50">
        <v>48.941000000000003</v>
      </c>
    </row>
    <row r="59" spans="1:15" x14ac:dyDescent="0.25">
      <c r="A59" s="48" t="s">
        <v>15</v>
      </c>
      <c r="B59" s="48" t="s">
        <v>239</v>
      </c>
      <c r="C59" s="46" t="s">
        <v>38</v>
      </c>
      <c r="D59" s="46"/>
      <c r="E59" s="46" t="s">
        <v>18</v>
      </c>
      <c r="F59" s="44">
        <f t="shared" si="3"/>
        <v>30.71466666666667</v>
      </c>
      <c r="G59" s="50">
        <v>0.88100000000000001</v>
      </c>
      <c r="H59" s="50">
        <v>15.765000000000001</v>
      </c>
      <c r="I59" s="50">
        <v>0.50900000000000001</v>
      </c>
      <c r="J59" s="50">
        <v>2.3090000000000002</v>
      </c>
      <c r="K59" s="50">
        <v>29.032</v>
      </c>
      <c r="L59" s="50">
        <v>0.183</v>
      </c>
      <c r="M59" s="50">
        <v>85.332999999999998</v>
      </c>
      <c r="N59" s="50">
        <v>6.8109999999999999</v>
      </c>
      <c r="O59" s="50" t="s">
        <v>60</v>
      </c>
    </row>
    <row r="60" spans="1:15" x14ac:dyDescent="0.25">
      <c r="A60" s="48" t="s">
        <v>15</v>
      </c>
      <c r="B60" s="48" t="s">
        <v>239</v>
      </c>
      <c r="C60" s="46" t="s">
        <v>43</v>
      </c>
      <c r="D60" s="46"/>
      <c r="E60" s="46" t="s">
        <v>18</v>
      </c>
      <c r="F60" s="44">
        <f t="shared" si="3"/>
        <v>26.834999999999997</v>
      </c>
      <c r="G60" s="50">
        <v>3.27</v>
      </c>
      <c r="H60" s="50" t="s">
        <v>60</v>
      </c>
      <c r="I60" s="50">
        <v>80.47</v>
      </c>
      <c r="J60" s="50">
        <v>82.74</v>
      </c>
      <c r="K60" s="50" t="s">
        <v>60</v>
      </c>
      <c r="L60" s="50" t="s">
        <v>60</v>
      </c>
      <c r="M60" s="50" t="s">
        <v>60</v>
      </c>
      <c r="N60" s="50" t="s">
        <v>60</v>
      </c>
      <c r="O60" s="50">
        <v>80.504999999999995</v>
      </c>
    </row>
    <row r="61" spans="1:15" x14ac:dyDescent="0.25">
      <c r="A61" s="48" t="s">
        <v>15</v>
      </c>
      <c r="B61" s="48" t="s">
        <v>239</v>
      </c>
      <c r="C61" s="46" t="s">
        <v>70</v>
      </c>
      <c r="D61" s="46"/>
      <c r="E61" s="46" t="s">
        <v>18</v>
      </c>
      <c r="F61" s="44">
        <f t="shared" si="3"/>
        <v>21.828000000000003</v>
      </c>
      <c r="G61" s="50">
        <v>0.66</v>
      </c>
      <c r="H61" s="50" t="s">
        <v>60</v>
      </c>
      <c r="I61" s="50">
        <v>23.646000000000001</v>
      </c>
      <c r="J61" s="50">
        <v>65.805999999999997</v>
      </c>
      <c r="K61" s="50">
        <v>69.879000000000005</v>
      </c>
      <c r="L61" s="50">
        <v>70</v>
      </c>
      <c r="M61" s="50">
        <v>7.6130000000000004</v>
      </c>
      <c r="N61" s="50">
        <v>18.527999999999999</v>
      </c>
      <c r="O61" s="50">
        <v>39.343000000000004</v>
      </c>
    </row>
    <row r="62" spans="1:15" x14ac:dyDescent="0.25">
      <c r="A62" s="48" t="s">
        <v>15</v>
      </c>
      <c r="B62" s="48" t="s">
        <v>239</v>
      </c>
      <c r="C62" s="46" t="s">
        <v>73</v>
      </c>
      <c r="D62" s="46"/>
      <c r="E62" s="46" t="s">
        <v>18</v>
      </c>
      <c r="F62" s="44">
        <f t="shared" si="3"/>
        <v>21.349666666666668</v>
      </c>
      <c r="G62" s="50" t="s">
        <v>60</v>
      </c>
      <c r="H62" s="50" t="s">
        <v>60</v>
      </c>
      <c r="I62" s="50" t="s">
        <v>60</v>
      </c>
      <c r="J62" s="50" t="s">
        <v>60</v>
      </c>
      <c r="K62" s="50">
        <v>266.64</v>
      </c>
      <c r="L62" s="50">
        <v>91.194999999999993</v>
      </c>
      <c r="M62" s="50">
        <v>27.518000000000001</v>
      </c>
      <c r="N62" s="50" t="s">
        <v>60</v>
      </c>
      <c r="O62" s="50">
        <v>36.530999999999999</v>
      </c>
    </row>
    <row r="63" spans="1:15" x14ac:dyDescent="0.25">
      <c r="A63" s="48" t="s">
        <v>15</v>
      </c>
      <c r="B63" s="48" t="s">
        <v>239</v>
      </c>
      <c r="C63" s="46" t="s">
        <v>77</v>
      </c>
      <c r="D63" s="46"/>
      <c r="E63" s="46" t="s">
        <v>18</v>
      </c>
      <c r="F63" s="44">
        <f t="shared" si="3"/>
        <v>19.199666666666666</v>
      </c>
      <c r="G63" s="50" t="s">
        <v>60</v>
      </c>
      <c r="H63" s="50" t="s">
        <v>60</v>
      </c>
      <c r="I63" s="50" t="s">
        <v>60</v>
      </c>
      <c r="J63" s="50" t="s">
        <v>60</v>
      </c>
      <c r="K63" s="50">
        <v>50.68</v>
      </c>
      <c r="L63" s="50" t="s">
        <v>60</v>
      </c>
      <c r="M63" s="50">
        <v>57.598999999999997</v>
      </c>
      <c r="N63" s="50" t="s">
        <v>60</v>
      </c>
      <c r="O63" s="50" t="s">
        <v>60</v>
      </c>
    </row>
    <row r="64" spans="1:15" x14ac:dyDescent="0.25">
      <c r="A64" s="48" t="s">
        <v>15</v>
      </c>
      <c r="B64" s="48" t="s">
        <v>239</v>
      </c>
      <c r="C64" s="46" t="s">
        <v>92</v>
      </c>
      <c r="D64" s="46"/>
      <c r="E64" s="46" t="s">
        <v>18</v>
      </c>
      <c r="F64" s="44">
        <f t="shared" si="3"/>
        <v>18.7</v>
      </c>
      <c r="G64" s="50" t="s">
        <v>60</v>
      </c>
      <c r="H64" s="50" t="s">
        <v>60</v>
      </c>
      <c r="I64" s="50" t="s">
        <v>60</v>
      </c>
      <c r="J64" s="50" t="s">
        <v>60</v>
      </c>
      <c r="K64" s="50" t="s">
        <v>60</v>
      </c>
      <c r="L64" s="50" t="s">
        <v>60</v>
      </c>
      <c r="M64" s="50" t="s">
        <v>60</v>
      </c>
      <c r="N64" s="50">
        <v>44</v>
      </c>
      <c r="O64" s="50">
        <v>12.1</v>
      </c>
    </row>
    <row r="65" spans="1:15" x14ac:dyDescent="0.25">
      <c r="A65" s="48" t="s">
        <v>15</v>
      </c>
      <c r="B65" s="48" t="s">
        <v>239</v>
      </c>
      <c r="C65" s="46" t="s">
        <v>41</v>
      </c>
      <c r="D65" s="46"/>
      <c r="E65" s="46" t="s">
        <v>18</v>
      </c>
      <c r="F65" s="44">
        <f t="shared" si="3"/>
        <v>16.862333333333336</v>
      </c>
      <c r="G65" s="50" t="s">
        <v>60</v>
      </c>
      <c r="H65" s="50" t="s">
        <v>60</v>
      </c>
      <c r="I65" s="50" t="s">
        <v>60</v>
      </c>
      <c r="J65" s="50" t="s">
        <v>60</v>
      </c>
      <c r="K65" s="50">
        <v>0.17199999999999999</v>
      </c>
      <c r="L65" s="50">
        <v>2.3439999999999999</v>
      </c>
      <c r="M65" s="50">
        <v>32.478000000000002</v>
      </c>
      <c r="N65" s="50">
        <v>12.776</v>
      </c>
      <c r="O65" s="50">
        <v>5.3330000000000002</v>
      </c>
    </row>
    <row r="66" spans="1:15" x14ac:dyDescent="0.25">
      <c r="A66" s="48" t="s">
        <v>15</v>
      </c>
      <c r="B66" s="48" t="s">
        <v>239</v>
      </c>
      <c r="C66" s="46" t="s">
        <v>93</v>
      </c>
      <c r="D66" s="46"/>
      <c r="E66" s="46" t="s">
        <v>18</v>
      </c>
      <c r="F66" s="44">
        <f t="shared" si="3"/>
        <v>14.113333333333335</v>
      </c>
      <c r="G66" s="50" t="s">
        <v>60</v>
      </c>
      <c r="H66" s="50" t="s">
        <v>60</v>
      </c>
      <c r="I66" s="50" t="s">
        <v>60</v>
      </c>
      <c r="J66" s="50" t="s">
        <v>60</v>
      </c>
      <c r="K66" s="50" t="s">
        <v>60</v>
      </c>
      <c r="L66" s="50" t="s">
        <v>60</v>
      </c>
      <c r="M66" s="50">
        <v>14.25</v>
      </c>
      <c r="N66" s="50">
        <v>28.09</v>
      </c>
      <c r="O66" s="50" t="s">
        <v>60</v>
      </c>
    </row>
    <row r="67" spans="1:15" x14ac:dyDescent="0.25">
      <c r="A67" s="48" t="s">
        <v>15</v>
      </c>
      <c r="B67" s="48" t="s">
        <v>239</v>
      </c>
      <c r="C67" s="46" t="s">
        <v>51</v>
      </c>
      <c r="D67" s="46"/>
      <c r="E67" s="46" t="s">
        <v>18</v>
      </c>
      <c r="F67" s="44">
        <f t="shared" si="3"/>
        <v>10.411333333333333</v>
      </c>
      <c r="G67" s="50" t="s">
        <v>60</v>
      </c>
      <c r="H67" s="50">
        <v>22.431000000000001</v>
      </c>
      <c r="I67" s="50">
        <v>0.17699999999999999</v>
      </c>
      <c r="J67" s="50" t="s">
        <v>60</v>
      </c>
      <c r="K67" s="50">
        <v>3.1829999999999998</v>
      </c>
      <c r="L67" s="50">
        <v>3.786</v>
      </c>
      <c r="M67" s="50">
        <v>30.533999999999999</v>
      </c>
      <c r="N67" s="50" t="s">
        <v>60</v>
      </c>
      <c r="O67" s="50">
        <v>0.7</v>
      </c>
    </row>
    <row r="68" spans="1:15" x14ac:dyDescent="0.25">
      <c r="A68" s="48" t="s">
        <v>15</v>
      </c>
      <c r="B68" s="48" t="s">
        <v>239</v>
      </c>
      <c r="C68" s="46" t="s">
        <v>46</v>
      </c>
      <c r="D68" s="46"/>
      <c r="E68" s="46" t="s">
        <v>18</v>
      </c>
      <c r="F68" s="44">
        <f t="shared" si="3"/>
        <v>10.117666666666667</v>
      </c>
      <c r="G68" s="50">
        <v>0</v>
      </c>
      <c r="H68" s="50" t="s">
        <v>60</v>
      </c>
      <c r="I68" s="50" t="s">
        <v>60</v>
      </c>
      <c r="J68" s="50" t="s">
        <v>60</v>
      </c>
      <c r="K68" s="50" t="s">
        <v>60</v>
      </c>
      <c r="L68" s="50" t="s">
        <v>60</v>
      </c>
      <c r="M68" s="50" t="s">
        <v>60</v>
      </c>
      <c r="N68" s="50">
        <v>7.9</v>
      </c>
      <c r="O68" s="50">
        <v>22.452999999999999</v>
      </c>
    </row>
    <row r="69" spans="1:15" x14ac:dyDescent="0.25">
      <c r="A69" s="48" t="s">
        <v>15</v>
      </c>
      <c r="B69" s="48" t="s">
        <v>239</v>
      </c>
      <c r="C69" s="46" t="s">
        <v>84</v>
      </c>
      <c r="D69" s="46"/>
      <c r="E69" s="46" t="s">
        <v>18</v>
      </c>
      <c r="F69" s="44">
        <f t="shared" si="3"/>
        <v>9.1980000000000004</v>
      </c>
      <c r="G69" s="50" t="s">
        <v>60</v>
      </c>
      <c r="H69" s="50" t="s">
        <v>60</v>
      </c>
      <c r="I69" s="50" t="s">
        <v>60</v>
      </c>
      <c r="J69" s="50" t="s">
        <v>60</v>
      </c>
      <c r="K69" s="50" t="s">
        <v>60</v>
      </c>
      <c r="L69" s="50" t="s">
        <v>60</v>
      </c>
      <c r="M69" s="50" t="s">
        <v>60</v>
      </c>
      <c r="N69" s="50" t="s">
        <v>60</v>
      </c>
      <c r="O69" s="50">
        <v>27.594000000000001</v>
      </c>
    </row>
    <row r="70" spans="1:15" x14ac:dyDescent="0.25">
      <c r="A70" s="48" t="s">
        <v>15</v>
      </c>
      <c r="B70" s="48" t="s">
        <v>239</v>
      </c>
      <c r="C70" s="46" t="s">
        <v>44</v>
      </c>
      <c r="D70" s="46"/>
      <c r="E70" s="46" t="s">
        <v>18</v>
      </c>
      <c r="F70" s="44">
        <f t="shared" si="3"/>
        <v>9.0353333333333321</v>
      </c>
      <c r="G70" s="50">
        <v>70.531999999999996</v>
      </c>
      <c r="H70" s="50">
        <v>0</v>
      </c>
      <c r="I70" s="50">
        <v>3.2770000000000001</v>
      </c>
      <c r="J70" s="50">
        <v>30.183</v>
      </c>
      <c r="K70" s="50">
        <v>0.10299999999999999</v>
      </c>
      <c r="L70" s="50" t="s">
        <v>60</v>
      </c>
      <c r="M70" s="50">
        <v>1.659</v>
      </c>
      <c r="N70" s="50" t="s">
        <v>60</v>
      </c>
      <c r="O70" s="50">
        <v>25.446999999999999</v>
      </c>
    </row>
    <row r="71" spans="1:15" x14ac:dyDescent="0.25">
      <c r="A71" s="48" t="s">
        <v>15</v>
      </c>
      <c r="B71" s="48" t="s">
        <v>239</v>
      </c>
      <c r="C71" s="46" t="s">
        <v>90</v>
      </c>
      <c r="D71" s="46"/>
      <c r="E71" s="46" t="s">
        <v>18</v>
      </c>
      <c r="F71" s="44">
        <f t="shared" ref="F71:F109" si="4">SUM(M71:O71)/3</f>
        <v>7.3250000000000002</v>
      </c>
      <c r="G71" s="50" t="s">
        <v>60</v>
      </c>
      <c r="H71" s="50" t="s">
        <v>60</v>
      </c>
      <c r="I71" s="50" t="s">
        <v>60</v>
      </c>
      <c r="J71" s="50">
        <v>0.254</v>
      </c>
      <c r="K71" s="50" t="s">
        <v>60</v>
      </c>
      <c r="L71" s="50" t="s">
        <v>60</v>
      </c>
      <c r="M71" s="50" t="s">
        <v>60</v>
      </c>
      <c r="N71" s="50">
        <v>21.975000000000001</v>
      </c>
      <c r="O71" s="50" t="s">
        <v>60</v>
      </c>
    </row>
    <row r="72" spans="1:15" x14ac:dyDescent="0.25">
      <c r="A72" s="48" t="s">
        <v>15</v>
      </c>
      <c r="B72" s="48" t="s">
        <v>239</v>
      </c>
      <c r="C72" s="46" t="s">
        <v>81</v>
      </c>
      <c r="D72" s="46"/>
      <c r="E72" s="46" t="s">
        <v>18</v>
      </c>
      <c r="F72" s="44">
        <f t="shared" si="4"/>
        <v>6.6950000000000003</v>
      </c>
      <c r="G72" s="50" t="s">
        <v>60</v>
      </c>
      <c r="H72" s="50" t="s">
        <v>60</v>
      </c>
      <c r="I72" s="50" t="s">
        <v>60</v>
      </c>
      <c r="J72" s="50">
        <v>10.196</v>
      </c>
      <c r="K72" s="50" t="s">
        <v>60</v>
      </c>
      <c r="L72" s="50" t="s">
        <v>60</v>
      </c>
      <c r="M72" s="50" t="s">
        <v>60</v>
      </c>
      <c r="N72" s="50" t="s">
        <v>60</v>
      </c>
      <c r="O72" s="50">
        <v>20.085000000000001</v>
      </c>
    </row>
    <row r="73" spans="1:15" x14ac:dyDescent="0.25">
      <c r="A73" s="48" t="s">
        <v>15</v>
      </c>
      <c r="B73" s="48" t="s">
        <v>239</v>
      </c>
      <c r="C73" s="46" t="s">
        <v>49</v>
      </c>
      <c r="D73" s="46"/>
      <c r="E73" s="46" t="s">
        <v>18</v>
      </c>
      <c r="F73" s="44">
        <f t="shared" si="4"/>
        <v>6.2640000000000002</v>
      </c>
      <c r="G73" s="50" t="s">
        <v>60</v>
      </c>
      <c r="H73" s="50">
        <v>2.8849999999999998</v>
      </c>
      <c r="I73" s="50">
        <v>3.0550000000000002</v>
      </c>
      <c r="J73" s="50" t="s">
        <v>60</v>
      </c>
      <c r="K73" s="50" t="s">
        <v>60</v>
      </c>
      <c r="L73" s="50" t="s">
        <v>60</v>
      </c>
      <c r="M73" s="50">
        <v>0.373</v>
      </c>
      <c r="N73" s="50">
        <v>18.417999999999999</v>
      </c>
      <c r="O73" s="50">
        <v>1E-3</v>
      </c>
    </row>
    <row r="74" spans="1:15" x14ac:dyDescent="0.25">
      <c r="A74" s="48" t="s">
        <v>15</v>
      </c>
      <c r="B74" s="48" t="s">
        <v>239</v>
      </c>
      <c r="C74" s="46" t="s">
        <v>42</v>
      </c>
      <c r="D74" s="46"/>
      <c r="E74" s="46" t="s">
        <v>18</v>
      </c>
      <c r="F74" s="44">
        <f t="shared" si="4"/>
        <v>4.8553333333333333</v>
      </c>
      <c r="G74" s="50">
        <v>2.016</v>
      </c>
      <c r="H74" s="50">
        <v>14.265000000000001</v>
      </c>
      <c r="I74" s="50">
        <v>3037.7559999999999</v>
      </c>
      <c r="J74" s="50">
        <v>1824.232</v>
      </c>
      <c r="K74" s="50">
        <v>3.8969999999999998</v>
      </c>
      <c r="L74" s="50">
        <v>6.1870000000000003</v>
      </c>
      <c r="M74" s="50">
        <v>3.0990000000000002</v>
      </c>
      <c r="N74" s="50">
        <v>4.5199999999999996</v>
      </c>
      <c r="O74" s="50">
        <v>6.9470000000000001</v>
      </c>
    </row>
    <row r="75" spans="1:15" x14ac:dyDescent="0.25">
      <c r="A75" s="48" t="s">
        <v>15</v>
      </c>
      <c r="B75" s="48" t="s">
        <v>239</v>
      </c>
      <c r="C75" s="46" t="s">
        <v>83</v>
      </c>
      <c r="D75" s="46"/>
      <c r="E75" s="46" t="s">
        <v>18</v>
      </c>
      <c r="F75" s="44">
        <f t="shared" si="4"/>
        <v>4.6416666666666666</v>
      </c>
      <c r="G75" s="50" t="s">
        <v>60</v>
      </c>
      <c r="H75" s="50" t="s">
        <v>60</v>
      </c>
      <c r="I75" s="50" t="s">
        <v>60</v>
      </c>
      <c r="J75" s="50" t="s">
        <v>60</v>
      </c>
      <c r="K75" s="50">
        <v>0.83299999999999996</v>
      </c>
      <c r="L75" s="50" t="s">
        <v>60</v>
      </c>
      <c r="M75" s="50" t="s">
        <v>60</v>
      </c>
      <c r="N75" s="50">
        <v>13.925000000000001</v>
      </c>
      <c r="O75" s="50" t="s">
        <v>60</v>
      </c>
    </row>
    <row r="76" spans="1:15" x14ac:dyDescent="0.25">
      <c r="A76" s="48" t="s">
        <v>15</v>
      </c>
      <c r="B76" s="48" t="s">
        <v>239</v>
      </c>
      <c r="C76" s="46" t="s">
        <v>64</v>
      </c>
      <c r="D76" s="46"/>
      <c r="E76" s="46" t="s">
        <v>18</v>
      </c>
      <c r="F76" s="44">
        <f t="shared" si="4"/>
        <v>3.3333333333333335</v>
      </c>
      <c r="G76" s="50" t="s">
        <v>60</v>
      </c>
      <c r="H76" s="50" t="s">
        <v>60</v>
      </c>
      <c r="I76" s="50" t="s">
        <v>60</v>
      </c>
      <c r="J76" s="50" t="s">
        <v>60</v>
      </c>
      <c r="K76" s="50" t="s">
        <v>60</v>
      </c>
      <c r="L76" s="50" t="s">
        <v>60</v>
      </c>
      <c r="M76" s="50" t="s">
        <v>60</v>
      </c>
      <c r="N76" s="50">
        <v>10</v>
      </c>
      <c r="O76" s="50" t="s">
        <v>60</v>
      </c>
    </row>
    <row r="77" spans="1:15" x14ac:dyDescent="0.25">
      <c r="A77" s="48" t="s">
        <v>15</v>
      </c>
      <c r="B77" s="48" t="s">
        <v>239</v>
      </c>
      <c r="C77" s="46" t="s">
        <v>95</v>
      </c>
      <c r="D77" s="46"/>
      <c r="E77" s="46" t="s">
        <v>18</v>
      </c>
      <c r="F77" s="44">
        <f t="shared" si="4"/>
        <v>0.61066666666666669</v>
      </c>
      <c r="G77" s="50" t="s">
        <v>60</v>
      </c>
      <c r="H77" s="50" t="s">
        <v>60</v>
      </c>
      <c r="I77" s="50">
        <v>1.3440000000000001</v>
      </c>
      <c r="J77" s="50" t="s">
        <v>60</v>
      </c>
      <c r="K77" s="50" t="s">
        <v>60</v>
      </c>
      <c r="L77" s="50">
        <v>0</v>
      </c>
      <c r="M77" s="50" t="s">
        <v>60</v>
      </c>
      <c r="N77" s="50">
        <v>1.276</v>
      </c>
      <c r="O77" s="50">
        <v>0.55600000000000005</v>
      </c>
    </row>
    <row r="78" spans="1:15" x14ac:dyDescent="0.25">
      <c r="A78" s="48" t="s">
        <v>15</v>
      </c>
      <c r="B78" s="48" t="s">
        <v>239</v>
      </c>
      <c r="C78" s="46" t="s">
        <v>54</v>
      </c>
      <c r="D78" s="46"/>
      <c r="E78" s="46" t="s">
        <v>18</v>
      </c>
      <c r="F78" s="44">
        <f t="shared" si="4"/>
        <v>5.6000000000000001E-2</v>
      </c>
      <c r="G78" s="50" t="s">
        <v>60</v>
      </c>
      <c r="H78" s="50" t="s">
        <v>60</v>
      </c>
      <c r="I78" s="50" t="s">
        <v>60</v>
      </c>
      <c r="J78" s="50" t="s">
        <v>60</v>
      </c>
      <c r="K78" s="50">
        <v>9.5180000000000007</v>
      </c>
      <c r="L78" s="50" t="s">
        <v>60</v>
      </c>
      <c r="M78" s="50" t="s">
        <v>60</v>
      </c>
      <c r="N78" s="50" t="s">
        <v>60</v>
      </c>
      <c r="O78" s="50">
        <v>0.16800000000000001</v>
      </c>
    </row>
    <row r="79" spans="1:15" x14ac:dyDescent="0.25">
      <c r="A79" s="48" t="s">
        <v>15</v>
      </c>
      <c r="B79" s="48" t="s">
        <v>239</v>
      </c>
      <c r="C79" s="46" t="s">
        <v>102</v>
      </c>
      <c r="D79" s="46"/>
      <c r="E79" s="46" t="s">
        <v>18</v>
      </c>
      <c r="F79" s="44">
        <f t="shared" si="4"/>
        <v>4.3666666666666666E-2</v>
      </c>
      <c r="G79" s="50" t="s">
        <v>60</v>
      </c>
      <c r="H79" s="50" t="s">
        <v>60</v>
      </c>
      <c r="I79" s="50" t="s">
        <v>60</v>
      </c>
      <c r="J79" s="50">
        <v>1.7190000000000001</v>
      </c>
      <c r="K79" s="50" t="s">
        <v>60</v>
      </c>
      <c r="L79" s="50" t="s">
        <v>60</v>
      </c>
      <c r="M79" s="50">
        <v>0.13100000000000001</v>
      </c>
      <c r="N79" s="50" t="s">
        <v>60</v>
      </c>
      <c r="O79" s="50" t="s">
        <v>60</v>
      </c>
    </row>
    <row r="80" spans="1:15" x14ac:dyDescent="0.25">
      <c r="A80" s="48" t="s">
        <v>15</v>
      </c>
      <c r="B80" s="48" t="s">
        <v>239</v>
      </c>
      <c r="C80" s="46" t="s">
        <v>196</v>
      </c>
      <c r="D80" s="46"/>
      <c r="E80" s="46" t="s">
        <v>18</v>
      </c>
      <c r="F80" s="44">
        <f t="shared" si="4"/>
        <v>3.3333333333333333E-2</v>
      </c>
      <c r="G80" s="50" t="s">
        <v>60</v>
      </c>
      <c r="H80" s="50" t="s">
        <v>60</v>
      </c>
      <c r="I80" s="50" t="s">
        <v>60</v>
      </c>
      <c r="J80" s="50" t="s">
        <v>60</v>
      </c>
      <c r="K80" s="50" t="s">
        <v>60</v>
      </c>
      <c r="L80" s="50" t="s">
        <v>60</v>
      </c>
      <c r="M80" s="50" t="s">
        <v>60</v>
      </c>
      <c r="N80" s="50" t="s">
        <v>60</v>
      </c>
      <c r="O80" s="50">
        <v>0.1</v>
      </c>
    </row>
    <row r="81" spans="1:15" x14ac:dyDescent="0.25">
      <c r="A81" s="48" t="s">
        <v>15</v>
      </c>
      <c r="B81" s="48" t="s">
        <v>239</v>
      </c>
      <c r="C81" s="46" t="s">
        <v>66</v>
      </c>
      <c r="D81" s="46"/>
      <c r="E81" s="46" t="s">
        <v>18</v>
      </c>
      <c r="F81" s="44">
        <f t="shared" si="4"/>
        <v>1E-3</v>
      </c>
      <c r="G81" s="50" t="s">
        <v>60</v>
      </c>
      <c r="H81" s="50">
        <v>8.9999999999999993E-3</v>
      </c>
      <c r="I81" s="50" t="s">
        <v>60</v>
      </c>
      <c r="J81" s="50" t="s">
        <v>60</v>
      </c>
      <c r="K81" s="50" t="s">
        <v>60</v>
      </c>
      <c r="L81" s="50" t="s">
        <v>60</v>
      </c>
      <c r="M81" s="50" t="s">
        <v>60</v>
      </c>
      <c r="N81" s="50">
        <v>3.0000000000000001E-3</v>
      </c>
      <c r="O81" s="50" t="s">
        <v>60</v>
      </c>
    </row>
    <row r="82" spans="1:15" x14ac:dyDescent="0.25">
      <c r="A82" s="48" t="s">
        <v>15</v>
      </c>
      <c r="B82" s="48" t="s">
        <v>239</v>
      </c>
      <c r="C82" s="46" t="s">
        <v>61</v>
      </c>
      <c r="D82" s="46"/>
      <c r="E82" s="46" t="s">
        <v>18</v>
      </c>
      <c r="F82" s="44">
        <f t="shared" si="4"/>
        <v>0</v>
      </c>
      <c r="G82" s="50" t="s">
        <v>60</v>
      </c>
      <c r="H82" s="50" t="s">
        <v>60</v>
      </c>
      <c r="I82" s="50" t="s">
        <v>60</v>
      </c>
      <c r="J82" s="50">
        <v>1.46</v>
      </c>
      <c r="K82" s="50">
        <v>231.828</v>
      </c>
      <c r="L82" s="50">
        <v>6.0949999999999998</v>
      </c>
      <c r="M82" s="50" t="s">
        <v>60</v>
      </c>
      <c r="N82" s="50" t="s">
        <v>60</v>
      </c>
      <c r="O82" s="50" t="s">
        <v>60</v>
      </c>
    </row>
    <row r="83" spans="1:15" x14ac:dyDescent="0.25">
      <c r="A83" s="48" t="s">
        <v>15</v>
      </c>
      <c r="B83" s="48" t="s">
        <v>239</v>
      </c>
      <c r="C83" s="46" t="s">
        <v>100</v>
      </c>
      <c r="D83" s="46"/>
      <c r="E83" s="46" t="s">
        <v>18</v>
      </c>
      <c r="F83" s="44">
        <f t="shared" si="4"/>
        <v>0</v>
      </c>
      <c r="G83" s="50" t="s">
        <v>60</v>
      </c>
      <c r="H83" s="50" t="s">
        <v>60</v>
      </c>
      <c r="I83" s="50">
        <v>28.236000000000001</v>
      </c>
      <c r="J83" s="50" t="s">
        <v>60</v>
      </c>
      <c r="K83" s="50" t="s">
        <v>60</v>
      </c>
      <c r="L83" s="50" t="s">
        <v>60</v>
      </c>
      <c r="M83" s="50" t="s">
        <v>60</v>
      </c>
      <c r="N83" s="50" t="s">
        <v>60</v>
      </c>
      <c r="O83" s="50" t="s">
        <v>60</v>
      </c>
    </row>
    <row r="84" spans="1:15" x14ac:dyDescent="0.25">
      <c r="A84" s="48" t="s">
        <v>15</v>
      </c>
      <c r="B84" s="48" t="s">
        <v>239</v>
      </c>
      <c r="C84" s="46" t="s">
        <v>181</v>
      </c>
      <c r="D84" s="46"/>
      <c r="E84" s="46" t="s">
        <v>18</v>
      </c>
      <c r="F84" s="44">
        <f t="shared" si="4"/>
        <v>0</v>
      </c>
      <c r="G84" s="50">
        <v>23.007000000000001</v>
      </c>
      <c r="H84" s="50">
        <v>59.014000000000003</v>
      </c>
      <c r="I84" s="50" t="s">
        <v>60</v>
      </c>
      <c r="J84" s="50" t="s">
        <v>60</v>
      </c>
      <c r="K84" s="50" t="s">
        <v>60</v>
      </c>
      <c r="L84" s="50" t="s">
        <v>60</v>
      </c>
      <c r="M84" s="50" t="s">
        <v>60</v>
      </c>
      <c r="N84" s="50" t="s">
        <v>60</v>
      </c>
      <c r="O84" s="50" t="s">
        <v>60</v>
      </c>
    </row>
    <row r="85" spans="1:15" x14ac:dyDescent="0.25">
      <c r="A85" s="48" t="s">
        <v>15</v>
      </c>
      <c r="B85" s="48" t="s">
        <v>239</v>
      </c>
      <c r="C85" s="46" t="s">
        <v>171</v>
      </c>
      <c r="D85" s="46"/>
      <c r="E85" s="46" t="s">
        <v>18</v>
      </c>
      <c r="F85" s="44">
        <f t="shared" si="4"/>
        <v>0</v>
      </c>
      <c r="G85" s="50" t="s">
        <v>60</v>
      </c>
      <c r="H85" s="50" t="s">
        <v>60</v>
      </c>
      <c r="I85" s="50" t="s">
        <v>60</v>
      </c>
      <c r="J85" s="50" t="s">
        <v>60</v>
      </c>
      <c r="K85" s="50" t="s">
        <v>60</v>
      </c>
      <c r="L85" s="50">
        <v>18</v>
      </c>
      <c r="M85" s="50" t="s">
        <v>60</v>
      </c>
      <c r="N85" s="50" t="s">
        <v>60</v>
      </c>
      <c r="O85" s="50" t="s">
        <v>60</v>
      </c>
    </row>
    <row r="86" spans="1:15" x14ac:dyDescent="0.25">
      <c r="A86" s="48" t="s">
        <v>15</v>
      </c>
      <c r="B86" s="48" t="s">
        <v>239</v>
      </c>
      <c r="C86" s="46" t="s">
        <v>169</v>
      </c>
      <c r="D86" s="46"/>
      <c r="E86" s="46" t="s">
        <v>18</v>
      </c>
      <c r="F86" s="44">
        <f t="shared" si="4"/>
        <v>0</v>
      </c>
      <c r="G86" s="50" t="s">
        <v>60</v>
      </c>
      <c r="H86" s="50" t="s">
        <v>60</v>
      </c>
      <c r="I86" s="50">
        <v>27.321999999999999</v>
      </c>
      <c r="J86" s="50" t="s">
        <v>60</v>
      </c>
      <c r="K86" s="50" t="s">
        <v>60</v>
      </c>
      <c r="L86" s="50" t="s">
        <v>60</v>
      </c>
      <c r="M86" s="50" t="s">
        <v>60</v>
      </c>
      <c r="N86" s="50" t="s">
        <v>60</v>
      </c>
      <c r="O86" s="50" t="s">
        <v>60</v>
      </c>
    </row>
    <row r="87" spans="1:15" x14ac:dyDescent="0.25">
      <c r="A87" s="48" t="s">
        <v>15</v>
      </c>
      <c r="B87" s="48" t="s">
        <v>239</v>
      </c>
      <c r="C87" s="46" t="s">
        <v>52</v>
      </c>
      <c r="D87" s="46"/>
      <c r="E87" s="46" t="s">
        <v>18</v>
      </c>
      <c r="F87" s="44">
        <f t="shared" si="4"/>
        <v>0</v>
      </c>
      <c r="G87" s="50">
        <v>0</v>
      </c>
      <c r="H87" s="50" t="s">
        <v>60</v>
      </c>
      <c r="I87" s="50" t="s">
        <v>60</v>
      </c>
      <c r="J87" s="50" t="s">
        <v>60</v>
      </c>
      <c r="K87" s="50">
        <v>172</v>
      </c>
      <c r="L87" s="50" t="s">
        <v>60</v>
      </c>
      <c r="M87" s="50" t="s">
        <v>60</v>
      </c>
      <c r="N87" s="50" t="s">
        <v>60</v>
      </c>
      <c r="O87" s="50" t="s">
        <v>60</v>
      </c>
    </row>
    <row r="88" spans="1:15" x14ac:dyDescent="0.25">
      <c r="A88" s="48" t="s">
        <v>15</v>
      </c>
      <c r="B88" s="48" t="s">
        <v>239</v>
      </c>
      <c r="C88" s="46" t="s">
        <v>67</v>
      </c>
      <c r="D88" s="46"/>
      <c r="E88" s="46" t="s">
        <v>18</v>
      </c>
      <c r="F88" s="44">
        <f t="shared" si="4"/>
        <v>0</v>
      </c>
      <c r="G88" s="50" t="s">
        <v>60</v>
      </c>
      <c r="H88" s="50" t="s">
        <v>60</v>
      </c>
      <c r="I88" s="50" t="s">
        <v>60</v>
      </c>
      <c r="J88" s="50" t="s">
        <v>60</v>
      </c>
      <c r="K88" s="50">
        <v>1.4999999999999999E-2</v>
      </c>
      <c r="L88" s="50" t="s">
        <v>60</v>
      </c>
      <c r="M88" s="50" t="s">
        <v>60</v>
      </c>
      <c r="N88" s="50" t="s">
        <v>60</v>
      </c>
      <c r="O88" s="50" t="s">
        <v>60</v>
      </c>
    </row>
    <row r="89" spans="1:15" x14ac:dyDescent="0.25">
      <c r="A89" s="48" t="s">
        <v>15</v>
      </c>
      <c r="B89" s="48" t="s">
        <v>239</v>
      </c>
      <c r="C89" s="46" t="s">
        <v>65</v>
      </c>
      <c r="D89" s="46"/>
      <c r="E89" s="46" t="s">
        <v>18</v>
      </c>
      <c r="F89" s="44">
        <f t="shared" si="4"/>
        <v>0</v>
      </c>
      <c r="G89" s="50">
        <v>19.117000000000001</v>
      </c>
      <c r="H89" s="50">
        <v>21.663</v>
      </c>
      <c r="I89" s="50" t="s">
        <v>60</v>
      </c>
      <c r="J89" s="50" t="s">
        <v>60</v>
      </c>
      <c r="K89" s="50" t="s">
        <v>60</v>
      </c>
      <c r="L89" s="50" t="s">
        <v>60</v>
      </c>
      <c r="M89" s="50" t="s">
        <v>60</v>
      </c>
      <c r="N89" s="50" t="s">
        <v>60</v>
      </c>
      <c r="O89" s="50" t="s">
        <v>60</v>
      </c>
    </row>
    <row r="90" spans="1:15" x14ac:dyDescent="0.25">
      <c r="A90" s="48" t="s">
        <v>15</v>
      </c>
      <c r="B90" s="48" t="s">
        <v>239</v>
      </c>
      <c r="C90" s="46" t="s">
        <v>148</v>
      </c>
      <c r="D90" s="46"/>
      <c r="E90" s="46" t="s">
        <v>18</v>
      </c>
      <c r="F90" s="44">
        <f t="shared" si="4"/>
        <v>0</v>
      </c>
      <c r="G90" s="50" t="s">
        <v>60</v>
      </c>
      <c r="H90" s="50">
        <v>8</v>
      </c>
      <c r="I90" s="50" t="s">
        <v>60</v>
      </c>
      <c r="J90" s="50" t="s">
        <v>60</v>
      </c>
      <c r="K90" s="50" t="s">
        <v>60</v>
      </c>
      <c r="L90" s="50" t="s">
        <v>60</v>
      </c>
      <c r="M90" s="50" t="s">
        <v>60</v>
      </c>
      <c r="N90" s="50" t="s">
        <v>60</v>
      </c>
      <c r="O90" s="50" t="s">
        <v>60</v>
      </c>
    </row>
    <row r="91" spans="1:15" x14ac:dyDescent="0.25">
      <c r="A91" s="48" t="s">
        <v>15</v>
      </c>
      <c r="B91" s="48" t="s">
        <v>239</v>
      </c>
      <c r="C91" s="46" t="s">
        <v>152</v>
      </c>
      <c r="D91" s="46"/>
      <c r="E91" s="46" t="s">
        <v>18</v>
      </c>
      <c r="F91" s="44">
        <f t="shared" si="4"/>
        <v>0</v>
      </c>
      <c r="G91" s="50" t="s">
        <v>60</v>
      </c>
      <c r="H91" s="50" t="s">
        <v>60</v>
      </c>
      <c r="I91" s="50" t="s">
        <v>60</v>
      </c>
      <c r="J91" s="50" t="s">
        <v>60</v>
      </c>
      <c r="K91" s="50">
        <v>9.7050000000000001</v>
      </c>
      <c r="L91" s="50" t="s">
        <v>60</v>
      </c>
      <c r="M91" s="50" t="s">
        <v>60</v>
      </c>
      <c r="N91" s="50" t="s">
        <v>60</v>
      </c>
      <c r="O91" s="50" t="s">
        <v>60</v>
      </c>
    </row>
    <row r="92" spans="1:15" x14ac:dyDescent="0.25">
      <c r="A92" s="48" t="s">
        <v>15</v>
      </c>
      <c r="B92" s="48" t="s">
        <v>239</v>
      </c>
      <c r="C92" s="46" t="s">
        <v>114</v>
      </c>
      <c r="D92" s="46"/>
      <c r="E92" s="46" t="s">
        <v>18</v>
      </c>
      <c r="F92" s="44">
        <f t="shared" si="4"/>
        <v>0</v>
      </c>
      <c r="G92" s="50" t="s">
        <v>60</v>
      </c>
      <c r="H92" s="50" t="s">
        <v>60</v>
      </c>
      <c r="I92" s="50" t="s">
        <v>60</v>
      </c>
      <c r="J92" s="50">
        <v>3</v>
      </c>
      <c r="K92" s="50">
        <v>48.790999999999997</v>
      </c>
      <c r="L92" s="50" t="s">
        <v>60</v>
      </c>
      <c r="M92" s="50" t="s">
        <v>60</v>
      </c>
      <c r="N92" s="50" t="s">
        <v>60</v>
      </c>
      <c r="O92" s="50" t="s">
        <v>60</v>
      </c>
    </row>
    <row r="93" spans="1:15" x14ac:dyDescent="0.25">
      <c r="A93" s="48" t="s">
        <v>15</v>
      </c>
      <c r="B93" s="48" t="s">
        <v>239</v>
      </c>
      <c r="C93" s="46" t="s">
        <v>94</v>
      </c>
      <c r="D93" s="46"/>
      <c r="E93" s="46" t="s">
        <v>18</v>
      </c>
      <c r="F93" s="44">
        <f t="shared" si="4"/>
        <v>0</v>
      </c>
      <c r="G93" s="50" t="s">
        <v>60</v>
      </c>
      <c r="H93" s="50" t="s">
        <v>60</v>
      </c>
      <c r="I93" s="50" t="s">
        <v>60</v>
      </c>
      <c r="J93" s="50" t="s">
        <v>60</v>
      </c>
      <c r="K93" s="50">
        <v>9.8970000000000002</v>
      </c>
      <c r="L93" s="50" t="s">
        <v>60</v>
      </c>
      <c r="M93" s="50" t="s">
        <v>60</v>
      </c>
      <c r="N93" s="50" t="s">
        <v>60</v>
      </c>
      <c r="O93" s="50" t="s">
        <v>60</v>
      </c>
    </row>
    <row r="94" spans="1:15" x14ac:dyDescent="0.25">
      <c r="A94" s="48" t="s">
        <v>15</v>
      </c>
      <c r="B94" s="48" t="s">
        <v>239</v>
      </c>
      <c r="C94" s="46" t="s">
        <v>121</v>
      </c>
      <c r="D94" s="46"/>
      <c r="E94" s="46" t="s">
        <v>18</v>
      </c>
      <c r="F94" s="44">
        <f t="shared" si="4"/>
        <v>0</v>
      </c>
      <c r="G94" s="50" t="s">
        <v>60</v>
      </c>
      <c r="H94" s="50" t="s">
        <v>60</v>
      </c>
      <c r="I94" s="50" t="s">
        <v>60</v>
      </c>
      <c r="J94" s="50" t="s">
        <v>60</v>
      </c>
      <c r="K94" s="50">
        <v>24.5</v>
      </c>
      <c r="L94" s="50" t="s">
        <v>60</v>
      </c>
      <c r="M94" s="50" t="s">
        <v>60</v>
      </c>
      <c r="N94" s="50" t="s">
        <v>60</v>
      </c>
      <c r="O94" s="50" t="s">
        <v>60</v>
      </c>
    </row>
    <row r="95" spans="1:15" x14ac:dyDescent="0.25">
      <c r="A95" s="48" t="s">
        <v>15</v>
      </c>
      <c r="B95" s="48" t="s">
        <v>239</v>
      </c>
      <c r="C95" s="46" t="s">
        <v>62</v>
      </c>
      <c r="D95" s="46"/>
      <c r="E95" s="46" t="s">
        <v>18</v>
      </c>
      <c r="F95" s="44">
        <f t="shared" si="4"/>
        <v>0</v>
      </c>
      <c r="G95" s="50" t="s">
        <v>60</v>
      </c>
      <c r="H95" s="50">
        <v>0.91900000000000004</v>
      </c>
      <c r="I95" s="50" t="s">
        <v>60</v>
      </c>
      <c r="J95" s="50" t="s">
        <v>60</v>
      </c>
      <c r="K95" s="50" t="s">
        <v>60</v>
      </c>
      <c r="L95" s="50" t="s">
        <v>60</v>
      </c>
      <c r="M95" s="50" t="s">
        <v>60</v>
      </c>
      <c r="N95" s="50" t="s">
        <v>60</v>
      </c>
      <c r="O95" s="50" t="s">
        <v>60</v>
      </c>
    </row>
    <row r="96" spans="1:15" x14ac:dyDescent="0.25">
      <c r="A96" s="48" t="s">
        <v>15</v>
      </c>
      <c r="B96" s="48" t="s">
        <v>239</v>
      </c>
      <c r="C96" s="46" t="s">
        <v>163</v>
      </c>
      <c r="D96" s="46"/>
      <c r="E96" s="46" t="s">
        <v>18</v>
      </c>
      <c r="F96" s="44">
        <f t="shared" si="4"/>
        <v>0</v>
      </c>
      <c r="G96" s="50" t="s">
        <v>60</v>
      </c>
      <c r="H96" s="50" t="s">
        <v>60</v>
      </c>
      <c r="I96" s="50" t="s">
        <v>60</v>
      </c>
      <c r="J96" s="50">
        <v>73.275000000000006</v>
      </c>
      <c r="K96" s="50" t="s">
        <v>60</v>
      </c>
      <c r="L96" s="50" t="s">
        <v>60</v>
      </c>
      <c r="M96" s="50" t="s">
        <v>60</v>
      </c>
      <c r="N96" s="50" t="s">
        <v>60</v>
      </c>
      <c r="O96" s="50" t="s">
        <v>60</v>
      </c>
    </row>
    <row r="97" spans="1:15" x14ac:dyDescent="0.25">
      <c r="A97" s="48" t="s">
        <v>15</v>
      </c>
      <c r="B97" s="48" t="s">
        <v>239</v>
      </c>
      <c r="C97" s="46" t="s">
        <v>88</v>
      </c>
      <c r="D97" s="46"/>
      <c r="E97" s="46" t="s">
        <v>18</v>
      </c>
      <c r="F97" s="44">
        <f t="shared" si="4"/>
        <v>0</v>
      </c>
      <c r="G97" s="50" t="s">
        <v>60</v>
      </c>
      <c r="H97" s="50" t="s">
        <v>60</v>
      </c>
      <c r="I97" s="50" t="s">
        <v>60</v>
      </c>
      <c r="J97" s="50" t="s">
        <v>60</v>
      </c>
      <c r="K97" s="50" t="s">
        <v>60</v>
      </c>
      <c r="L97" s="50">
        <v>5.351</v>
      </c>
      <c r="M97" s="50" t="s">
        <v>60</v>
      </c>
      <c r="N97" s="50" t="s">
        <v>60</v>
      </c>
      <c r="O97" s="50" t="s">
        <v>60</v>
      </c>
    </row>
    <row r="98" spans="1:15" x14ac:dyDescent="0.25">
      <c r="A98" s="48" t="s">
        <v>15</v>
      </c>
      <c r="B98" s="48" t="s">
        <v>239</v>
      </c>
      <c r="C98" s="46" t="s">
        <v>72</v>
      </c>
      <c r="D98" s="46"/>
      <c r="E98" s="46" t="s">
        <v>18</v>
      </c>
      <c r="F98" s="44">
        <f t="shared" si="4"/>
        <v>0</v>
      </c>
      <c r="G98" s="50" t="s">
        <v>60</v>
      </c>
      <c r="H98" s="50" t="s">
        <v>60</v>
      </c>
      <c r="I98" s="50" t="s">
        <v>60</v>
      </c>
      <c r="J98" s="50" t="s">
        <v>60</v>
      </c>
      <c r="K98" s="50">
        <v>10.029</v>
      </c>
      <c r="L98" s="50" t="s">
        <v>60</v>
      </c>
      <c r="M98" s="50" t="s">
        <v>60</v>
      </c>
      <c r="N98" s="50" t="s">
        <v>60</v>
      </c>
      <c r="O98" s="50" t="s">
        <v>60</v>
      </c>
    </row>
    <row r="99" spans="1:15" x14ac:dyDescent="0.25">
      <c r="A99" s="48" t="s">
        <v>15</v>
      </c>
      <c r="B99" s="48" t="s">
        <v>239</v>
      </c>
      <c r="C99" s="46" t="s">
        <v>104</v>
      </c>
      <c r="D99" s="46"/>
      <c r="E99" s="46" t="s">
        <v>18</v>
      </c>
      <c r="F99" s="44">
        <f t="shared" si="4"/>
        <v>0</v>
      </c>
      <c r="G99" s="50" t="s">
        <v>60</v>
      </c>
      <c r="H99" s="50">
        <v>0.9</v>
      </c>
      <c r="I99" s="50" t="s">
        <v>60</v>
      </c>
      <c r="J99" s="50" t="s">
        <v>60</v>
      </c>
      <c r="K99" s="50" t="s">
        <v>60</v>
      </c>
      <c r="L99" s="50" t="s">
        <v>60</v>
      </c>
      <c r="M99" s="50" t="s">
        <v>60</v>
      </c>
      <c r="N99" s="50" t="s">
        <v>60</v>
      </c>
      <c r="O99" s="50" t="s">
        <v>60</v>
      </c>
    </row>
    <row r="100" spans="1:15" x14ac:dyDescent="0.25">
      <c r="A100" s="48" t="s">
        <v>15</v>
      </c>
      <c r="B100" s="48" t="s">
        <v>239</v>
      </c>
      <c r="C100" s="46" t="s">
        <v>34</v>
      </c>
      <c r="D100" s="46"/>
      <c r="E100" s="46" t="s">
        <v>18</v>
      </c>
      <c r="F100" s="44">
        <f t="shared" si="4"/>
        <v>0</v>
      </c>
      <c r="G100" s="50">
        <v>8</v>
      </c>
      <c r="H100" s="50" t="s">
        <v>60</v>
      </c>
      <c r="I100" s="50">
        <v>17.600000000000001</v>
      </c>
      <c r="J100" s="50" t="s">
        <v>60</v>
      </c>
      <c r="K100" s="50">
        <v>235.726</v>
      </c>
      <c r="L100" s="50">
        <v>31.873000000000001</v>
      </c>
      <c r="M100" s="50" t="s">
        <v>60</v>
      </c>
      <c r="N100" s="50" t="s">
        <v>60</v>
      </c>
      <c r="O100" s="50" t="s">
        <v>60</v>
      </c>
    </row>
    <row r="101" spans="1:15" x14ac:dyDescent="0.25">
      <c r="A101" s="48" t="s">
        <v>15</v>
      </c>
      <c r="B101" s="48" t="s">
        <v>239</v>
      </c>
      <c r="C101" s="46" t="s">
        <v>106</v>
      </c>
      <c r="D101" s="46"/>
      <c r="E101" s="46" t="s">
        <v>18</v>
      </c>
      <c r="F101" s="44">
        <f t="shared" si="4"/>
        <v>0</v>
      </c>
      <c r="G101" s="50" t="s">
        <v>60</v>
      </c>
      <c r="H101" s="50" t="s">
        <v>60</v>
      </c>
      <c r="I101" s="50">
        <v>9.2999999999999999E-2</v>
      </c>
      <c r="J101" s="50" t="s">
        <v>60</v>
      </c>
      <c r="K101" s="50" t="s">
        <v>60</v>
      </c>
      <c r="L101" s="50" t="s">
        <v>60</v>
      </c>
      <c r="M101" s="50" t="s">
        <v>60</v>
      </c>
      <c r="N101" s="50" t="s">
        <v>60</v>
      </c>
      <c r="O101" s="50" t="s">
        <v>60</v>
      </c>
    </row>
    <row r="102" spans="1:15" x14ac:dyDescent="0.25">
      <c r="A102" s="48" t="s">
        <v>15</v>
      </c>
      <c r="B102" s="48" t="s">
        <v>239</v>
      </c>
      <c r="C102" s="46" t="s">
        <v>87</v>
      </c>
      <c r="D102" s="46"/>
      <c r="E102" s="46" t="s">
        <v>18</v>
      </c>
      <c r="F102" s="44">
        <f t="shared" si="4"/>
        <v>0</v>
      </c>
      <c r="G102" s="50" t="s">
        <v>60</v>
      </c>
      <c r="H102" s="50" t="s">
        <v>60</v>
      </c>
      <c r="I102" s="50" t="s">
        <v>60</v>
      </c>
      <c r="J102" s="50" t="s">
        <v>60</v>
      </c>
      <c r="K102" s="50">
        <v>1965.8309999999999</v>
      </c>
      <c r="L102" s="50" t="s">
        <v>60</v>
      </c>
      <c r="M102" s="50" t="s">
        <v>60</v>
      </c>
      <c r="N102" s="50" t="s">
        <v>60</v>
      </c>
      <c r="O102" s="50" t="s">
        <v>60</v>
      </c>
    </row>
    <row r="103" spans="1:15" x14ac:dyDescent="0.25">
      <c r="A103" s="48" t="s">
        <v>15</v>
      </c>
      <c r="B103" s="48" t="s">
        <v>239</v>
      </c>
      <c r="C103" s="46" t="s">
        <v>57</v>
      </c>
      <c r="D103" s="46"/>
      <c r="E103" s="46" t="s">
        <v>18</v>
      </c>
      <c r="F103" s="44">
        <f t="shared" si="4"/>
        <v>0</v>
      </c>
      <c r="G103" s="50" t="s">
        <v>60</v>
      </c>
      <c r="H103" s="50" t="s">
        <v>60</v>
      </c>
      <c r="I103" s="50" t="s">
        <v>60</v>
      </c>
      <c r="J103" s="50" t="s">
        <v>60</v>
      </c>
      <c r="K103" s="50" t="s">
        <v>60</v>
      </c>
      <c r="L103" s="50">
        <v>3.2120000000000002</v>
      </c>
      <c r="M103" s="50" t="s">
        <v>60</v>
      </c>
      <c r="N103" s="50" t="s">
        <v>60</v>
      </c>
      <c r="O103" s="50" t="s">
        <v>60</v>
      </c>
    </row>
    <row r="104" spans="1:15" x14ac:dyDescent="0.25">
      <c r="A104" s="48" t="s">
        <v>15</v>
      </c>
      <c r="B104" s="48" t="s">
        <v>239</v>
      </c>
      <c r="C104" s="46" t="s">
        <v>58</v>
      </c>
      <c r="D104" s="46"/>
      <c r="E104" s="46" t="s">
        <v>18</v>
      </c>
      <c r="F104" s="44">
        <f t="shared" si="4"/>
        <v>0</v>
      </c>
      <c r="G104" s="50">
        <v>19.581</v>
      </c>
      <c r="H104" s="50">
        <v>45.066000000000003</v>
      </c>
      <c r="I104" s="50" t="s">
        <v>60</v>
      </c>
      <c r="J104" s="50" t="s">
        <v>60</v>
      </c>
      <c r="K104" s="50" t="s">
        <v>60</v>
      </c>
      <c r="L104" s="50" t="s">
        <v>60</v>
      </c>
      <c r="M104" s="50" t="s">
        <v>60</v>
      </c>
      <c r="N104" s="50" t="s">
        <v>60</v>
      </c>
      <c r="O104" s="50" t="s">
        <v>60</v>
      </c>
    </row>
    <row r="105" spans="1:15" x14ac:dyDescent="0.25">
      <c r="A105" s="48" t="s">
        <v>15</v>
      </c>
      <c r="B105" s="48" t="s">
        <v>239</v>
      </c>
      <c r="C105" s="46" t="s">
        <v>120</v>
      </c>
      <c r="D105" s="46"/>
      <c r="E105" s="46" t="s">
        <v>18</v>
      </c>
      <c r="F105" s="44">
        <f t="shared" si="4"/>
        <v>0</v>
      </c>
      <c r="G105" s="50" t="s">
        <v>60</v>
      </c>
      <c r="H105" s="50" t="s">
        <v>60</v>
      </c>
      <c r="I105" s="50" t="s">
        <v>60</v>
      </c>
      <c r="J105" s="50" t="s">
        <v>60</v>
      </c>
      <c r="K105" s="50" t="s">
        <v>60</v>
      </c>
      <c r="L105" s="50">
        <v>12.074999999999999</v>
      </c>
      <c r="M105" s="50" t="s">
        <v>60</v>
      </c>
      <c r="N105" s="50" t="s">
        <v>60</v>
      </c>
      <c r="O105" s="50" t="s">
        <v>60</v>
      </c>
    </row>
    <row r="106" spans="1:15" x14ac:dyDescent="0.25">
      <c r="A106" s="48" t="s">
        <v>15</v>
      </c>
      <c r="B106" s="48" t="s">
        <v>239</v>
      </c>
      <c r="C106" s="46" t="s">
        <v>76</v>
      </c>
      <c r="D106" s="46"/>
      <c r="E106" s="46" t="s">
        <v>18</v>
      </c>
      <c r="F106" s="44">
        <f t="shared" si="4"/>
        <v>0</v>
      </c>
      <c r="G106" s="50" t="s">
        <v>60</v>
      </c>
      <c r="H106" s="50" t="s">
        <v>60</v>
      </c>
      <c r="I106" s="50" t="s">
        <v>60</v>
      </c>
      <c r="J106" s="50" t="s">
        <v>60</v>
      </c>
      <c r="K106" s="50">
        <v>11.493</v>
      </c>
      <c r="L106" s="50" t="s">
        <v>60</v>
      </c>
      <c r="M106" s="50" t="s">
        <v>60</v>
      </c>
      <c r="N106" s="50" t="s">
        <v>60</v>
      </c>
      <c r="O106" s="50" t="s">
        <v>60</v>
      </c>
    </row>
    <row r="107" spans="1:15" x14ac:dyDescent="0.25">
      <c r="A107" s="48" t="s">
        <v>15</v>
      </c>
      <c r="B107" s="48" t="s">
        <v>239</v>
      </c>
      <c r="C107" s="46" t="s">
        <v>140</v>
      </c>
      <c r="D107" s="46"/>
      <c r="E107" s="46" t="s">
        <v>18</v>
      </c>
      <c r="F107" s="44">
        <f t="shared" si="4"/>
        <v>0</v>
      </c>
      <c r="G107" s="50" t="s">
        <v>60</v>
      </c>
      <c r="H107" s="50" t="s">
        <v>60</v>
      </c>
      <c r="I107" s="50" t="s">
        <v>60</v>
      </c>
      <c r="J107" s="50" t="s">
        <v>60</v>
      </c>
      <c r="K107" s="50">
        <v>39.246000000000002</v>
      </c>
      <c r="L107" s="50" t="s">
        <v>60</v>
      </c>
      <c r="M107" s="50" t="s">
        <v>60</v>
      </c>
      <c r="N107" s="50" t="s">
        <v>60</v>
      </c>
      <c r="O107" s="50" t="s">
        <v>60</v>
      </c>
    </row>
    <row r="108" spans="1:15" x14ac:dyDescent="0.25">
      <c r="A108" s="48" t="s">
        <v>15</v>
      </c>
      <c r="B108" s="48" t="s">
        <v>239</v>
      </c>
      <c r="C108" s="46" t="s">
        <v>85</v>
      </c>
      <c r="D108" s="46"/>
      <c r="E108" s="46" t="s">
        <v>18</v>
      </c>
      <c r="F108" s="44">
        <f t="shared" si="4"/>
        <v>0</v>
      </c>
      <c r="G108" s="50" t="s">
        <v>60</v>
      </c>
      <c r="H108" s="50">
        <v>5.3639999999999999</v>
      </c>
      <c r="I108" s="50" t="s">
        <v>60</v>
      </c>
      <c r="J108" s="50">
        <v>18.701000000000001</v>
      </c>
      <c r="K108" s="50" t="s">
        <v>60</v>
      </c>
      <c r="L108" s="50" t="s">
        <v>60</v>
      </c>
      <c r="M108" s="50" t="s">
        <v>60</v>
      </c>
      <c r="N108" s="50" t="s">
        <v>60</v>
      </c>
      <c r="O108" s="50" t="s">
        <v>60</v>
      </c>
    </row>
    <row r="109" spans="1:15" x14ac:dyDescent="0.25">
      <c r="A109" s="48" t="s">
        <v>15</v>
      </c>
      <c r="B109" s="48" t="s">
        <v>239</v>
      </c>
      <c r="C109" s="46" t="s">
        <v>149</v>
      </c>
      <c r="D109" s="46"/>
      <c r="E109" s="46" t="s">
        <v>18</v>
      </c>
      <c r="F109" s="44">
        <f t="shared" si="4"/>
        <v>0</v>
      </c>
      <c r="G109" s="50" t="s">
        <v>60</v>
      </c>
      <c r="H109" s="50" t="s">
        <v>60</v>
      </c>
      <c r="I109" s="50" t="s">
        <v>60</v>
      </c>
      <c r="J109" s="50" t="s">
        <v>60</v>
      </c>
      <c r="K109" s="50" t="s">
        <v>60</v>
      </c>
      <c r="L109" s="50">
        <v>15.177</v>
      </c>
      <c r="M109" s="50" t="s">
        <v>60</v>
      </c>
      <c r="N109" s="50" t="s">
        <v>60</v>
      </c>
      <c r="O109" s="50" t="s">
        <v>60</v>
      </c>
    </row>
    <row r="111" spans="1:15" x14ac:dyDescent="0.25">
      <c r="A111" s="48" t="s">
        <v>15</v>
      </c>
      <c r="B111" s="48" t="s">
        <v>239</v>
      </c>
      <c r="C111" s="46" t="s">
        <v>208</v>
      </c>
      <c r="D111" s="46" t="s">
        <v>17</v>
      </c>
      <c r="E111" s="46" t="s">
        <v>18</v>
      </c>
      <c r="F111" s="44">
        <v>36.231666666666662</v>
      </c>
      <c r="G111" s="50">
        <v>20.492999999999999</v>
      </c>
      <c r="H111" s="50">
        <v>15.917999999999999</v>
      </c>
      <c r="I111" s="50">
        <v>128.565</v>
      </c>
      <c r="J111" s="50">
        <v>36.295999999999999</v>
      </c>
      <c r="K111" s="50">
        <v>735.16499999999996</v>
      </c>
      <c r="L111" s="50">
        <v>2.4609999999999999</v>
      </c>
      <c r="M111" s="50">
        <v>51.223999999999997</v>
      </c>
      <c r="N111" s="50">
        <v>1.7589999999999999</v>
      </c>
      <c r="O111" s="50">
        <v>55.712000000000003</v>
      </c>
    </row>
    <row r="112" spans="1:15" x14ac:dyDescent="0.25">
      <c r="A112" s="48" t="s">
        <v>15</v>
      </c>
      <c r="B112" s="48" t="s">
        <v>239</v>
      </c>
      <c r="C112" s="46" t="s">
        <v>209</v>
      </c>
      <c r="D112" s="46" t="s">
        <v>17</v>
      </c>
      <c r="E112" s="46" t="s">
        <v>18</v>
      </c>
      <c r="F112" s="44">
        <v>13480.715333333334</v>
      </c>
      <c r="G112" s="50">
        <v>2952.7750000000001</v>
      </c>
      <c r="H112" s="50">
        <v>5149.1859999999997</v>
      </c>
      <c r="I112" s="50">
        <v>11499.63</v>
      </c>
      <c r="J112" s="50">
        <v>11881.013000000001</v>
      </c>
      <c r="K112" s="50">
        <v>13017.108</v>
      </c>
      <c r="L112" s="50">
        <v>9308.44</v>
      </c>
      <c r="M112" s="50">
        <v>9411.4580000000005</v>
      </c>
      <c r="N112" s="50">
        <v>12807.004000000001</v>
      </c>
      <c r="O112" s="50">
        <v>18223.684000000001</v>
      </c>
    </row>
    <row r="113" spans="1:15" x14ac:dyDescent="0.25">
      <c r="A113" s="48" t="s">
        <v>15</v>
      </c>
      <c r="B113" s="48" t="s">
        <v>239</v>
      </c>
      <c r="C113" s="46" t="s">
        <v>210</v>
      </c>
      <c r="D113" s="46" t="s">
        <v>17</v>
      </c>
      <c r="E113" s="46" t="s">
        <v>18</v>
      </c>
      <c r="F113" s="44">
        <v>7638.0763333333334</v>
      </c>
      <c r="G113" s="50">
        <v>2451.1860000000001</v>
      </c>
      <c r="H113" s="50">
        <v>1947.1890000000001</v>
      </c>
      <c r="I113" s="50">
        <v>7989.5039999999999</v>
      </c>
      <c r="J113" s="50">
        <v>3142.511</v>
      </c>
      <c r="K113" s="50">
        <v>199.857</v>
      </c>
      <c r="L113" s="50">
        <v>4951.3819999999996</v>
      </c>
      <c r="M113" s="50">
        <v>6527.7380000000003</v>
      </c>
      <c r="N113" s="50">
        <v>7708.9369999999999</v>
      </c>
      <c r="O113" s="50">
        <v>8677.5540000000001</v>
      </c>
    </row>
    <row r="114" spans="1:15" x14ac:dyDescent="0.25">
      <c r="A114" s="48" t="s">
        <v>15</v>
      </c>
      <c r="B114" s="48" t="s">
        <v>239</v>
      </c>
      <c r="C114" s="46" t="s">
        <v>211</v>
      </c>
      <c r="D114" s="46" t="s">
        <v>17</v>
      </c>
      <c r="E114" s="46" t="s">
        <v>18</v>
      </c>
      <c r="F114" s="44">
        <v>88.282333333333341</v>
      </c>
      <c r="G114" s="50" t="s">
        <v>60</v>
      </c>
      <c r="H114" s="50" t="s">
        <v>60</v>
      </c>
      <c r="I114" s="50">
        <v>1.05</v>
      </c>
      <c r="J114" s="50" t="s">
        <v>60</v>
      </c>
      <c r="K114" s="50" t="s">
        <v>60</v>
      </c>
      <c r="L114" s="50" t="s">
        <v>60</v>
      </c>
      <c r="M114" s="50" t="s">
        <v>60</v>
      </c>
      <c r="N114" s="50">
        <v>258.41500000000002</v>
      </c>
      <c r="O114" s="50">
        <v>6.4320000000000004</v>
      </c>
    </row>
    <row r="115" spans="1:15" x14ac:dyDescent="0.25">
      <c r="A115" s="48" t="s">
        <v>15</v>
      </c>
      <c r="B115" s="48" t="s">
        <v>239</v>
      </c>
      <c r="C115" s="46" t="s">
        <v>212</v>
      </c>
      <c r="D115" s="46" t="s">
        <v>17</v>
      </c>
      <c r="E115" s="46" t="s">
        <v>18</v>
      </c>
      <c r="F115" s="44">
        <v>283.97633333333334</v>
      </c>
      <c r="G115" s="50">
        <v>1837.183</v>
      </c>
      <c r="H115" s="50">
        <v>562.00199999999995</v>
      </c>
      <c r="I115" s="50">
        <v>83.025000000000006</v>
      </c>
      <c r="J115" s="50">
        <v>44.728000000000002</v>
      </c>
      <c r="K115" s="50">
        <v>16.117999999999999</v>
      </c>
      <c r="L115" s="50">
        <v>38.594999999999999</v>
      </c>
      <c r="M115" s="50">
        <v>346.613</v>
      </c>
      <c r="N115" s="50">
        <v>141.15600000000001</v>
      </c>
      <c r="O115" s="50">
        <v>364.16</v>
      </c>
    </row>
    <row r="116" spans="1:15" x14ac:dyDescent="0.25">
      <c r="A116" s="48" t="s">
        <v>15</v>
      </c>
      <c r="B116" s="48" t="s">
        <v>239</v>
      </c>
      <c r="C116" s="46" t="s">
        <v>213</v>
      </c>
      <c r="D116" s="46" t="s">
        <v>17</v>
      </c>
      <c r="E116" s="46" t="s">
        <v>18</v>
      </c>
      <c r="F116" s="44">
        <v>11625.439666666665</v>
      </c>
      <c r="G116" s="50">
        <v>3760.8339999999998</v>
      </c>
      <c r="H116" s="50">
        <v>1992.415</v>
      </c>
      <c r="I116" s="50">
        <v>3029.5430000000001</v>
      </c>
      <c r="J116" s="50">
        <v>17674.246999999999</v>
      </c>
      <c r="K116" s="50">
        <v>5292.9880000000003</v>
      </c>
      <c r="L116" s="50">
        <v>4366.0330000000004</v>
      </c>
      <c r="M116" s="50">
        <v>9640.4359999999997</v>
      </c>
      <c r="N116" s="50">
        <v>14099.196</v>
      </c>
      <c r="O116" s="50">
        <v>11136.687</v>
      </c>
    </row>
    <row r="117" spans="1:15" x14ac:dyDescent="0.25">
      <c r="A117" s="48" t="s">
        <v>15</v>
      </c>
      <c r="B117" s="48" t="s">
        <v>239</v>
      </c>
      <c r="C117" s="46" t="s">
        <v>214</v>
      </c>
      <c r="D117" s="46" t="s">
        <v>17</v>
      </c>
      <c r="E117" s="46" t="s">
        <v>18</v>
      </c>
      <c r="F117" s="44">
        <v>20.739666666666665</v>
      </c>
      <c r="G117" s="50">
        <v>7.4349999999999996</v>
      </c>
      <c r="H117" s="50">
        <v>309.57</v>
      </c>
      <c r="I117" s="50">
        <v>0.41599999999999998</v>
      </c>
      <c r="J117" s="50">
        <v>297.86200000000002</v>
      </c>
      <c r="K117" s="50">
        <v>2.1880000000000002</v>
      </c>
      <c r="L117" s="50">
        <v>3.8250000000000002</v>
      </c>
      <c r="M117" s="50">
        <v>1.5820000000000001</v>
      </c>
      <c r="N117" s="50">
        <v>36.741999999999997</v>
      </c>
      <c r="O117" s="50">
        <v>23.895</v>
      </c>
    </row>
    <row r="118" spans="1:15" x14ac:dyDescent="0.25">
      <c r="A118" s="48" t="s">
        <v>15</v>
      </c>
      <c r="B118" s="48" t="s">
        <v>239</v>
      </c>
      <c r="C118" s="46" t="s">
        <v>215</v>
      </c>
      <c r="D118" s="46" t="s">
        <v>17</v>
      </c>
      <c r="E118" s="46" t="s">
        <v>18</v>
      </c>
      <c r="F118" s="44">
        <v>187.28100000000003</v>
      </c>
      <c r="G118" s="50">
        <v>131.32400000000001</v>
      </c>
      <c r="H118" s="50">
        <v>414.33699999999999</v>
      </c>
      <c r="I118" s="50">
        <v>191.16200000000001</v>
      </c>
      <c r="J118" s="50">
        <v>169.78299999999999</v>
      </c>
      <c r="K118" s="50">
        <v>1111.345</v>
      </c>
      <c r="L118" s="50">
        <v>126.59099999999999</v>
      </c>
      <c r="M118" s="50">
        <v>270.483</v>
      </c>
      <c r="N118" s="50">
        <v>249.33799999999999</v>
      </c>
      <c r="O118" s="50">
        <v>42.021999999999998</v>
      </c>
    </row>
    <row r="119" spans="1:15" x14ac:dyDescent="0.25">
      <c r="A119" s="48" t="s">
        <v>15</v>
      </c>
      <c r="B119" s="48" t="s">
        <v>239</v>
      </c>
      <c r="C119" s="46" t="s">
        <v>216</v>
      </c>
      <c r="D119" s="46" t="s">
        <v>17</v>
      </c>
      <c r="E119" s="46" t="s">
        <v>18</v>
      </c>
      <c r="F119" s="44">
        <v>83.053666666666672</v>
      </c>
      <c r="G119" s="50">
        <v>362.89100000000002</v>
      </c>
      <c r="H119" s="50">
        <v>88.328999999999994</v>
      </c>
      <c r="I119" s="50">
        <v>924.10299999999995</v>
      </c>
      <c r="J119" s="50">
        <v>3894.1930000000002</v>
      </c>
      <c r="K119" s="50">
        <v>2033.6189999999999</v>
      </c>
      <c r="L119" s="50">
        <v>1277.336</v>
      </c>
      <c r="M119" s="50">
        <v>42.305</v>
      </c>
      <c r="N119" s="50">
        <v>79.146000000000001</v>
      </c>
      <c r="O119" s="50">
        <v>127.71</v>
      </c>
    </row>
    <row r="120" spans="1:15" x14ac:dyDescent="0.25">
      <c r="A120" s="48" t="s">
        <v>15</v>
      </c>
      <c r="B120" s="48" t="s">
        <v>239</v>
      </c>
      <c r="C120" s="46" t="s">
        <v>217</v>
      </c>
      <c r="D120" s="46" t="s">
        <v>17</v>
      </c>
      <c r="E120" s="46" t="s">
        <v>18</v>
      </c>
      <c r="F120" s="44">
        <v>983.75133333333315</v>
      </c>
      <c r="G120" s="50">
        <v>285.19200000000001</v>
      </c>
      <c r="H120" s="50">
        <v>214.42699999999999</v>
      </c>
      <c r="I120" s="50">
        <v>101.712</v>
      </c>
      <c r="J120" s="50">
        <v>76.304000000000002</v>
      </c>
      <c r="K120" s="50">
        <v>353.86</v>
      </c>
      <c r="L120" s="50">
        <v>441.99799999999999</v>
      </c>
      <c r="M120" s="50">
        <v>1424.097</v>
      </c>
      <c r="N120" s="50">
        <v>1221.7449999999999</v>
      </c>
      <c r="O120" s="50">
        <v>305.41199999999998</v>
      </c>
    </row>
    <row r="121" spans="1:15" x14ac:dyDescent="0.25">
      <c r="A121" s="48" t="s">
        <v>15</v>
      </c>
      <c r="B121" s="48" t="s">
        <v>239</v>
      </c>
      <c r="C121" s="46" t="s">
        <v>218</v>
      </c>
      <c r="D121" s="46" t="s">
        <v>17</v>
      </c>
      <c r="E121" s="46" t="s">
        <v>18</v>
      </c>
      <c r="F121" s="44">
        <v>2227.8033333333333</v>
      </c>
      <c r="G121" s="50">
        <v>985.00300000000004</v>
      </c>
      <c r="H121" s="50">
        <v>250.13300000000001</v>
      </c>
      <c r="I121" s="50">
        <v>339.96699999999998</v>
      </c>
      <c r="J121" s="50">
        <v>108164.989</v>
      </c>
      <c r="K121" s="50">
        <v>4098.5129999999999</v>
      </c>
      <c r="L121" s="50">
        <v>865.15300000000002</v>
      </c>
      <c r="M121" s="50">
        <v>1316.086</v>
      </c>
      <c r="N121" s="50">
        <v>3980.1179999999999</v>
      </c>
      <c r="O121" s="50">
        <v>1387.2059999999999</v>
      </c>
    </row>
    <row r="122" spans="1:15" x14ac:dyDescent="0.25">
      <c r="A122" s="48" t="s">
        <v>15</v>
      </c>
      <c r="B122" s="48" t="s">
        <v>239</v>
      </c>
      <c r="C122" s="46" t="s">
        <v>219</v>
      </c>
      <c r="D122" s="46" t="s">
        <v>17</v>
      </c>
      <c r="E122" s="46" t="s">
        <v>18</v>
      </c>
      <c r="F122" s="44">
        <v>1559.5126666666667</v>
      </c>
      <c r="G122" s="50">
        <v>1060.924</v>
      </c>
      <c r="H122" s="50">
        <v>5157.0119999999997</v>
      </c>
      <c r="I122" s="50">
        <v>5424.4059999999999</v>
      </c>
      <c r="J122" s="50">
        <v>3487.4960000000001</v>
      </c>
      <c r="K122" s="50">
        <v>5936.4449999999997</v>
      </c>
      <c r="L122" s="50">
        <v>8229.1929999999993</v>
      </c>
      <c r="M122" s="50">
        <v>2376.3009999999999</v>
      </c>
      <c r="N122" s="50">
        <v>1689.085</v>
      </c>
      <c r="O122" s="50">
        <v>613.15200000000004</v>
      </c>
    </row>
    <row r="123" spans="1:15" x14ac:dyDescent="0.25">
      <c r="A123" s="48" t="s">
        <v>15</v>
      </c>
      <c r="B123" s="48" t="s">
        <v>239</v>
      </c>
      <c r="C123" s="46" t="s">
        <v>220</v>
      </c>
      <c r="D123" s="46" t="s">
        <v>17</v>
      </c>
      <c r="E123" s="46" t="s">
        <v>18</v>
      </c>
      <c r="F123" s="44">
        <v>28.017666666666667</v>
      </c>
      <c r="G123" s="50">
        <v>109.379</v>
      </c>
      <c r="H123" s="50">
        <v>10.47</v>
      </c>
      <c r="I123" s="50">
        <v>0.56699999999999995</v>
      </c>
      <c r="J123" s="50" t="s">
        <v>60</v>
      </c>
      <c r="K123" s="50">
        <v>660.85900000000004</v>
      </c>
      <c r="L123" s="50">
        <v>0.2</v>
      </c>
      <c r="M123" s="50" t="s">
        <v>60</v>
      </c>
      <c r="N123" s="50">
        <v>84.052999999999997</v>
      </c>
      <c r="O123" s="50" t="s">
        <v>60</v>
      </c>
    </row>
    <row r="124" spans="1:15" x14ac:dyDescent="0.25">
      <c r="A124" s="48" t="s">
        <v>15</v>
      </c>
      <c r="B124" s="48" t="s">
        <v>239</v>
      </c>
      <c r="C124" s="46" t="s">
        <v>221</v>
      </c>
      <c r="D124" s="46" t="s">
        <v>17</v>
      </c>
      <c r="E124" s="46" t="s">
        <v>18</v>
      </c>
      <c r="F124" s="44">
        <v>176.489</v>
      </c>
      <c r="G124" s="50">
        <v>0.35599999999999998</v>
      </c>
      <c r="H124" s="50">
        <v>8.8000000000000007</v>
      </c>
      <c r="I124" s="50">
        <v>99.364000000000004</v>
      </c>
      <c r="J124" s="50" t="s">
        <v>60</v>
      </c>
      <c r="K124" s="50" t="s">
        <v>60</v>
      </c>
      <c r="L124" s="50">
        <v>45.651000000000003</v>
      </c>
      <c r="M124" s="50">
        <v>38.625</v>
      </c>
      <c r="N124" s="50">
        <v>384.16</v>
      </c>
      <c r="O124" s="50">
        <v>106.682</v>
      </c>
    </row>
    <row r="125" spans="1:15" x14ac:dyDescent="0.25">
      <c r="A125" s="48" t="s">
        <v>15</v>
      </c>
      <c r="B125" s="48" t="s">
        <v>239</v>
      </c>
      <c r="C125" s="46" t="s">
        <v>222</v>
      </c>
      <c r="D125" s="46" t="s">
        <v>17</v>
      </c>
      <c r="E125" s="46" t="s">
        <v>18</v>
      </c>
      <c r="F125" s="44">
        <v>76.394000000000005</v>
      </c>
      <c r="G125" s="50">
        <v>29.702000000000002</v>
      </c>
      <c r="H125" s="50" t="s">
        <v>60</v>
      </c>
      <c r="I125" s="50" t="s">
        <v>60</v>
      </c>
      <c r="J125" s="50">
        <v>8.3640000000000008</v>
      </c>
      <c r="K125" s="50">
        <v>205.285</v>
      </c>
      <c r="L125" s="50">
        <v>96.643000000000001</v>
      </c>
      <c r="M125" s="50">
        <v>60.662999999999997</v>
      </c>
      <c r="N125" s="50">
        <v>70.260000000000005</v>
      </c>
      <c r="O125" s="50">
        <v>98.259</v>
      </c>
    </row>
    <row r="126" spans="1:15" x14ac:dyDescent="0.25">
      <c r="A126" s="48" t="s">
        <v>15</v>
      </c>
      <c r="B126" s="48" t="s">
        <v>239</v>
      </c>
      <c r="C126" s="46" t="s">
        <v>223</v>
      </c>
      <c r="D126" s="46" t="s">
        <v>17</v>
      </c>
      <c r="E126" s="46" t="s">
        <v>18</v>
      </c>
      <c r="F126" s="44">
        <v>903.37300000000005</v>
      </c>
      <c r="G126" s="50">
        <v>132.51499999999999</v>
      </c>
      <c r="H126" s="50">
        <v>28.486999999999998</v>
      </c>
      <c r="I126" s="50">
        <v>18.882999999999999</v>
      </c>
      <c r="J126" s="50">
        <v>212.35400000000001</v>
      </c>
      <c r="K126" s="50">
        <v>172.435</v>
      </c>
      <c r="L126" s="50">
        <v>13.782</v>
      </c>
      <c r="M126" s="50">
        <v>3.5510000000000002</v>
      </c>
      <c r="N126" s="50">
        <v>44.100999999999999</v>
      </c>
      <c r="O126" s="50">
        <v>2662.4670000000001</v>
      </c>
    </row>
    <row r="127" spans="1:15" x14ac:dyDescent="0.25">
      <c r="A127" s="48" t="s">
        <v>15</v>
      </c>
      <c r="B127" s="48" t="s">
        <v>239</v>
      </c>
      <c r="C127" s="46" t="s">
        <v>224</v>
      </c>
      <c r="D127" s="46" t="s">
        <v>17</v>
      </c>
      <c r="E127" s="46" t="s">
        <v>18</v>
      </c>
      <c r="F127" s="44">
        <v>279.32466666666664</v>
      </c>
      <c r="G127" s="50">
        <v>596.03499999999997</v>
      </c>
      <c r="H127" s="50">
        <v>6228.4939999999997</v>
      </c>
      <c r="I127" s="50">
        <v>2887.6909999999998</v>
      </c>
      <c r="J127" s="50">
        <v>3036.652</v>
      </c>
      <c r="K127" s="50">
        <v>1805.586</v>
      </c>
      <c r="L127" s="50">
        <v>712.72400000000005</v>
      </c>
      <c r="M127" s="50">
        <v>386.22800000000001</v>
      </c>
      <c r="N127" s="50">
        <v>116.226</v>
      </c>
      <c r="O127" s="50">
        <v>335.52</v>
      </c>
    </row>
    <row r="128" spans="1:15" x14ac:dyDescent="0.25">
      <c r="A128" s="48" t="s">
        <v>15</v>
      </c>
      <c r="B128" s="48" t="s">
        <v>239</v>
      </c>
      <c r="C128" s="46" t="s">
        <v>225</v>
      </c>
      <c r="D128" s="46" t="s">
        <v>17</v>
      </c>
      <c r="E128" s="46" t="s">
        <v>18</v>
      </c>
      <c r="F128" s="44">
        <v>2317.6443333333332</v>
      </c>
      <c r="G128" s="50">
        <v>56.603000000000002</v>
      </c>
      <c r="H128" s="50">
        <v>557.45299999999997</v>
      </c>
      <c r="I128" s="50">
        <v>1190.403</v>
      </c>
      <c r="J128" s="50">
        <v>3768.0569999999998</v>
      </c>
      <c r="K128" s="50">
        <v>286.738</v>
      </c>
      <c r="L128" s="50">
        <v>1319.1410000000001</v>
      </c>
      <c r="M128" s="50">
        <v>1644.5409999999999</v>
      </c>
      <c r="N128" s="50">
        <v>1966.6959999999999</v>
      </c>
      <c r="O128" s="50">
        <v>3341.6959999999999</v>
      </c>
    </row>
    <row r="129" spans="1:15" x14ac:dyDescent="0.25">
      <c r="A129" s="48" t="s">
        <v>15</v>
      </c>
      <c r="B129" s="48" t="s">
        <v>239</v>
      </c>
      <c r="C129" s="46" t="s">
        <v>226</v>
      </c>
      <c r="D129" s="46" t="s">
        <v>17</v>
      </c>
      <c r="E129" s="46" t="s">
        <v>18</v>
      </c>
      <c r="F129" s="44">
        <v>86.692666666666653</v>
      </c>
      <c r="G129" s="50">
        <v>4.0750000000000002</v>
      </c>
      <c r="H129" s="50">
        <v>0</v>
      </c>
      <c r="I129" s="50">
        <v>80.216999999999999</v>
      </c>
      <c r="J129" s="50">
        <v>18.035</v>
      </c>
      <c r="K129" s="50" t="s">
        <v>60</v>
      </c>
      <c r="L129" s="50">
        <v>61.826000000000001</v>
      </c>
      <c r="M129" s="50">
        <v>198.61099999999999</v>
      </c>
      <c r="N129" s="50">
        <v>61.466999999999999</v>
      </c>
      <c r="O129" s="50" t="s">
        <v>60</v>
      </c>
    </row>
    <row r="130" spans="1:15" x14ac:dyDescent="0.25">
      <c r="A130" s="48" t="s">
        <v>15</v>
      </c>
      <c r="B130" s="48" t="s">
        <v>239</v>
      </c>
      <c r="C130" s="46" t="s">
        <v>227</v>
      </c>
      <c r="D130" s="46" t="s">
        <v>17</v>
      </c>
      <c r="E130" s="46" t="s">
        <v>18</v>
      </c>
      <c r="F130" s="44">
        <v>1173.9563333333333</v>
      </c>
      <c r="G130" s="50">
        <v>4202.0889999999999</v>
      </c>
      <c r="H130" s="50">
        <v>1963.6849999999999</v>
      </c>
      <c r="I130" s="50">
        <v>7395.8509999999997</v>
      </c>
      <c r="J130" s="50">
        <v>30664.107</v>
      </c>
      <c r="K130" s="50">
        <v>636.32399999999996</v>
      </c>
      <c r="L130" s="50">
        <v>846.42399999999998</v>
      </c>
      <c r="M130" s="50">
        <v>1735.4359999999999</v>
      </c>
      <c r="N130" s="50">
        <v>527.97</v>
      </c>
      <c r="O130" s="50">
        <v>1258.463</v>
      </c>
    </row>
    <row r="131" spans="1:15" x14ac:dyDescent="0.25">
      <c r="A131" s="48" t="s">
        <v>15</v>
      </c>
      <c r="B131" s="48" t="s">
        <v>239</v>
      </c>
      <c r="C131" s="46" t="s">
        <v>229</v>
      </c>
      <c r="D131" s="46" t="s">
        <v>17</v>
      </c>
      <c r="E131" s="46" t="s">
        <v>18</v>
      </c>
      <c r="F131" s="44">
        <v>6367.6616666666669</v>
      </c>
      <c r="G131" s="50">
        <v>3202.5149999999999</v>
      </c>
      <c r="H131" s="50">
        <v>3224.8119999999999</v>
      </c>
      <c r="I131" s="50">
        <v>3434.4250000000002</v>
      </c>
      <c r="J131" s="50">
        <v>928.04200000000003</v>
      </c>
      <c r="K131" s="50">
        <v>1132.6199999999999</v>
      </c>
      <c r="L131" s="50">
        <v>1703.914</v>
      </c>
      <c r="M131" s="50">
        <v>2177.424</v>
      </c>
      <c r="N131" s="50">
        <v>3801.08</v>
      </c>
      <c r="O131" s="50">
        <v>13124.481</v>
      </c>
    </row>
    <row r="132" spans="1:15" x14ac:dyDescent="0.25">
      <c r="A132" s="48" t="s">
        <v>15</v>
      </c>
      <c r="B132" s="48" t="s">
        <v>239</v>
      </c>
      <c r="C132" s="46" t="s">
        <v>230</v>
      </c>
      <c r="D132" s="46" t="s">
        <v>17</v>
      </c>
      <c r="E132" s="46" t="s">
        <v>18</v>
      </c>
      <c r="F132" s="44">
        <v>1070.1316666666667</v>
      </c>
      <c r="G132" s="50">
        <v>1279.0809999999999</v>
      </c>
      <c r="H132" s="50">
        <v>1088.0129999999999</v>
      </c>
      <c r="I132" s="50">
        <v>1669.087</v>
      </c>
      <c r="J132" s="50">
        <v>1119.9459999999999</v>
      </c>
      <c r="K132" s="50">
        <v>575.05999999999995</v>
      </c>
      <c r="L132" s="50">
        <v>702.34199999999998</v>
      </c>
      <c r="M132" s="50">
        <v>690.78800000000001</v>
      </c>
      <c r="N132" s="50">
        <v>425.839</v>
      </c>
      <c r="O132" s="50">
        <v>2093.768</v>
      </c>
    </row>
    <row r="133" spans="1:15" x14ac:dyDescent="0.25">
      <c r="A133" s="48" t="s">
        <v>15</v>
      </c>
      <c r="B133" s="48" t="s">
        <v>239</v>
      </c>
      <c r="C133" s="46" t="s">
        <v>231</v>
      </c>
      <c r="D133" s="46" t="s">
        <v>17</v>
      </c>
      <c r="E133" s="46" t="s">
        <v>18</v>
      </c>
      <c r="F133" s="44">
        <v>0</v>
      </c>
      <c r="G133" s="50">
        <v>1464.7760000000001</v>
      </c>
      <c r="H133" s="50">
        <v>1875.106</v>
      </c>
      <c r="I133" s="50">
        <v>1024.4649999999999</v>
      </c>
      <c r="J133" s="50" t="s">
        <v>60</v>
      </c>
      <c r="K133" s="50">
        <v>0.26</v>
      </c>
      <c r="L133" s="50">
        <v>89.522000000000006</v>
      </c>
      <c r="M133" s="50" t="s">
        <v>60</v>
      </c>
      <c r="N133" s="50" t="s">
        <v>60</v>
      </c>
      <c r="O133" s="50" t="s">
        <v>60</v>
      </c>
    </row>
    <row r="134" spans="1:15" x14ac:dyDescent="0.25">
      <c r="A134" s="48" t="s">
        <v>15</v>
      </c>
      <c r="B134" s="48" t="s">
        <v>239</v>
      </c>
      <c r="C134" s="46" t="s">
        <v>232</v>
      </c>
      <c r="D134" s="46" t="s">
        <v>17</v>
      </c>
      <c r="E134" s="46" t="s">
        <v>18</v>
      </c>
      <c r="F134" s="44">
        <v>750.60199999999998</v>
      </c>
      <c r="G134" s="50">
        <v>1294.799</v>
      </c>
      <c r="H134" s="50">
        <v>743.88300000000004</v>
      </c>
      <c r="I134" s="50">
        <v>443.10899999999998</v>
      </c>
      <c r="J134" s="50">
        <v>297.166</v>
      </c>
      <c r="K134" s="50">
        <v>150.38399999999999</v>
      </c>
      <c r="L134" s="50">
        <v>539.26400000000001</v>
      </c>
      <c r="M134" s="50">
        <v>697.06200000000001</v>
      </c>
      <c r="N134" s="50">
        <v>807.99099999999999</v>
      </c>
      <c r="O134" s="50">
        <v>746.75300000000004</v>
      </c>
    </row>
    <row r="135" spans="1:15" x14ac:dyDescent="0.25">
      <c r="A135" s="48" t="s">
        <v>15</v>
      </c>
      <c r="B135" s="48" t="s">
        <v>239</v>
      </c>
      <c r="C135" s="46" t="s">
        <v>233</v>
      </c>
      <c r="D135" s="46" t="s">
        <v>17</v>
      </c>
      <c r="E135" s="46" t="s">
        <v>18</v>
      </c>
      <c r="F135" s="44">
        <v>45.747666666666667</v>
      </c>
      <c r="G135" s="50">
        <v>169.02799999999999</v>
      </c>
      <c r="H135" s="50">
        <v>1205.127</v>
      </c>
      <c r="I135" s="50">
        <v>398.57499999999999</v>
      </c>
      <c r="J135" s="50" t="s">
        <v>60</v>
      </c>
      <c r="K135" s="50" t="s">
        <v>60</v>
      </c>
      <c r="L135" s="50">
        <v>13.468</v>
      </c>
      <c r="M135" s="50">
        <v>0.69599999999999995</v>
      </c>
      <c r="N135" s="50">
        <v>28.51</v>
      </c>
      <c r="O135" s="50">
        <v>108.03700000000001</v>
      </c>
    </row>
    <row r="136" spans="1:15" x14ac:dyDescent="0.25">
      <c r="A136" s="48" t="s">
        <v>15</v>
      </c>
      <c r="B136" s="48" t="s">
        <v>239</v>
      </c>
      <c r="C136" s="46" t="s">
        <v>234</v>
      </c>
      <c r="D136" s="46" t="s">
        <v>17</v>
      </c>
      <c r="E136" s="46" t="s">
        <v>18</v>
      </c>
      <c r="F136" s="44">
        <v>56.629666666666672</v>
      </c>
      <c r="G136" s="50" t="s">
        <v>60</v>
      </c>
      <c r="H136" s="50" t="s">
        <v>60</v>
      </c>
      <c r="I136" s="50">
        <v>18.704999999999998</v>
      </c>
      <c r="J136" s="50" t="s">
        <v>60</v>
      </c>
      <c r="K136" s="50">
        <v>16.88</v>
      </c>
      <c r="L136" s="50">
        <v>28.274999999999999</v>
      </c>
      <c r="M136" s="50">
        <v>129.97300000000001</v>
      </c>
      <c r="N136" s="50">
        <v>39.915999999999997</v>
      </c>
      <c r="O136" s="50">
        <v>0</v>
      </c>
    </row>
    <row r="137" spans="1:15" x14ac:dyDescent="0.25">
      <c r="A137" s="48" t="s">
        <v>15</v>
      </c>
      <c r="B137" s="48" t="s">
        <v>239</v>
      </c>
      <c r="C137" s="46" t="s">
        <v>235</v>
      </c>
      <c r="D137" s="46" t="s">
        <v>17</v>
      </c>
      <c r="E137" s="46" t="s">
        <v>18</v>
      </c>
      <c r="F137" s="44">
        <v>98.002666666666684</v>
      </c>
      <c r="G137" s="50">
        <v>16.977</v>
      </c>
      <c r="H137" s="50">
        <v>363.161</v>
      </c>
      <c r="I137" s="50">
        <v>16.838999999999999</v>
      </c>
      <c r="J137" s="50">
        <v>51.838000000000001</v>
      </c>
      <c r="K137" s="50">
        <v>14.407</v>
      </c>
      <c r="L137" s="50">
        <v>11.401</v>
      </c>
      <c r="M137" s="50">
        <v>38.406999999999996</v>
      </c>
      <c r="N137" s="50">
        <v>122.857</v>
      </c>
      <c r="O137" s="50">
        <v>132.744</v>
      </c>
    </row>
  </sheetData>
  <autoFilter ref="A6:Q109">
    <sortState ref="A6:O108">
      <sortCondition descending="1" ref="F5:F108"/>
    </sortState>
  </autoFilter>
  <hyperlinks>
    <hyperlink ref="F1" location="'CONTENTS &amp; NOTES'!A1" display="Return to Contents pag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D1B5548D-6290-4C26-960F-1DDCD11B949A}"/>
</file>

<file path=customXml/itemProps2.xml><?xml version="1.0" encoding="utf-8"?>
<ds:datastoreItem xmlns:ds="http://schemas.openxmlformats.org/officeDocument/2006/customXml" ds:itemID="{AF9A5E08-E2F8-4B69-BC84-3A6E86758F58}"/>
</file>

<file path=customXml/itemProps3.xml><?xml version="1.0" encoding="utf-8"?>
<ds:datastoreItem xmlns:ds="http://schemas.openxmlformats.org/officeDocument/2006/customXml" ds:itemID="{1A048176-EB14-4E21-BCF0-98CFF22ADD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CONTENTS &amp; NOTES</vt:lpstr>
      <vt:lpstr>Afghanistan</vt:lpstr>
      <vt:lpstr>Bangladesh</vt:lpstr>
      <vt:lpstr>DR Congo</vt:lpstr>
      <vt:lpstr>Ethiopia</vt:lpstr>
      <vt:lpstr>Ghana</vt:lpstr>
      <vt:lpstr>India</vt:lpstr>
      <vt:lpstr>Kenya</vt:lpstr>
      <vt:lpstr>Kyrgyz</vt:lpstr>
      <vt:lpstr>Liberia</vt:lpstr>
      <vt:lpstr>Malawi</vt:lpstr>
      <vt:lpstr>Mozambique</vt:lpstr>
      <vt:lpstr>Myanmar</vt:lpstr>
      <vt:lpstr>Nepal</vt:lpstr>
      <vt:lpstr>Nigeria</vt:lpstr>
      <vt:lpstr>Pakistan</vt:lpstr>
      <vt:lpstr>Rwanda</vt:lpstr>
      <vt:lpstr>S. Leone</vt:lpstr>
      <vt:lpstr>Somalia</vt:lpstr>
      <vt:lpstr>S. Africa</vt:lpstr>
      <vt:lpstr>Sudan</vt:lpstr>
      <vt:lpstr>Tajikistan</vt:lpstr>
      <vt:lpstr>Tanzania</vt:lpstr>
      <vt:lpstr>Uganda</vt:lpstr>
      <vt:lpstr>W. Bank &amp; Gaza</vt:lpstr>
      <vt:lpstr>Yemen</vt:lpstr>
      <vt:lpstr>Zambia</vt:lpstr>
      <vt:lpstr>Zimbabwe</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2015-05-14T13:54:00Z</dcterms:created>
  <dcterms:modified xsi:type="dcterms:W3CDTF">2015-05-26T07:01:27Z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